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LAP SP 2019\"/>
    </mc:Choice>
  </mc:AlternateContent>
  <xr:revisionPtr revIDLastSave="0" documentId="13_ncr:1_{29A6E878-6FAE-4A33-A2A3-F149E35FB84F}" xr6:coauthVersionLast="45" xr6:coauthVersionMax="45" xr10:uidLastSave="{00000000-0000-0000-0000-000000000000}"/>
  <bookViews>
    <workbookView xWindow="-120" yWindow="-120" windowWidth="20730" windowHeight="11160" tabRatio="838" firstSheet="8" activeTab="11" xr2:uid="{00000000-000D-0000-FFFF-FFFF00000000}"/>
  </bookViews>
  <sheets>
    <sheet name="Jan" sheetId="76" r:id="rId1"/>
    <sheet name="Feb" sheetId="77" r:id="rId2"/>
    <sheet name="Mart" sheetId="78" r:id="rId3"/>
    <sheet name="Aprl" sheetId="79" r:id="rId4"/>
    <sheet name="Mei" sheetId="80" r:id="rId5"/>
    <sheet name="Juni" sheetId="81" r:id="rId6"/>
    <sheet name="Juli" sheetId="82" r:id="rId7"/>
    <sheet name="Agust" sheetId="83" r:id="rId8"/>
    <sheet name="Sept" sheetId="84" r:id="rId9"/>
    <sheet name="Okt" sheetId="85" r:id="rId10"/>
    <sheet name="Nov" sheetId="86" r:id="rId11"/>
    <sheet name="Des" sheetId="87" r:id="rId12"/>
    <sheet name="tnm s" sheetId="24" r:id="rId13"/>
    <sheet name="pnn s" sheetId="4" r:id="rId14"/>
    <sheet name="fs s" sheetId="5" r:id="rId15"/>
    <sheet name="tnm l" sheetId="6" r:id="rId16"/>
    <sheet name="pnn l" sheetId="7" r:id="rId17"/>
    <sheet name="fs l" sheetId="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71" i="8" l="1"/>
  <c r="N470" i="8"/>
  <c r="N469" i="8"/>
  <c r="N468" i="8"/>
  <c r="N467" i="8"/>
  <c r="N466" i="8"/>
  <c r="N465" i="8"/>
  <c r="N464" i="8"/>
  <c r="N463" i="8"/>
  <c r="N462" i="8"/>
  <c r="N461" i="8"/>
  <c r="N460" i="8"/>
  <c r="N459" i="8"/>
  <c r="N458" i="8"/>
  <c r="O452" i="8"/>
  <c r="O451" i="8"/>
  <c r="O450" i="8"/>
  <c r="O449" i="8"/>
  <c r="O448" i="8"/>
  <c r="O447" i="8"/>
  <c r="O446" i="8"/>
  <c r="O445" i="8"/>
  <c r="O444" i="8"/>
  <c r="O443" i="8"/>
  <c r="O442" i="8"/>
  <c r="O441" i="8"/>
  <c r="O440" i="8"/>
  <c r="O439" i="8"/>
  <c r="O452" i="7"/>
  <c r="O451" i="7"/>
  <c r="O450" i="7"/>
  <c r="O449" i="7"/>
  <c r="O448" i="7"/>
  <c r="O447" i="7"/>
  <c r="O446" i="7"/>
  <c r="O445" i="7"/>
  <c r="O444" i="7"/>
  <c r="O443" i="7"/>
  <c r="O442" i="7"/>
  <c r="O441" i="7"/>
  <c r="O440" i="7"/>
  <c r="O439" i="7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39" i="6"/>
  <c r="O439" i="5"/>
  <c r="O452" i="5"/>
  <c r="O451" i="5"/>
  <c r="O450" i="5"/>
  <c r="O449" i="5"/>
  <c r="O448" i="5"/>
  <c r="O447" i="5"/>
  <c r="O446" i="5"/>
  <c r="O445" i="5"/>
  <c r="O444" i="5"/>
  <c r="O443" i="5"/>
  <c r="O442" i="5"/>
  <c r="O441" i="5"/>
  <c r="O440" i="5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39" i="4"/>
  <c r="O440" i="24"/>
  <c r="O441" i="24"/>
  <c r="O442" i="24"/>
  <c r="O443" i="24"/>
  <c r="O444" i="24"/>
  <c r="O445" i="24"/>
  <c r="O446" i="24"/>
  <c r="O447" i="24"/>
  <c r="O448" i="24"/>
  <c r="O449" i="24"/>
  <c r="O450" i="24"/>
  <c r="O451" i="24"/>
  <c r="O452" i="24"/>
  <c r="O439" i="24"/>
  <c r="N452" i="4" l="1"/>
  <c r="N451" i="4"/>
  <c r="N450" i="4"/>
  <c r="N449" i="4"/>
  <c r="N448" i="4"/>
  <c r="N446" i="4"/>
  <c r="N445" i="4"/>
  <c r="N443" i="4"/>
  <c r="N442" i="4"/>
  <c r="N409" i="4"/>
  <c r="N406" i="4"/>
  <c r="N404" i="4" s="1"/>
  <c r="N418" i="4" s="1"/>
  <c r="N373" i="4"/>
  <c r="N370" i="4"/>
  <c r="N337" i="4"/>
  <c r="N334" i="4"/>
  <c r="N332" i="4" s="1"/>
  <c r="N346" i="4" s="1"/>
  <c r="N301" i="4"/>
  <c r="N298" i="4"/>
  <c r="N266" i="4"/>
  <c r="N263" i="4"/>
  <c r="N261" i="4" s="1"/>
  <c r="N275" i="4" s="1"/>
  <c r="N230" i="4"/>
  <c r="N227" i="4"/>
  <c r="N195" i="4"/>
  <c r="N192" i="4"/>
  <c r="N190" i="4" s="1"/>
  <c r="N204" i="4" s="1"/>
  <c r="N160" i="4"/>
  <c r="N157" i="4"/>
  <c r="N125" i="4"/>
  <c r="N122" i="4"/>
  <c r="N120" i="4" s="1"/>
  <c r="N134" i="4" s="1"/>
  <c r="N90" i="4"/>
  <c r="N85" i="4" s="1"/>
  <c r="N87" i="4"/>
  <c r="N55" i="4"/>
  <c r="N52" i="4"/>
  <c r="N20" i="4"/>
  <c r="N444" i="4" s="1"/>
  <c r="N17" i="4"/>
  <c r="Q1" i="4"/>
  <c r="N50" i="4" l="1"/>
  <c r="N64" i="4" s="1"/>
  <c r="N441" i="4"/>
  <c r="N155" i="4"/>
  <c r="N169" i="4" s="1"/>
  <c r="N225" i="4"/>
  <c r="N239" i="4" s="1"/>
  <c r="N296" i="4"/>
  <c r="N310" i="4" s="1"/>
  <c r="N368" i="4"/>
  <c r="N382" i="4" s="1"/>
  <c r="N15" i="4"/>
  <c r="N99" i="4"/>
  <c r="S26" i="86"/>
  <c r="N439" i="4" l="1"/>
  <c r="N453" i="4" s="1"/>
  <c r="N29" i="4"/>
  <c r="N446" i="6"/>
  <c r="N445" i="6"/>
  <c r="N443" i="6"/>
  <c r="N442" i="6"/>
  <c r="N409" i="6"/>
  <c r="N406" i="6"/>
  <c r="N404" i="6" s="1"/>
  <c r="N373" i="6"/>
  <c r="N370" i="6"/>
  <c r="N337" i="6"/>
  <c r="N334" i="6"/>
  <c r="N332" i="6" s="1"/>
  <c r="N301" i="6"/>
  <c r="N298" i="6"/>
  <c r="N296" i="6" s="1"/>
  <c r="N266" i="6"/>
  <c r="N263" i="6"/>
  <c r="N230" i="6"/>
  <c r="N227" i="6"/>
  <c r="N225" i="6" s="1"/>
  <c r="N195" i="6"/>
  <c r="N192" i="6"/>
  <c r="N190" i="6" s="1"/>
  <c r="N160" i="6"/>
  <c r="N157" i="6"/>
  <c r="N155" i="6" s="1"/>
  <c r="N125" i="6"/>
  <c r="N122" i="6"/>
  <c r="N90" i="6"/>
  <c r="N87" i="6"/>
  <c r="N85" i="6" s="1"/>
  <c r="N55" i="6"/>
  <c r="N52" i="6"/>
  <c r="N50" i="6"/>
  <c r="N20" i="6"/>
  <c r="N444" i="6" s="1"/>
  <c r="N17" i="6"/>
  <c r="N452" i="24"/>
  <c r="N451" i="24"/>
  <c r="N450" i="24"/>
  <c r="N449" i="24"/>
  <c r="N448" i="24"/>
  <c r="N446" i="24"/>
  <c r="N445" i="24"/>
  <c r="N443" i="24"/>
  <c r="N442" i="24"/>
  <c r="N409" i="24"/>
  <c r="N406" i="24"/>
  <c r="N373" i="24"/>
  <c r="N370" i="24"/>
  <c r="N368" i="24" s="1"/>
  <c r="N382" i="24" s="1"/>
  <c r="N337" i="24"/>
  <c r="N334" i="24"/>
  <c r="N301" i="24"/>
  <c r="N298" i="24"/>
  <c r="N296" i="24" s="1"/>
  <c r="N310" i="24" s="1"/>
  <c r="N266" i="24"/>
  <c r="N263" i="24"/>
  <c r="N230" i="24"/>
  <c r="N227" i="24"/>
  <c r="N225" i="24" s="1"/>
  <c r="N239" i="24" s="1"/>
  <c r="N195" i="24"/>
  <c r="N192" i="24"/>
  <c r="N160" i="24"/>
  <c r="N157" i="24"/>
  <c r="N155" i="24" s="1"/>
  <c r="N169" i="24" s="1"/>
  <c r="N125" i="24"/>
  <c r="N122" i="24"/>
  <c r="N90" i="24"/>
  <c r="N87" i="24"/>
  <c r="N85" i="24" s="1"/>
  <c r="N55" i="24"/>
  <c r="N52" i="24"/>
  <c r="N20" i="24"/>
  <c r="N17" i="24"/>
  <c r="N15" i="24" s="1"/>
  <c r="N451" i="5"/>
  <c r="N450" i="5"/>
  <c r="N449" i="5"/>
  <c r="N448" i="5"/>
  <c r="N446" i="5"/>
  <c r="N445" i="5"/>
  <c r="N443" i="5"/>
  <c r="N442" i="5"/>
  <c r="N409" i="5"/>
  <c r="N406" i="5"/>
  <c r="N404" i="5"/>
  <c r="N418" i="5" s="1"/>
  <c r="N373" i="5"/>
  <c r="N370" i="5"/>
  <c r="N368" i="5" s="1"/>
  <c r="N382" i="5" s="1"/>
  <c r="N337" i="5"/>
  <c r="N334" i="5"/>
  <c r="N332" i="5" s="1"/>
  <c r="N346" i="5" s="1"/>
  <c r="N301" i="5"/>
  <c r="N298" i="5"/>
  <c r="N296" i="5"/>
  <c r="N310" i="5" s="1"/>
  <c r="N266" i="5"/>
  <c r="N263" i="5"/>
  <c r="N261" i="5"/>
  <c r="N275" i="5" s="1"/>
  <c r="N230" i="5"/>
  <c r="N225" i="5" s="1"/>
  <c r="N239" i="5" s="1"/>
  <c r="N227" i="5"/>
  <c r="N195" i="5"/>
  <c r="N192" i="5"/>
  <c r="N190" i="5" s="1"/>
  <c r="N204" i="5" s="1"/>
  <c r="N160" i="5"/>
  <c r="N157" i="5"/>
  <c r="N155" i="5"/>
  <c r="N169" i="5" s="1"/>
  <c r="N125" i="5"/>
  <c r="N122" i="5"/>
  <c r="N120" i="5"/>
  <c r="N134" i="5" s="1"/>
  <c r="N90" i="5"/>
  <c r="N99" i="5" s="1"/>
  <c r="N87" i="5"/>
  <c r="N55" i="5"/>
  <c r="N52" i="5"/>
  <c r="N50" i="5" s="1"/>
  <c r="N64" i="5" s="1"/>
  <c r="N20" i="5"/>
  <c r="N444" i="5" s="1"/>
  <c r="N17" i="5"/>
  <c r="N15" i="5"/>
  <c r="N29" i="5" s="1"/>
  <c r="N446" i="7"/>
  <c r="N445" i="7"/>
  <c r="N443" i="7"/>
  <c r="N442" i="7"/>
  <c r="N409" i="7"/>
  <c r="N404" i="7" s="1"/>
  <c r="N406" i="7"/>
  <c r="N373" i="7"/>
  <c r="N370" i="7"/>
  <c r="N368" i="7" s="1"/>
  <c r="N337" i="7"/>
  <c r="N334" i="7"/>
  <c r="N332" i="7"/>
  <c r="N301" i="7"/>
  <c r="N298" i="7"/>
  <c r="N296" i="7" s="1"/>
  <c r="N266" i="7"/>
  <c r="N263" i="7"/>
  <c r="N230" i="7"/>
  <c r="N227" i="7"/>
  <c r="N225" i="7" s="1"/>
  <c r="N195" i="7"/>
  <c r="N192" i="7"/>
  <c r="N190" i="7" s="1"/>
  <c r="N160" i="7"/>
  <c r="N157" i="7"/>
  <c r="N155" i="7"/>
  <c r="N125" i="7"/>
  <c r="N120" i="7" s="1"/>
  <c r="N122" i="7"/>
  <c r="N90" i="7"/>
  <c r="N87" i="7"/>
  <c r="N85" i="7" s="1"/>
  <c r="N55" i="7"/>
  <c r="N52" i="7"/>
  <c r="N50" i="7"/>
  <c r="N20" i="7"/>
  <c r="N17" i="7"/>
  <c r="N15" i="7" s="1"/>
  <c r="N446" i="8"/>
  <c r="N445" i="8"/>
  <c r="N443" i="8"/>
  <c r="N442" i="8"/>
  <c r="N409" i="8"/>
  <c r="N406" i="8"/>
  <c r="N404" i="8" s="1"/>
  <c r="N373" i="8"/>
  <c r="N370" i="8"/>
  <c r="N368" i="8" s="1"/>
  <c r="N337" i="8"/>
  <c r="N334" i="8"/>
  <c r="N332" i="8" s="1"/>
  <c r="N301" i="8"/>
  <c r="N298" i="8"/>
  <c r="N296" i="8" s="1"/>
  <c r="N266" i="8"/>
  <c r="N263" i="8"/>
  <c r="N230" i="8"/>
  <c r="N227" i="8"/>
  <c r="N225" i="8" s="1"/>
  <c r="N195" i="8"/>
  <c r="N190" i="8" s="1"/>
  <c r="N192" i="8"/>
  <c r="N160" i="8"/>
  <c r="N157" i="8"/>
  <c r="N155" i="8" s="1"/>
  <c r="N125" i="8"/>
  <c r="N122" i="8"/>
  <c r="N120" i="8" s="1"/>
  <c r="N90" i="8"/>
  <c r="N87" i="8"/>
  <c r="N85" i="8" s="1"/>
  <c r="N55" i="8"/>
  <c r="N52" i="8"/>
  <c r="N50" i="8"/>
  <c r="N20" i="8"/>
  <c r="N444" i="8" s="1"/>
  <c r="N17" i="8"/>
  <c r="N444" i="7" l="1"/>
  <c r="N261" i="7"/>
  <c r="N85" i="5"/>
  <c r="N444" i="24"/>
  <c r="N120" i="6"/>
  <c r="N368" i="6"/>
  <c r="N441" i="24"/>
  <c r="N15" i="8"/>
  <c r="N439" i="8" s="1"/>
  <c r="N261" i="8"/>
  <c r="N441" i="5"/>
  <c r="N50" i="24"/>
  <c r="N64" i="24" s="1"/>
  <c r="N120" i="24"/>
  <c r="N134" i="24" s="1"/>
  <c r="N190" i="24"/>
  <c r="N204" i="24" s="1"/>
  <c r="N261" i="24"/>
  <c r="N275" i="24" s="1"/>
  <c r="N332" i="24"/>
  <c r="N346" i="24" s="1"/>
  <c r="N404" i="24"/>
  <c r="N418" i="24" s="1"/>
  <c r="N15" i="6"/>
  <c r="N261" i="6"/>
  <c r="N439" i="6"/>
  <c r="N441" i="6"/>
  <c r="N29" i="24"/>
  <c r="N99" i="24"/>
  <c r="N439" i="5"/>
  <c r="N453" i="5" s="1"/>
  <c r="N439" i="7"/>
  <c r="N441" i="7"/>
  <c r="N441" i="8"/>
  <c r="G452" i="87"/>
  <c r="F452" i="87"/>
  <c r="H451" i="87"/>
  <c r="G451" i="87"/>
  <c r="F451" i="87"/>
  <c r="C451" i="87"/>
  <c r="H450" i="87"/>
  <c r="G450" i="87"/>
  <c r="F450" i="87"/>
  <c r="C450" i="87"/>
  <c r="H449" i="87"/>
  <c r="G449" i="87"/>
  <c r="F449" i="87"/>
  <c r="C449" i="87"/>
  <c r="H448" i="87"/>
  <c r="G448" i="87"/>
  <c r="F448" i="87"/>
  <c r="C448" i="87"/>
  <c r="M446" i="87"/>
  <c r="L446" i="87"/>
  <c r="K446" i="87"/>
  <c r="J446" i="87"/>
  <c r="H446" i="87"/>
  <c r="G446" i="87"/>
  <c r="F446" i="87"/>
  <c r="C446" i="87"/>
  <c r="M445" i="87"/>
  <c r="L445" i="87"/>
  <c r="K445" i="87"/>
  <c r="J445" i="87"/>
  <c r="H445" i="87"/>
  <c r="G445" i="87"/>
  <c r="F445" i="87"/>
  <c r="C445" i="87"/>
  <c r="M443" i="87"/>
  <c r="L443" i="87"/>
  <c r="K443" i="87"/>
  <c r="J443" i="87"/>
  <c r="H443" i="87"/>
  <c r="G443" i="87"/>
  <c r="F443" i="87"/>
  <c r="C443" i="87"/>
  <c r="M442" i="87"/>
  <c r="L442" i="87"/>
  <c r="K442" i="87"/>
  <c r="J442" i="87"/>
  <c r="H442" i="87"/>
  <c r="G442" i="87"/>
  <c r="F442" i="87"/>
  <c r="C442" i="87"/>
  <c r="I416" i="87"/>
  <c r="I415" i="87"/>
  <c r="I414" i="87"/>
  <c r="I413" i="87"/>
  <c r="N411" i="87"/>
  <c r="N409" i="87" s="1"/>
  <c r="I411" i="87"/>
  <c r="N410" i="87"/>
  <c r="I410" i="87"/>
  <c r="M409" i="87"/>
  <c r="L409" i="87"/>
  <c r="K409" i="87"/>
  <c r="J409" i="87"/>
  <c r="H409" i="87"/>
  <c r="G409" i="87"/>
  <c r="F409" i="87"/>
  <c r="C409" i="87"/>
  <c r="N408" i="87"/>
  <c r="I408" i="87"/>
  <c r="N407" i="87"/>
  <c r="I407" i="87"/>
  <c r="M406" i="87"/>
  <c r="M404" i="87" s="1"/>
  <c r="L406" i="87"/>
  <c r="L404" i="87" s="1"/>
  <c r="K406" i="87"/>
  <c r="K404" i="87" s="1"/>
  <c r="J406" i="87"/>
  <c r="J404" i="87" s="1"/>
  <c r="H406" i="87"/>
  <c r="G406" i="87"/>
  <c r="G404" i="87" s="1"/>
  <c r="G418" i="87" s="1"/>
  <c r="F406" i="87"/>
  <c r="F404" i="87" s="1"/>
  <c r="F418" i="87" s="1"/>
  <c r="C406" i="87"/>
  <c r="C404" i="87" s="1"/>
  <c r="C418" i="87" s="1"/>
  <c r="H404" i="87"/>
  <c r="H418" i="87" s="1"/>
  <c r="I380" i="87"/>
  <c r="I379" i="87"/>
  <c r="I378" i="87"/>
  <c r="I377" i="87"/>
  <c r="N375" i="87"/>
  <c r="I375" i="87"/>
  <c r="N374" i="87"/>
  <c r="N373" i="87" s="1"/>
  <c r="I374" i="87"/>
  <c r="M373" i="87"/>
  <c r="L373" i="87"/>
  <c r="K373" i="87"/>
  <c r="J373" i="87"/>
  <c r="H373" i="87"/>
  <c r="G373" i="87"/>
  <c r="F373" i="87"/>
  <c r="C373" i="87"/>
  <c r="N372" i="87"/>
  <c r="I372" i="87"/>
  <c r="N371" i="87"/>
  <c r="I371" i="87"/>
  <c r="M370" i="87"/>
  <c r="L370" i="87"/>
  <c r="K370" i="87"/>
  <c r="J370" i="87"/>
  <c r="J368" i="87" s="1"/>
  <c r="H370" i="87"/>
  <c r="H368" i="87" s="1"/>
  <c r="H382" i="87" s="1"/>
  <c r="G370" i="87"/>
  <c r="G368" i="87" s="1"/>
  <c r="G382" i="87" s="1"/>
  <c r="F370" i="87"/>
  <c r="F368" i="87" s="1"/>
  <c r="F382" i="87" s="1"/>
  <c r="C370" i="87"/>
  <c r="M368" i="87"/>
  <c r="L368" i="87"/>
  <c r="K368" i="87"/>
  <c r="C368" i="87"/>
  <c r="C382" i="87" s="1"/>
  <c r="I344" i="87"/>
  <c r="I343" i="87"/>
  <c r="I342" i="87"/>
  <c r="I341" i="87"/>
  <c r="N339" i="87"/>
  <c r="I339" i="87"/>
  <c r="N338" i="87"/>
  <c r="N337" i="87" s="1"/>
  <c r="I338" i="87"/>
  <c r="M337" i="87"/>
  <c r="L337" i="87"/>
  <c r="K337" i="87"/>
  <c r="J337" i="87"/>
  <c r="H337" i="87"/>
  <c r="G337" i="87"/>
  <c r="F337" i="87"/>
  <c r="C337" i="87"/>
  <c r="N336" i="87"/>
  <c r="I336" i="87"/>
  <c r="N335" i="87"/>
  <c r="N334" i="87" s="1"/>
  <c r="I335" i="87"/>
  <c r="M334" i="87"/>
  <c r="L334" i="87"/>
  <c r="K334" i="87"/>
  <c r="K332" i="87" s="1"/>
  <c r="J334" i="87"/>
  <c r="H334" i="87"/>
  <c r="G334" i="87"/>
  <c r="G332" i="87" s="1"/>
  <c r="G346" i="87" s="1"/>
  <c r="F334" i="87"/>
  <c r="F332" i="87" s="1"/>
  <c r="F346" i="87" s="1"/>
  <c r="C334" i="87"/>
  <c r="M332" i="87"/>
  <c r="L332" i="87"/>
  <c r="J332" i="87"/>
  <c r="H332" i="87"/>
  <c r="H346" i="87" s="1"/>
  <c r="I308" i="87"/>
  <c r="I307" i="87"/>
  <c r="I306" i="87"/>
  <c r="I305" i="87"/>
  <c r="N303" i="87"/>
  <c r="I303" i="87"/>
  <c r="N302" i="87"/>
  <c r="N301" i="87" s="1"/>
  <c r="I302" i="87"/>
  <c r="M301" i="87"/>
  <c r="L301" i="87"/>
  <c r="K301" i="87"/>
  <c r="J301" i="87"/>
  <c r="H301" i="87"/>
  <c r="G301" i="87"/>
  <c r="F301" i="87"/>
  <c r="C301" i="87"/>
  <c r="N300" i="87"/>
  <c r="I300" i="87"/>
  <c r="N299" i="87"/>
  <c r="I299" i="87"/>
  <c r="M298" i="87"/>
  <c r="L298" i="87"/>
  <c r="L296" i="87" s="1"/>
  <c r="K298" i="87"/>
  <c r="K296" i="87" s="1"/>
  <c r="J298" i="87"/>
  <c r="H298" i="87"/>
  <c r="G298" i="87"/>
  <c r="F298" i="87"/>
  <c r="C298" i="87"/>
  <c r="C296" i="87" s="1"/>
  <c r="C310" i="87" s="1"/>
  <c r="M296" i="87"/>
  <c r="J296" i="87"/>
  <c r="I273" i="87"/>
  <c r="I272" i="87"/>
  <c r="I271" i="87"/>
  <c r="I270" i="87"/>
  <c r="N268" i="87"/>
  <c r="I268" i="87"/>
  <c r="N267" i="87"/>
  <c r="N266" i="87" s="1"/>
  <c r="I267" i="87"/>
  <c r="M266" i="87"/>
  <c r="L266" i="87"/>
  <c r="K266" i="87"/>
  <c r="J266" i="87"/>
  <c r="H266" i="87"/>
  <c r="G266" i="87"/>
  <c r="F266" i="87"/>
  <c r="C266" i="87"/>
  <c r="N265" i="87"/>
  <c r="I265" i="87"/>
  <c r="N264" i="87"/>
  <c r="I264" i="87"/>
  <c r="M263" i="87"/>
  <c r="M261" i="87" s="1"/>
  <c r="L263" i="87"/>
  <c r="L261" i="87" s="1"/>
  <c r="K263" i="87"/>
  <c r="K261" i="87" s="1"/>
  <c r="J263" i="87"/>
  <c r="J261" i="87" s="1"/>
  <c r="H263" i="87"/>
  <c r="G263" i="87"/>
  <c r="G261" i="87" s="1"/>
  <c r="G275" i="87" s="1"/>
  <c r="F263" i="87"/>
  <c r="F261" i="87" s="1"/>
  <c r="F275" i="87" s="1"/>
  <c r="C263" i="87"/>
  <c r="C261" i="87" s="1"/>
  <c r="C275" i="87" s="1"/>
  <c r="H261" i="87"/>
  <c r="H275" i="87" s="1"/>
  <c r="I237" i="87"/>
  <c r="I236" i="87"/>
  <c r="I235" i="87"/>
  <c r="I234" i="87"/>
  <c r="N232" i="87"/>
  <c r="I232" i="87"/>
  <c r="N231" i="87"/>
  <c r="I231" i="87"/>
  <c r="M230" i="87"/>
  <c r="L230" i="87"/>
  <c r="K230" i="87"/>
  <c r="J230" i="87"/>
  <c r="H230" i="87"/>
  <c r="G230" i="87"/>
  <c r="F230" i="87"/>
  <c r="C230" i="87"/>
  <c r="N229" i="87"/>
  <c r="N227" i="87" s="1"/>
  <c r="I229" i="87"/>
  <c r="N228" i="87"/>
  <c r="I228" i="87"/>
  <c r="M227" i="87"/>
  <c r="L227" i="87"/>
  <c r="K227" i="87"/>
  <c r="J227" i="87"/>
  <c r="J225" i="87" s="1"/>
  <c r="H227" i="87"/>
  <c r="H225" i="87" s="1"/>
  <c r="H239" i="87" s="1"/>
  <c r="G227" i="87"/>
  <c r="G225" i="87" s="1"/>
  <c r="G239" i="87" s="1"/>
  <c r="F227" i="87"/>
  <c r="F225" i="87" s="1"/>
  <c r="F239" i="87" s="1"/>
  <c r="C227" i="87"/>
  <c r="M225" i="87"/>
  <c r="K225" i="87"/>
  <c r="C225" i="87"/>
  <c r="C239" i="87" s="1"/>
  <c r="I202" i="87"/>
  <c r="I201" i="87"/>
  <c r="I200" i="87"/>
  <c r="I199" i="87"/>
  <c r="N197" i="87"/>
  <c r="I197" i="87"/>
  <c r="N196" i="87"/>
  <c r="N195" i="87" s="1"/>
  <c r="I196" i="87"/>
  <c r="M195" i="87"/>
  <c r="L195" i="87"/>
  <c r="K195" i="87"/>
  <c r="J195" i="87"/>
  <c r="H195" i="87"/>
  <c r="G195" i="87"/>
  <c r="F195" i="87"/>
  <c r="C195" i="87"/>
  <c r="N194" i="87"/>
  <c r="I194" i="87"/>
  <c r="N193" i="87"/>
  <c r="N192" i="87" s="1"/>
  <c r="I193" i="87"/>
  <c r="M192" i="87"/>
  <c r="L192" i="87"/>
  <c r="K192" i="87"/>
  <c r="K190" i="87" s="1"/>
  <c r="J192" i="87"/>
  <c r="H192" i="87"/>
  <c r="G192" i="87"/>
  <c r="G190" i="87" s="1"/>
  <c r="G204" i="87" s="1"/>
  <c r="F192" i="87"/>
  <c r="F190" i="87" s="1"/>
  <c r="F204" i="87" s="1"/>
  <c r="C192" i="87"/>
  <c r="M190" i="87"/>
  <c r="L190" i="87"/>
  <c r="J190" i="87"/>
  <c r="H190" i="87"/>
  <c r="H204" i="87" s="1"/>
  <c r="I167" i="87"/>
  <c r="I166" i="87"/>
  <c r="I165" i="87"/>
  <c r="I164" i="87"/>
  <c r="N162" i="87"/>
  <c r="N160" i="87" s="1"/>
  <c r="I162" i="87"/>
  <c r="N161" i="87"/>
  <c r="I161" i="87"/>
  <c r="M160" i="87"/>
  <c r="L160" i="87"/>
  <c r="K160" i="87"/>
  <c r="J160" i="87"/>
  <c r="H160" i="87"/>
  <c r="G160" i="87"/>
  <c r="F160" i="87"/>
  <c r="C160" i="87"/>
  <c r="N159" i="87"/>
  <c r="I159" i="87"/>
  <c r="N158" i="87"/>
  <c r="I158" i="87"/>
  <c r="M157" i="87"/>
  <c r="L157" i="87"/>
  <c r="L155" i="87" s="1"/>
  <c r="K157" i="87"/>
  <c r="K155" i="87" s="1"/>
  <c r="J157" i="87"/>
  <c r="J155" i="87" s="1"/>
  <c r="H157" i="87"/>
  <c r="H155" i="87" s="1"/>
  <c r="H169" i="87" s="1"/>
  <c r="G157" i="87"/>
  <c r="G155" i="87" s="1"/>
  <c r="G169" i="87" s="1"/>
  <c r="F157" i="87"/>
  <c r="C157" i="87"/>
  <c r="M155" i="87"/>
  <c r="C155" i="87"/>
  <c r="C169" i="87" s="1"/>
  <c r="I132" i="87"/>
  <c r="I131" i="87"/>
  <c r="I130" i="87"/>
  <c r="I129" i="87"/>
  <c r="N127" i="87"/>
  <c r="N125" i="87" s="1"/>
  <c r="I127" i="87"/>
  <c r="N126" i="87"/>
  <c r="I126" i="87"/>
  <c r="M125" i="87"/>
  <c r="L125" i="87"/>
  <c r="K125" i="87"/>
  <c r="J125" i="87"/>
  <c r="H125" i="87"/>
  <c r="G125" i="87"/>
  <c r="F125" i="87"/>
  <c r="C125" i="87"/>
  <c r="N124" i="87"/>
  <c r="I124" i="87"/>
  <c r="N123" i="87"/>
  <c r="I123" i="87"/>
  <c r="M122" i="87"/>
  <c r="M120" i="87" s="1"/>
  <c r="L122" i="87"/>
  <c r="L120" i="87" s="1"/>
  <c r="K122" i="87"/>
  <c r="J122" i="87"/>
  <c r="J120" i="87" s="1"/>
  <c r="H122" i="87"/>
  <c r="H120" i="87" s="1"/>
  <c r="H134" i="87" s="1"/>
  <c r="G122" i="87"/>
  <c r="G120" i="87" s="1"/>
  <c r="G134" i="87" s="1"/>
  <c r="F122" i="87"/>
  <c r="C122" i="87"/>
  <c r="K120" i="87"/>
  <c r="F120" i="87"/>
  <c r="F134" i="87" s="1"/>
  <c r="I97" i="87"/>
  <c r="I96" i="87"/>
  <c r="I95" i="87"/>
  <c r="I94" i="87"/>
  <c r="N92" i="87"/>
  <c r="I92" i="87"/>
  <c r="N91" i="87"/>
  <c r="I91" i="87"/>
  <c r="M90" i="87"/>
  <c r="L90" i="87"/>
  <c r="K90" i="87"/>
  <c r="J90" i="87"/>
  <c r="H90" i="87"/>
  <c r="G90" i="87"/>
  <c r="F90" i="87"/>
  <c r="C90" i="87"/>
  <c r="N89" i="87"/>
  <c r="N87" i="87" s="1"/>
  <c r="I89" i="87"/>
  <c r="N88" i="87"/>
  <c r="I88" i="87"/>
  <c r="M87" i="87"/>
  <c r="L87" i="87"/>
  <c r="L85" i="87" s="1"/>
  <c r="K87" i="87"/>
  <c r="J87" i="87"/>
  <c r="H87" i="87"/>
  <c r="G87" i="87"/>
  <c r="F87" i="87"/>
  <c r="C87" i="87"/>
  <c r="H85" i="87"/>
  <c r="I62" i="87"/>
  <c r="I61" i="87"/>
  <c r="I60" i="87"/>
  <c r="I59" i="87"/>
  <c r="N57" i="87"/>
  <c r="I57" i="87"/>
  <c r="N56" i="87"/>
  <c r="N55" i="87" s="1"/>
  <c r="I56" i="87"/>
  <c r="M55" i="87"/>
  <c r="L55" i="87"/>
  <c r="K55" i="87"/>
  <c r="J55" i="87"/>
  <c r="H55" i="87"/>
  <c r="G55" i="87"/>
  <c r="F55" i="87"/>
  <c r="C55" i="87"/>
  <c r="N54" i="87"/>
  <c r="I54" i="87"/>
  <c r="N53" i="87"/>
  <c r="N52" i="87" s="1"/>
  <c r="I53" i="87"/>
  <c r="M52" i="87"/>
  <c r="L52" i="87"/>
  <c r="K52" i="87"/>
  <c r="K50" i="87" s="1"/>
  <c r="J52" i="87"/>
  <c r="H52" i="87"/>
  <c r="H50" i="87" s="1"/>
  <c r="H64" i="87" s="1"/>
  <c r="G52" i="87"/>
  <c r="G50" i="87" s="1"/>
  <c r="G64" i="87" s="1"/>
  <c r="F52" i="87"/>
  <c r="F50" i="87" s="1"/>
  <c r="F64" i="87" s="1"/>
  <c r="C52" i="87"/>
  <c r="C50" i="87" s="1"/>
  <c r="C64" i="87" s="1"/>
  <c r="M50" i="87"/>
  <c r="L50" i="87"/>
  <c r="J50" i="87"/>
  <c r="P43" i="87"/>
  <c r="P78" i="87" s="1"/>
  <c r="P113" i="87" s="1"/>
  <c r="P148" i="87" s="1"/>
  <c r="P183" i="87" s="1"/>
  <c r="P218" i="87" s="1"/>
  <c r="P254" i="87" s="1"/>
  <c r="P289" i="87" s="1"/>
  <c r="P325" i="87" s="1"/>
  <c r="P361" i="87" s="1"/>
  <c r="P397" i="87" s="1"/>
  <c r="P432" i="87" s="1"/>
  <c r="O43" i="87"/>
  <c r="O78" i="87" s="1"/>
  <c r="O113" i="87" s="1"/>
  <c r="O148" i="87" s="1"/>
  <c r="O183" i="87" s="1"/>
  <c r="O218" i="87" s="1"/>
  <c r="O254" i="87" s="1"/>
  <c r="O289" i="87" s="1"/>
  <c r="O325" i="87" s="1"/>
  <c r="O361" i="87" s="1"/>
  <c r="O397" i="87" s="1"/>
  <c r="O432" i="87" s="1"/>
  <c r="M43" i="87"/>
  <c r="M78" i="87" s="1"/>
  <c r="M113" i="87" s="1"/>
  <c r="M148" i="87" s="1"/>
  <c r="M183" i="87" s="1"/>
  <c r="M218" i="87" s="1"/>
  <c r="M254" i="87" s="1"/>
  <c r="M289" i="87" s="1"/>
  <c r="M325" i="87" s="1"/>
  <c r="M361" i="87" s="1"/>
  <c r="M397" i="87" s="1"/>
  <c r="M432" i="87" s="1"/>
  <c r="P42" i="87"/>
  <c r="P77" i="87" s="1"/>
  <c r="P112" i="87" s="1"/>
  <c r="P147" i="87" s="1"/>
  <c r="P182" i="87" s="1"/>
  <c r="P217" i="87" s="1"/>
  <c r="P253" i="87" s="1"/>
  <c r="P288" i="87" s="1"/>
  <c r="P324" i="87" s="1"/>
  <c r="P360" i="87" s="1"/>
  <c r="P396" i="87" s="1"/>
  <c r="P431" i="87" s="1"/>
  <c r="O42" i="87"/>
  <c r="O77" i="87" s="1"/>
  <c r="O112" i="87" s="1"/>
  <c r="O147" i="87" s="1"/>
  <c r="O182" i="87" s="1"/>
  <c r="O217" i="87" s="1"/>
  <c r="O253" i="87" s="1"/>
  <c r="O288" i="87" s="1"/>
  <c r="O324" i="87" s="1"/>
  <c r="O360" i="87" s="1"/>
  <c r="O396" i="87" s="1"/>
  <c r="O431" i="87" s="1"/>
  <c r="M42" i="87"/>
  <c r="M77" i="87" s="1"/>
  <c r="M112" i="87" s="1"/>
  <c r="M147" i="87" s="1"/>
  <c r="M182" i="87" s="1"/>
  <c r="M217" i="87" s="1"/>
  <c r="M253" i="87" s="1"/>
  <c r="M288" i="87" s="1"/>
  <c r="M324" i="87" s="1"/>
  <c r="M360" i="87" s="1"/>
  <c r="M396" i="87" s="1"/>
  <c r="M431" i="87" s="1"/>
  <c r="I27" i="87"/>
  <c r="I26" i="87"/>
  <c r="I25" i="87"/>
  <c r="I24" i="87"/>
  <c r="N22" i="87"/>
  <c r="I22" i="87"/>
  <c r="N21" i="87"/>
  <c r="I21" i="87"/>
  <c r="M20" i="87"/>
  <c r="L20" i="87"/>
  <c r="K20" i="87"/>
  <c r="J20" i="87"/>
  <c r="H20" i="87"/>
  <c r="G20" i="87"/>
  <c r="F20" i="87"/>
  <c r="C20" i="87"/>
  <c r="N19" i="87"/>
  <c r="I19" i="87"/>
  <c r="N18" i="87"/>
  <c r="I18" i="87"/>
  <c r="M17" i="87"/>
  <c r="M15" i="87" s="1"/>
  <c r="L17" i="87"/>
  <c r="K17" i="87"/>
  <c r="K15" i="87" s="1"/>
  <c r="J17" i="87"/>
  <c r="H17" i="87"/>
  <c r="G17" i="87"/>
  <c r="G15" i="87" s="1"/>
  <c r="G29" i="87" s="1"/>
  <c r="F17" i="87"/>
  <c r="C17" i="87"/>
  <c r="M85" i="87" l="1"/>
  <c r="N157" i="87"/>
  <c r="N155" i="87" s="1"/>
  <c r="N50" i="87"/>
  <c r="G296" i="87"/>
  <c r="G310" i="87" s="1"/>
  <c r="K85" i="87"/>
  <c r="I266" i="87"/>
  <c r="N298" i="87"/>
  <c r="N296" i="87" s="1"/>
  <c r="N406" i="87"/>
  <c r="N439" i="24"/>
  <c r="N453" i="24" s="1"/>
  <c r="C99" i="87"/>
  <c r="I125" i="87"/>
  <c r="C120" i="87"/>
  <c r="C134" i="87" s="1"/>
  <c r="H296" i="87"/>
  <c r="H310" i="87" s="1"/>
  <c r="N20" i="87"/>
  <c r="C15" i="87"/>
  <c r="C29" i="87" s="1"/>
  <c r="N122" i="87"/>
  <c r="N120" i="87" s="1"/>
  <c r="I227" i="87"/>
  <c r="N263" i="87"/>
  <c r="N261" i="87" s="1"/>
  <c r="N370" i="87"/>
  <c r="N368" i="87" s="1"/>
  <c r="N404" i="87"/>
  <c r="F155" i="87"/>
  <c r="F169" i="87" s="1"/>
  <c r="C444" i="87"/>
  <c r="J444" i="87"/>
  <c r="N446" i="87"/>
  <c r="I451" i="87"/>
  <c r="C85" i="87"/>
  <c r="G441" i="87"/>
  <c r="N90" i="87"/>
  <c r="N85" i="87" s="1"/>
  <c r="C190" i="87"/>
  <c r="C204" i="87" s="1"/>
  <c r="N230" i="87"/>
  <c r="I334" i="87"/>
  <c r="I337" i="87"/>
  <c r="I370" i="87"/>
  <c r="N225" i="87"/>
  <c r="F296" i="87"/>
  <c r="F310" i="87" s="1"/>
  <c r="I55" i="87"/>
  <c r="G85" i="87"/>
  <c r="H99" i="87"/>
  <c r="I443" i="87"/>
  <c r="I157" i="87"/>
  <c r="I160" i="87"/>
  <c r="N190" i="87"/>
  <c r="L225" i="87"/>
  <c r="N332" i="87"/>
  <c r="J15" i="87"/>
  <c r="N17" i="87"/>
  <c r="N15" i="87" s="1"/>
  <c r="N442" i="87"/>
  <c r="K444" i="87"/>
  <c r="I448" i="87"/>
  <c r="M441" i="87"/>
  <c r="G444" i="87"/>
  <c r="L444" i="87"/>
  <c r="N445" i="87"/>
  <c r="I449" i="87"/>
  <c r="J441" i="87"/>
  <c r="J85" i="87"/>
  <c r="N443" i="87"/>
  <c r="I192" i="87"/>
  <c r="I195" i="87"/>
  <c r="I230" i="87"/>
  <c r="I225" i="87" s="1"/>
  <c r="I239" i="87" s="1"/>
  <c r="C332" i="87"/>
  <c r="C346" i="87" s="1"/>
  <c r="I406" i="87"/>
  <c r="I122" i="87"/>
  <c r="I120" i="87" s="1"/>
  <c r="I134" i="87" s="1"/>
  <c r="F444" i="87"/>
  <c r="I445" i="87"/>
  <c r="I373" i="87"/>
  <c r="I368" i="87" s="1"/>
  <c r="I382" i="87" s="1"/>
  <c r="K439" i="87"/>
  <c r="L15" i="87"/>
  <c r="L441" i="87"/>
  <c r="F15" i="87"/>
  <c r="H15" i="87"/>
  <c r="H441" i="87"/>
  <c r="M439" i="87"/>
  <c r="H444" i="87"/>
  <c r="M444" i="87"/>
  <c r="I446" i="87"/>
  <c r="I450" i="87"/>
  <c r="I52" i="87"/>
  <c r="F441" i="87"/>
  <c r="F85" i="87"/>
  <c r="K441" i="87"/>
  <c r="I442" i="87"/>
  <c r="I90" i="87"/>
  <c r="F99" i="87"/>
  <c r="I263" i="87"/>
  <c r="I261" i="87" s="1"/>
  <c r="I275" i="87" s="1"/>
  <c r="I298" i="87"/>
  <c r="I301" i="87"/>
  <c r="I409" i="87"/>
  <c r="I17" i="87"/>
  <c r="G99" i="87"/>
  <c r="C441" i="87"/>
  <c r="I20" i="87"/>
  <c r="I87" i="87"/>
  <c r="M451" i="5"/>
  <c r="M450" i="5"/>
  <c r="M449" i="5"/>
  <c r="M448" i="5"/>
  <c r="M446" i="5"/>
  <c r="M445" i="5"/>
  <c r="M443" i="5"/>
  <c r="M442" i="5"/>
  <c r="M409" i="5"/>
  <c r="M406" i="5"/>
  <c r="M404" i="5" s="1"/>
  <c r="M418" i="5" s="1"/>
  <c r="M373" i="5"/>
  <c r="M370" i="5"/>
  <c r="M368" i="5" s="1"/>
  <c r="M382" i="5" s="1"/>
  <c r="M337" i="5"/>
  <c r="M334" i="5"/>
  <c r="M301" i="5"/>
  <c r="M298" i="5"/>
  <c r="M266" i="5"/>
  <c r="M263" i="5"/>
  <c r="M230" i="5"/>
  <c r="M227" i="5"/>
  <c r="M225" i="5"/>
  <c r="M239" i="5" s="1"/>
  <c r="M195" i="5"/>
  <c r="M192" i="5"/>
  <c r="M160" i="5"/>
  <c r="M157" i="5"/>
  <c r="M155" i="5" s="1"/>
  <c r="M169" i="5" s="1"/>
  <c r="M125" i="5"/>
  <c r="M122" i="5"/>
  <c r="M120" i="5"/>
  <c r="M134" i="5" s="1"/>
  <c r="M90" i="5"/>
  <c r="M87" i="5"/>
  <c r="M55" i="5"/>
  <c r="M52" i="5"/>
  <c r="M20" i="5"/>
  <c r="M17" i="5"/>
  <c r="M446" i="8"/>
  <c r="M445" i="8"/>
  <c r="M443" i="8"/>
  <c r="M442" i="8"/>
  <c r="M409" i="8"/>
  <c r="M406" i="8"/>
  <c r="M373" i="8"/>
  <c r="M370" i="8"/>
  <c r="M337" i="8"/>
  <c r="M334" i="8"/>
  <c r="M332" i="8" s="1"/>
  <c r="M301" i="8"/>
  <c r="M298" i="8"/>
  <c r="M266" i="8"/>
  <c r="M263" i="8"/>
  <c r="M230" i="8"/>
  <c r="M227" i="8"/>
  <c r="M195" i="8"/>
  <c r="M192" i="8"/>
  <c r="M160" i="8"/>
  <c r="M157" i="8"/>
  <c r="M125" i="8"/>
  <c r="M122" i="8"/>
  <c r="M90" i="8"/>
  <c r="M87" i="8"/>
  <c r="M55" i="8"/>
  <c r="M52" i="8"/>
  <c r="M50" i="8" s="1"/>
  <c r="M20" i="8"/>
  <c r="M17" i="8"/>
  <c r="M446" i="7"/>
  <c r="M445" i="7"/>
  <c r="M443" i="7"/>
  <c r="M442" i="7"/>
  <c r="M409" i="7"/>
  <c r="M406" i="7"/>
  <c r="M373" i="7"/>
  <c r="M370" i="7"/>
  <c r="M337" i="7"/>
  <c r="M334" i="7"/>
  <c r="M301" i="7"/>
  <c r="M298" i="7"/>
  <c r="M266" i="7"/>
  <c r="M263" i="7"/>
  <c r="M261" i="7" s="1"/>
  <c r="M230" i="7"/>
  <c r="M227" i="7"/>
  <c r="M195" i="7"/>
  <c r="M192" i="7"/>
  <c r="M160" i="7"/>
  <c r="M157" i="7"/>
  <c r="M125" i="7"/>
  <c r="M122" i="7"/>
  <c r="M120" i="7" s="1"/>
  <c r="M90" i="7"/>
  <c r="M87" i="7"/>
  <c r="M55" i="7"/>
  <c r="M52" i="7"/>
  <c r="M50" i="7" s="1"/>
  <c r="M20" i="7"/>
  <c r="M17" i="7"/>
  <c r="M452" i="4"/>
  <c r="M451" i="4"/>
  <c r="M450" i="4"/>
  <c r="M449" i="4"/>
  <c r="M448" i="4"/>
  <c r="M446" i="4"/>
  <c r="M445" i="4"/>
  <c r="M443" i="4"/>
  <c r="M442" i="4"/>
  <c r="M409" i="4"/>
  <c r="M406" i="4"/>
  <c r="M373" i="4"/>
  <c r="M370" i="4"/>
  <c r="M337" i="4"/>
  <c r="M334" i="4"/>
  <c r="M301" i="4"/>
  <c r="M298" i="4"/>
  <c r="M266" i="4"/>
  <c r="M263" i="4"/>
  <c r="M230" i="4"/>
  <c r="M227" i="4"/>
  <c r="M195" i="4"/>
  <c r="M192" i="4"/>
  <c r="M160" i="4"/>
  <c r="M157" i="4"/>
  <c r="M155" i="4" s="1"/>
  <c r="M169" i="4" s="1"/>
  <c r="M125" i="4"/>
  <c r="M122" i="4"/>
  <c r="M90" i="4"/>
  <c r="M87" i="4"/>
  <c r="M85" i="4" s="1"/>
  <c r="M55" i="4"/>
  <c r="M52" i="4"/>
  <c r="M20" i="4"/>
  <c r="M17" i="4"/>
  <c r="M15" i="4" s="1"/>
  <c r="M446" i="6"/>
  <c r="M445" i="6"/>
  <c r="M443" i="6"/>
  <c r="M442" i="6"/>
  <c r="M409" i="6"/>
  <c r="M406" i="6"/>
  <c r="M373" i="6"/>
  <c r="M370" i="6"/>
  <c r="M368" i="6"/>
  <c r="M337" i="6"/>
  <c r="M332" i="6" s="1"/>
  <c r="M334" i="6"/>
  <c r="M301" i="6"/>
  <c r="M298" i="6"/>
  <c r="M296" i="6" s="1"/>
  <c r="M266" i="6"/>
  <c r="M263" i="6"/>
  <c r="M230" i="6"/>
  <c r="M227" i="6"/>
  <c r="M225" i="6" s="1"/>
  <c r="M195" i="6"/>
  <c r="M192" i="6"/>
  <c r="M160" i="6"/>
  <c r="M157" i="6"/>
  <c r="M125" i="6"/>
  <c r="M122" i="6"/>
  <c r="M90" i="6"/>
  <c r="M87" i="6"/>
  <c r="M85" i="6" s="1"/>
  <c r="M55" i="6"/>
  <c r="M52" i="6"/>
  <c r="M20" i="6"/>
  <c r="M17" i="6"/>
  <c r="M452" i="24"/>
  <c r="M451" i="24"/>
  <c r="M450" i="24"/>
  <c r="M449" i="24"/>
  <c r="M448" i="24"/>
  <c r="M446" i="24"/>
  <c r="M445" i="24"/>
  <c r="M443" i="24"/>
  <c r="M442" i="24"/>
  <c r="M409" i="24"/>
  <c r="M406" i="24"/>
  <c r="M373" i="24"/>
  <c r="M370" i="24"/>
  <c r="M368" i="24" s="1"/>
  <c r="M382" i="24" s="1"/>
  <c r="M337" i="24"/>
  <c r="M334" i="24"/>
  <c r="M301" i="24"/>
  <c r="M298" i="24"/>
  <c r="M296" i="24" s="1"/>
  <c r="M310" i="24" s="1"/>
  <c r="M266" i="24"/>
  <c r="M263" i="24"/>
  <c r="M230" i="24"/>
  <c r="M227" i="24"/>
  <c r="M225" i="24" s="1"/>
  <c r="M239" i="24" s="1"/>
  <c r="M195" i="24"/>
  <c r="M192" i="24"/>
  <c r="M160" i="24"/>
  <c r="M157" i="24"/>
  <c r="M155" i="24" s="1"/>
  <c r="M169" i="24" s="1"/>
  <c r="M125" i="24"/>
  <c r="M122" i="24"/>
  <c r="M90" i="24"/>
  <c r="M87" i="24"/>
  <c r="M85" i="24" s="1"/>
  <c r="M55" i="24"/>
  <c r="M52" i="24"/>
  <c r="M20" i="24"/>
  <c r="M17" i="24"/>
  <c r="M15" i="24" s="1"/>
  <c r="M120" i="8" l="1"/>
  <c r="M190" i="8"/>
  <c r="M261" i="8"/>
  <c r="I50" i="87"/>
  <c r="I64" i="87" s="1"/>
  <c r="M368" i="7"/>
  <c r="M15" i="8"/>
  <c r="M155" i="8"/>
  <c r="M225" i="8"/>
  <c r="M296" i="8"/>
  <c r="M85" i="5"/>
  <c r="M261" i="5"/>
  <c r="M275" i="5" s="1"/>
  <c r="M332" i="5"/>
  <c r="M346" i="5" s="1"/>
  <c r="L439" i="87"/>
  <c r="G439" i="87"/>
  <c r="G453" i="87" s="1"/>
  <c r="I332" i="87"/>
  <c r="I346" i="87" s="1"/>
  <c r="C439" i="87"/>
  <c r="C453" i="87" s="1"/>
  <c r="N444" i="87"/>
  <c r="I296" i="87"/>
  <c r="I310" i="87" s="1"/>
  <c r="M404" i="8"/>
  <c r="M225" i="4"/>
  <c r="M239" i="4" s="1"/>
  <c r="M296" i="4"/>
  <c r="M310" i="4" s="1"/>
  <c r="M368" i="4"/>
  <c r="M382" i="4" s="1"/>
  <c r="M444" i="8"/>
  <c r="M15" i="5"/>
  <c r="M29" i="5" s="1"/>
  <c r="M190" i="5"/>
  <c r="M204" i="5" s="1"/>
  <c r="M296" i="5"/>
  <c r="M310" i="5" s="1"/>
  <c r="I155" i="87"/>
  <c r="I169" i="87" s="1"/>
  <c r="M50" i="5"/>
  <c r="M64" i="5" s="1"/>
  <c r="N441" i="87"/>
  <c r="M120" i="6"/>
  <c r="M85" i="7"/>
  <c r="M225" i="7"/>
  <c r="M296" i="7"/>
  <c r="M444" i="5"/>
  <c r="F29" i="87"/>
  <c r="F439" i="87"/>
  <c r="F453" i="87" s="1"/>
  <c r="I15" i="87"/>
  <c r="N439" i="87"/>
  <c r="I404" i="87"/>
  <c r="I418" i="87" s="1"/>
  <c r="I190" i="87"/>
  <c r="I204" i="87" s="1"/>
  <c r="J439" i="87"/>
  <c r="I99" i="87"/>
  <c r="I441" i="87"/>
  <c r="I85" i="87"/>
  <c r="I444" i="87"/>
  <c r="H439" i="87"/>
  <c r="H453" i="87" s="1"/>
  <c r="H29" i="87"/>
  <c r="M50" i="6"/>
  <c r="M190" i="7"/>
  <c r="M444" i="24"/>
  <c r="M15" i="6"/>
  <c r="M190" i="6"/>
  <c r="M261" i="6"/>
  <c r="M444" i="4"/>
  <c r="M15" i="7"/>
  <c r="M332" i="7"/>
  <c r="M99" i="5"/>
  <c r="M50" i="24"/>
  <c r="M64" i="24" s="1"/>
  <c r="M120" i="24"/>
  <c r="M134" i="24" s="1"/>
  <c r="M190" i="24"/>
  <c r="M204" i="24" s="1"/>
  <c r="M261" i="24"/>
  <c r="M275" i="24" s="1"/>
  <c r="M332" i="24"/>
  <c r="M346" i="24" s="1"/>
  <c r="M404" i="24"/>
  <c r="M418" i="24" s="1"/>
  <c r="M444" i="6"/>
  <c r="M441" i="6"/>
  <c r="M155" i="6"/>
  <c r="M404" i="6"/>
  <c r="M50" i="4"/>
  <c r="M64" i="4" s="1"/>
  <c r="M120" i="4"/>
  <c r="M134" i="4" s="1"/>
  <c r="M190" i="4"/>
  <c r="M204" i="4" s="1"/>
  <c r="M261" i="4"/>
  <c r="M275" i="4" s="1"/>
  <c r="M332" i="4"/>
  <c r="M346" i="4" s="1"/>
  <c r="M404" i="4"/>
  <c r="M418" i="4" s="1"/>
  <c r="M444" i="7"/>
  <c r="M441" i="7"/>
  <c r="M155" i="7"/>
  <c r="M404" i="7"/>
  <c r="M85" i="8"/>
  <c r="M368" i="8"/>
  <c r="M441" i="5"/>
  <c r="M441" i="8"/>
  <c r="M29" i="4"/>
  <c r="M99" i="4"/>
  <c r="M441" i="4"/>
  <c r="M29" i="24"/>
  <c r="M441" i="24"/>
  <c r="M99" i="24"/>
  <c r="G452" i="86"/>
  <c r="F452" i="86"/>
  <c r="H451" i="86"/>
  <c r="G451" i="86"/>
  <c r="F451" i="86"/>
  <c r="C451" i="86"/>
  <c r="H450" i="86"/>
  <c r="G450" i="86"/>
  <c r="F450" i="86"/>
  <c r="C450" i="86"/>
  <c r="H449" i="86"/>
  <c r="G449" i="86"/>
  <c r="F449" i="86"/>
  <c r="C449" i="86"/>
  <c r="H448" i="86"/>
  <c r="G448" i="86"/>
  <c r="F448" i="86"/>
  <c r="C448" i="86"/>
  <c r="M446" i="86"/>
  <c r="L446" i="86"/>
  <c r="K446" i="86"/>
  <c r="J446" i="86"/>
  <c r="H446" i="86"/>
  <c r="G446" i="86"/>
  <c r="F446" i="86"/>
  <c r="C446" i="86"/>
  <c r="M445" i="86"/>
  <c r="L445" i="86"/>
  <c r="K445" i="86"/>
  <c r="J445" i="86"/>
  <c r="H445" i="86"/>
  <c r="G445" i="86"/>
  <c r="F445" i="86"/>
  <c r="C445" i="86"/>
  <c r="M443" i="86"/>
  <c r="L443" i="86"/>
  <c r="K443" i="86"/>
  <c r="J443" i="86"/>
  <c r="H443" i="86"/>
  <c r="G443" i="86"/>
  <c r="F443" i="86"/>
  <c r="C443" i="86"/>
  <c r="M442" i="86"/>
  <c r="L442" i="86"/>
  <c r="K442" i="86"/>
  <c r="J442" i="86"/>
  <c r="H442" i="86"/>
  <c r="G442" i="86"/>
  <c r="F442" i="86"/>
  <c r="C442" i="86"/>
  <c r="I416" i="86"/>
  <c r="I415" i="86"/>
  <c r="I414" i="86"/>
  <c r="I413" i="86"/>
  <c r="N411" i="86"/>
  <c r="I411" i="86"/>
  <c r="N410" i="86"/>
  <c r="N409" i="86" s="1"/>
  <c r="I410" i="86"/>
  <c r="M409" i="86"/>
  <c r="L409" i="86"/>
  <c r="K409" i="86"/>
  <c r="J409" i="86"/>
  <c r="H409" i="86"/>
  <c r="G409" i="86"/>
  <c r="F409" i="86"/>
  <c r="C409" i="86"/>
  <c r="N408" i="86"/>
  <c r="I408" i="86"/>
  <c r="N407" i="86"/>
  <c r="N406" i="86" s="1"/>
  <c r="I407" i="86"/>
  <c r="M406" i="86"/>
  <c r="M404" i="86" s="1"/>
  <c r="L406" i="86"/>
  <c r="L404" i="86" s="1"/>
  <c r="K406" i="86"/>
  <c r="K404" i="86" s="1"/>
  <c r="J406" i="86"/>
  <c r="H406" i="86"/>
  <c r="H404" i="86" s="1"/>
  <c r="H418" i="86" s="1"/>
  <c r="G406" i="86"/>
  <c r="G404" i="86" s="1"/>
  <c r="G418" i="86" s="1"/>
  <c r="F406" i="86"/>
  <c r="F404" i="86" s="1"/>
  <c r="F418" i="86" s="1"/>
  <c r="C406" i="86"/>
  <c r="C404" i="86" s="1"/>
  <c r="C418" i="86" s="1"/>
  <c r="I380" i="86"/>
  <c r="I379" i="86"/>
  <c r="I378" i="86"/>
  <c r="I377" i="86"/>
  <c r="N375" i="86"/>
  <c r="I375" i="86"/>
  <c r="N374" i="86"/>
  <c r="I374" i="86"/>
  <c r="M373" i="86"/>
  <c r="L373" i="86"/>
  <c r="K373" i="86"/>
  <c r="J373" i="86"/>
  <c r="H373" i="86"/>
  <c r="G373" i="86"/>
  <c r="F373" i="86"/>
  <c r="C373" i="86"/>
  <c r="N372" i="86"/>
  <c r="N370" i="86" s="1"/>
  <c r="I372" i="86"/>
  <c r="N371" i="86"/>
  <c r="I371" i="86"/>
  <c r="M370" i="86"/>
  <c r="L370" i="86"/>
  <c r="L368" i="86" s="1"/>
  <c r="K370" i="86"/>
  <c r="K368" i="86" s="1"/>
  <c r="J370" i="86"/>
  <c r="J368" i="86" s="1"/>
  <c r="H370" i="86"/>
  <c r="G370" i="86"/>
  <c r="G368" i="86" s="1"/>
  <c r="G382" i="86" s="1"/>
  <c r="F370" i="86"/>
  <c r="F368" i="86" s="1"/>
  <c r="F382" i="86" s="1"/>
  <c r="C370" i="86"/>
  <c r="I344" i="86"/>
  <c r="I343" i="86"/>
  <c r="I342" i="86"/>
  <c r="I341" i="86"/>
  <c r="N339" i="86"/>
  <c r="I339" i="86"/>
  <c r="N338" i="86"/>
  <c r="I338" i="86"/>
  <c r="M337" i="86"/>
  <c r="L337" i="86"/>
  <c r="K337" i="86"/>
  <c r="J337" i="86"/>
  <c r="H337" i="86"/>
  <c r="G337" i="86"/>
  <c r="F337" i="86"/>
  <c r="C337" i="86"/>
  <c r="N336" i="86"/>
  <c r="I336" i="86"/>
  <c r="N335" i="86"/>
  <c r="I335" i="86"/>
  <c r="M334" i="86"/>
  <c r="L334" i="86"/>
  <c r="K334" i="86"/>
  <c r="K332" i="86" s="1"/>
  <c r="J334" i="86"/>
  <c r="H334" i="86"/>
  <c r="H332" i="86" s="1"/>
  <c r="H346" i="86" s="1"/>
  <c r="G334" i="86"/>
  <c r="F334" i="86"/>
  <c r="F332" i="86" s="1"/>
  <c r="F346" i="86" s="1"/>
  <c r="C334" i="86"/>
  <c r="M332" i="86"/>
  <c r="L332" i="86"/>
  <c r="I308" i="86"/>
  <c r="I307" i="86"/>
  <c r="I306" i="86"/>
  <c r="I305" i="86"/>
  <c r="N303" i="86"/>
  <c r="I303" i="86"/>
  <c r="N302" i="86"/>
  <c r="I302" i="86"/>
  <c r="M301" i="86"/>
  <c r="L301" i="86"/>
  <c r="K301" i="86"/>
  <c r="J301" i="86"/>
  <c r="H301" i="86"/>
  <c r="G301" i="86"/>
  <c r="F301" i="86"/>
  <c r="C301" i="86"/>
  <c r="N300" i="86"/>
  <c r="I300" i="86"/>
  <c r="N299" i="86"/>
  <c r="I299" i="86"/>
  <c r="M298" i="86"/>
  <c r="L298" i="86"/>
  <c r="L296" i="86" s="1"/>
  <c r="K298" i="86"/>
  <c r="K296" i="86" s="1"/>
  <c r="J298" i="86"/>
  <c r="J296" i="86" s="1"/>
  <c r="H298" i="86"/>
  <c r="H296" i="86" s="1"/>
  <c r="H310" i="86" s="1"/>
  <c r="G298" i="86"/>
  <c r="G296" i="86" s="1"/>
  <c r="G310" i="86" s="1"/>
  <c r="F298" i="86"/>
  <c r="C298" i="86"/>
  <c r="C296" i="86" s="1"/>
  <c r="C310" i="86" s="1"/>
  <c r="M296" i="86"/>
  <c r="F296" i="86"/>
  <c r="F310" i="86" s="1"/>
  <c r="I273" i="86"/>
  <c r="I272" i="86"/>
  <c r="I271" i="86"/>
  <c r="I270" i="86"/>
  <c r="N268" i="86"/>
  <c r="I268" i="86"/>
  <c r="N267" i="86"/>
  <c r="N266" i="86" s="1"/>
  <c r="I267" i="86"/>
  <c r="M266" i="86"/>
  <c r="L266" i="86"/>
  <c r="K266" i="86"/>
  <c r="J266" i="86"/>
  <c r="H266" i="86"/>
  <c r="G266" i="86"/>
  <c r="F266" i="86"/>
  <c r="C266" i="86"/>
  <c r="N265" i="86"/>
  <c r="I265" i="86"/>
  <c r="N264" i="86"/>
  <c r="I264" i="86"/>
  <c r="M263" i="86"/>
  <c r="M261" i="86" s="1"/>
  <c r="L263" i="86"/>
  <c r="L261" i="86" s="1"/>
  <c r="K263" i="86"/>
  <c r="K261" i="86" s="1"/>
  <c r="J263" i="86"/>
  <c r="J261" i="86" s="1"/>
  <c r="H263" i="86"/>
  <c r="H261" i="86" s="1"/>
  <c r="H275" i="86" s="1"/>
  <c r="G263" i="86"/>
  <c r="G261" i="86" s="1"/>
  <c r="G275" i="86" s="1"/>
  <c r="F263" i="86"/>
  <c r="C263" i="86"/>
  <c r="C261" i="86" s="1"/>
  <c r="C275" i="86" s="1"/>
  <c r="F261" i="86"/>
  <c r="F275" i="86" s="1"/>
  <c r="I237" i="86"/>
  <c r="I236" i="86"/>
  <c r="I235" i="86"/>
  <c r="I234" i="86"/>
  <c r="N232" i="86"/>
  <c r="I232" i="86"/>
  <c r="N231" i="86"/>
  <c r="I231" i="86"/>
  <c r="M230" i="86"/>
  <c r="L230" i="86"/>
  <c r="K230" i="86"/>
  <c r="J230" i="86"/>
  <c r="H230" i="86"/>
  <c r="G230" i="86"/>
  <c r="F230" i="86"/>
  <c r="C230" i="86"/>
  <c r="N229" i="86"/>
  <c r="I229" i="86"/>
  <c r="N228" i="86"/>
  <c r="I228" i="86"/>
  <c r="M227" i="86"/>
  <c r="L227" i="86"/>
  <c r="L225" i="86" s="1"/>
  <c r="K227" i="86"/>
  <c r="K225" i="86" s="1"/>
  <c r="J227" i="86"/>
  <c r="J225" i="86" s="1"/>
  <c r="H227" i="86"/>
  <c r="G227" i="86"/>
  <c r="F227" i="86"/>
  <c r="F225" i="86" s="1"/>
  <c r="F239" i="86" s="1"/>
  <c r="C227" i="86"/>
  <c r="G225" i="86"/>
  <c r="G239" i="86" s="1"/>
  <c r="I202" i="86"/>
  <c r="I201" i="86"/>
  <c r="I200" i="86"/>
  <c r="I199" i="86"/>
  <c r="N197" i="86"/>
  <c r="I197" i="86"/>
  <c r="N196" i="86"/>
  <c r="I196" i="86"/>
  <c r="M195" i="86"/>
  <c r="L195" i="86"/>
  <c r="K195" i="86"/>
  <c r="J195" i="86"/>
  <c r="H195" i="86"/>
  <c r="G195" i="86"/>
  <c r="F195" i="86"/>
  <c r="C195" i="86"/>
  <c r="N194" i="86"/>
  <c r="I194" i="86"/>
  <c r="N193" i="86"/>
  <c r="I193" i="86"/>
  <c r="M192" i="86"/>
  <c r="L192" i="86"/>
  <c r="K192" i="86"/>
  <c r="K190" i="86" s="1"/>
  <c r="J192" i="86"/>
  <c r="H192" i="86"/>
  <c r="H190" i="86" s="1"/>
  <c r="H204" i="86" s="1"/>
  <c r="G192" i="86"/>
  <c r="G190" i="86" s="1"/>
  <c r="G204" i="86" s="1"/>
  <c r="F192" i="86"/>
  <c r="F190" i="86" s="1"/>
  <c r="F204" i="86" s="1"/>
  <c r="C192" i="86"/>
  <c r="M190" i="86"/>
  <c r="L190" i="86"/>
  <c r="I167" i="86"/>
  <c r="I166" i="86"/>
  <c r="I165" i="86"/>
  <c r="I164" i="86"/>
  <c r="N162" i="86"/>
  <c r="I162" i="86"/>
  <c r="N161" i="86"/>
  <c r="I161" i="86"/>
  <c r="M160" i="86"/>
  <c r="L160" i="86"/>
  <c r="K160" i="86"/>
  <c r="J160" i="86"/>
  <c r="H160" i="86"/>
  <c r="G160" i="86"/>
  <c r="F160" i="86"/>
  <c r="C160" i="86"/>
  <c r="N159" i="86"/>
  <c r="I159" i="86"/>
  <c r="N158" i="86"/>
  <c r="N157" i="86" s="1"/>
  <c r="I158" i="86"/>
  <c r="M157" i="86"/>
  <c r="L157" i="86"/>
  <c r="K157" i="86"/>
  <c r="K155" i="86" s="1"/>
  <c r="J157" i="86"/>
  <c r="H157" i="86"/>
  <c r="H155" i="86" s="1"/>
  <c r="H169" i="86" s="1"/>
  <c r="G157" i="86"/>
  <c r="G155" i="86" s="1"/>
  <c r="G169" i="86" s="1"/>
  <c r="F157" i="86"/>
  <c r="F155" i="86" s="1"/>
  <c r="F169" i="86" s="1"/>
  <c r="C157" i="86"/>
  <c r="C155" i="86" s="1"/>
  <c r="C169" i="86" s="1"/>
  <c r="M155" i="86"/>
  <c r="I132" i="86"/>
  <c r="I131" i="86"/>
  <c r="I130" i="86"/>
  <c r="I129" i="86"/>
  <c r="N127" i="86"/>
  <c r="I127" i="86"/>
  <c r="N126" i="86"/>
  <c r="I126" i="86"/>
  <c r="M125" i="86"/>
  <c r="L125" i="86"/>
  <c r="K125" i="86"/>
  <c r="J125" i="86"/>
  <c r="H125" i="86"/>
  <c r="G125" i="86"/>
  <c r="F125" i="86"/>
  <c r="C125" i="86"/>
  <c r="N124" i="86"/>
  <c r="I124" i="86"/>
  <c r="N123" i="86"/>
  <c r="I123" i="86"/>
  <c r="M122" i="86"/>
  <c r="M120" i="86" s="1"/>
  <c r="L122" i="86"/>
  <c r="L120" i="86" s="1"/>
  <c r="K122" i="86"/>
  <c r="K120" i="86" s="1"/>
  <c r="J122" i="86"/>
  <c r="H122" i="86"/>
  <c r="H120" i="86" s="1"/>
  <c r="H134" i="86" s="1"/>
  <c r="G122" i="86"/>
  <c r="F122" i="86"/>
  <c r="C122" i="86"/>
  <c r="C120" i="86" s="1"/>
  <c r="C134" i="86" s="1"/>
  <c r="J120" i="86"/>
  <c r="G120" i="86"/>
  <c r="G134" i="86" s="1"/>
  <c r="I97" i="86"/>
  <c r="I96" i="86"/>
  <c r="I95" i="86"/>
  <c r="I94" i="86"/>
  <c r="N92" i="86"/>
  <c r="I92" i="86"/>
  <c r="N91" i="86"/>
  <c r="N90" i="86" s="1"/>
  <c r="I91" i="86"/>
  <c r="M90" i="86"/>
  <c r="L90" i="86"/>
  <c r="K90" i="86"/>
  <c r="J90" i="86"/>
  <c r="H90" i="86"/>
  <c r="G90" i="86"/>
  <c r="F90" i="86"/>
  <c r="C90" i="86"/>
  <c r="N89" i="86"/>
  <c r="I89" i="86"/>
  <c r="N88" i="86"/>
  <c r="N87" i="86" s="1"/>
  <c r="I88" i="86"/>
  <c r="M87" i="86"/>
  <c r="L87" i="86"/>
  <c r="L85" i="86" s="1"/>
  <c r="K87" i="86"/>
  <c r="K85" i="86" s="1"/>
  <c r="J87" i="86"/>
  <c r="H87" i="86"/>
  <c r="H99" i="86" s="1"/>
  <c r="G87" i="86"/>
  <c r="G85" i="86" s="1"/>
  <c r="F87" i="86"/>
  <c r="C87" i="86"/>
  <c r="I62" i="86"/>
  <c r="I61" i="86"/>
  <c r="I60" i="86"/>
  <c r="I59" i="86"/>
  <c r="N57" i="86"/>
  <c r="I57" i="86"/>
  <c r="N56" i="86"/>
  <c r="I56" i="86"/>
  <c r="M55" i="86"/>
  <c r="L55" i="86"/>
  <c r="K55" i="86"/>
  <c r="J55" i="86"/>
  <c r="H55" i="86"/>
  <c r="G55" i="86"/>
  <c r="F55" i="86"/>
  <c r="C55" i="86"/>
  <c r="N54" i="86"/>
  <c r="I54" i="86"/>
  <c r="N53" i="86"/>
  <c r="I53" i="86"/>
  <c r="M52" i="86"/>
  <c r="L52" i="86"/>
  <c r="K52" i="86"/>
  <c r="J52" i="86"/>
  <c r="J50" i="86" s="1"/>
  <c r="H52" i="86"/>
  <c r="H50" i="86" s="1"/>
  <c r="H64" i="86" s="1"/>
  <c r="G52" i="86"/>
  <c r="G50" i="86" s="1"/>
  <c r="G64" i="86" s="1"/>
  <c r="F52" i="86"/>
  <c r="C52" i="86"/>
  <c r="M50" i="86"/>
  <c r="L50" i="86"/>
  <c r="P43" i="86"/>
  <c r="P78" i="86" s="1"/>
  <c r="P113" i="86" s="1"/>
  <c r="P148" i="86" s="1"/>
  <c r="P183" i="86" s="1"/>
  <c r="P218" i="86" s="1"/>
  <c r="P254" i="86" s="1"/>
  <c r="P289" i="86" s="1"/>
  <c r="P325" i="86" s="1"/>
  <c r="P361" i="86" s="1"/>
  <c r="P397" i="86" s="1"/>
  <c r="P432" i="86" s="1"/>
  <c r="O43" i="86"/>
  <c r="O78" i="86" s="1"/>
  <c r="O113" i="86" s="1"/>
  <c r="O148" i="86" s="1"/>
  <c r="O183" i="86" s="1"/>
  <c r="O218" i="86" s="1"/>
  <c r="O254" i="86" s="1"/>
  <c r="O289" i="86" s="1"/>
  <c r="O325" i="86" s="1"/>
  <c r="O361" i="86" s="1"/>
  <c r="O397" i="86" s="1"/>
  <c r="O432" i="86" s="1"/>
  <c r="M43" i="86"/>
  <c r="M78" i="86" s="1"/>
  <c r="M113" i="86" s="1"/>
  <c r="M148" i="86" s="1"/>
  <c r="M183" i="86" s="1"/>
  <c r="M218" i="86" s="1"/>
  <c r="M254" i="86" s="1"/>
  <c r="M289" i="86" s="1"/>
  <c r="M325" i="86" s="1"/>
  <c r="M361" i="86" s="1"/>
  <c r="M397" i="86" s="1"/>
  <c r="M432" i="86" s="1"/>
  <c r="P42" i="86"/>
  <c r="P77" i="86" s="1"/>
  <c r="P112" i="86" s="1"/>
  <c r="P147" i="86" s="1"/>
  <c r="P182" i="86" s="1"/>
  <c r="P217" i="86" s="1"/>
  <c r="P253" i="86" s="1"/>
  <c r="P288" i="86" s="1"/>
  <c r="P324" i="86" s="1"/>
  <c r="P360" i="86" s="1"/>
  <c r="P396" i="86" s="1"/>
  <c r="P431" i="86" s="1"/>
  <c r="O42" i="86"/>
  <c r="O77" i="86" s="1"/>
  <c r="O112" i="86" s="1"/>
  <c r="O147" i="86" s="1"/>
  <c r="O182" i="86" s="1"/>
  <c r="O217" i="86" s="1"/>
  <c r="O253" i="86" s="1"/>
  <c r="O288" i="86" s="1"/>
  <c r="O324" i="86" s="1"/>
  <c r="O360" i="86" s="1"/>
  <c r="O396" i="86" s="1"/>
  <c r="O431" i="86" s="1"/>
  <c r="M42" i="86"/>
  <c r="M77" i="86" s="1"/>
  <c r="M112" i="86" s="1"/>
  <c r="M147" i="86" s="1"/>
  <c r="M182" i="86" s="1"/>
  <c r="M217" i="86" s="1"/>
  <c r="M253" i="86" s="1"/>
  <c r="M288" i="86" s="1"/>
  <c r="M324" i="86" s="1"/>
  <c r="M360" i="86" s="1"/>
  <c r="M396" i="86" s="1"/>
  <c r="M431" i="86" s="1"/>
  <c r="I27" i="86"/>
  <c r="I26" i="86"/>
  <c r="I25" i="86"/>
  <c r="I24" i="86"/>
  <c r="N22" i="86"/>
  <c r="I22" i="86"/>
  <c r="N21" i="86"/>
  <c r="I21" i="86"/>
  <c r="M20" i="86"/>
  <c r="L20" i="86"/>
  <c r="K20" i="86"/>
  <c r="J20" i="86"/>
  <c r="H20" i="86"/>
  <c r="G20" i="86"/>
  <c r="F20" i="86"/>
  <c r="C20" i="86"/>
  <c r="N19" i="86"/>
  <c r="I19" i="86"/>
  <c r="N18" i="86"/>
  <c r="I18" i="86"/>
  <c r="M17" i="86"/>
  <c r="M15" i="86" s="1"/>
  <c r="L17" i="86"/>
  <c r="L15" i="86" s="1"/>
  <c r="K17" i="86"/>
  <c r="J17" i="86"/>
  <c r="J15" i="86" s="1"/>
  <c r="H17" i="86"/>
  <c r="H15" i="86" s="1"/>
  <c r="G17" i="86"/>
  <c r="F17" i="86"/>
  <c r="C17" i="86"/>
  <c r="C15" i="86" s="1"/>
  <c r="G15" i="86"/>
  <c r="G29" i="86" s="1"/>
  <c r="I337" i="86" l="1"/>
  <c r="N334" i="86"/>
  <c r="N337" i="86"/>
  <c r="N20" i="86"/>
  <c r="N444" i="86" s="1"/>
  <c r="N192" i="86"/>
  <c r="N195" i="86"/>
  <c r="N227" i="86"/>
  <c r="J404" i="86"/>
  <c r="H368" i="86"/>
  <c r="H382" i="86" s="1"/>
  <c r="M439" i="5"/>
  <c r="M453" i="5" s="1"/>
  <c r="N17" i="86"/>
  <c r="N52" i="86"/>
  <c r="N55" i="86"/>
  <c r="N301" i="86"/>
  <c r="I370" i="86"/>
  <c r="H225" i="86"/>
  <c r="H239" i="86" s="1"/>
  <c r="I442" i="86"/>
  <c r="I227" i="86"/>
  <c r="N122" i="86"/>
  <c r="N125" i="86"/>
  <c r="N120" i="86" s="1"/>
  <c r="I195" i="86"/>
  <c r="M439" i="8"/>
  <c r="M439" i="7"/>
  <c r="M439" i="6"/>
  <c r="I439" i="87"/>
  <c r="I453" i="87" s="1"/>
  <c r="I29" i="87"/>
  <c r="K441" i="86"/>
  <c r="K444" i="86"/>
  <c r="I445" i="86"/>
  <c r="M441" i="86"/>
  <c r="I443" i="86"/>
  <c r="I230" i="86"/>
  <c r="I266" i="86"/>
  <c r="I373" i="86"/>
  <c r="M439" i="24"/>
  <c r="M453" i="24" s="1"/>
  <c r="F120" i="86"/>
  <c r="F134" i="86" s="1"/>
  <c r="G441" i="86"/>
  <c r="N445" i="86"/>
  <c r="I52" i="86"/>
  <c r="J441" i="86"/>
  <c r="N443" i="86"/>
  <c r="N160" i="86"/>
  <c r="N155" i="86" s="1"/>
  <c r="N230" i="86"/>
  <c r="N225" i="86" s="1"/>
  <c r="N263" i="86"/>
  <c r="N261" i="86" s="1"/>
  <c r="I298" i="86"/>
  <c r="M439" i="4"/>
  <c r="M453" i="4" s="1"/>
  <c r="K15" i="86"/>
  <c r="H444" i="86"/>
  <c r="M444" i="86"/>
  <c r="I450" i="86"/>
  <c r="F50" i="86"/>
  <c r="F64" i="86" s="1"/>
  <c r="K50" i="86"/>
  <c r="I55" i="86"/>
  <c r="H85" i="86"/>
  <c r="H439" i="86" s="1"/>
  <c r="H453" i="86" s="1"/>
  <c r="F441" i="86"/>
  <c r="I90" i="86"/>
  <c r="I157" i="86"/>
  <c r="I160" i="86"/>
  <c r="J155" i="86"/>
  <c r="C190" i="86"/>
  <c r="C204" i="86" s="1"/>
  <c r="I192" i="86"/>
  <c r="I190" i="86" s="1"/>
  <c r="I204" i="86" s="1"/>
  <c r="J190" i="86"/>
  <c r="M225" i="86"/>
  <c r="N298" i="86"/>
  <c r="N296" i="86" s="1"/>
  <c r="C332" i="86"/>
  <c r="C346" i="86" s="1"/>
  <c r="I334" i="86"/>
  <c r="I332" i="86" s="1"/>
  <c r="I346" i="86" s="1"/>
  <c r="M368" i="86"/>
  <c r="F444" i="86"/>
  <c r="I451" i="86"/>
  <c r="N373" i="86"/>
  <c r="N368" i="86" s="1"/>
  <c r="F15" i="86"/>
  <c r="F29" i="86" s="1"/>
  <c r="I448" i="86"/>
  <c r="G99" i="86"/>
  <c r="C99" i="86"/>
  <c r="N404" i="86"/>
  <c r="I409" i="86"/>
  <c r="L444" i="86"/>
  <c r="G444" i="86"/>
  <c r="I301" i="86"/>
  <c r="I296" i="86" s="1"/>
  <c r="I310" i="86" s="1"/>
  <c r="I449" i="86"/>
  <c r="C444" i="86"/>
  <c r="I125" i="86"/>
  <c r="J444" i="86"/>
  <c r="J332" i="86"/>
  <c r="G332" i="86"/>
  <c r="G346" i="86" s="1"/>
  <c r="L155" i="86"/>
  <c r="L439" i="86" s="1"/>
  <c r="N446" i="86"/>
  <c r="I446" i="86"/>
  <c r="C50" i="86"/>
  <c r="C64" i="86" s="1"/>
  <c r="C29" i="86"/>
  <c r="H29" i="86"/>
  <c r="I50" i="86"/>
  <c r="I64" i="86" s="1"/>
  <c r="N190" i="86"/>
  <c r="N332" i="86"/>
  <c r="F99" i="86"/>
  <c r="I122" i="86"/>
  <c r="I263" i="86"/>
  <c r="I406" i="86"/>
  <c r="H441" i="86"/>
  <c r="L441" i="86"/>
  <c r="N442" i="86"/>
  <c r="C85" i="86"/>
  <c r="M85" i="86"/>
  <c r="M439" i="86" s="1"/>
  <c r="C225" i="86"/>
  <c r="C239" i="86" s="1"/>
  <c r="C368" i="86"/>
  <c r="C382" i="86" s="1"/>
  <c r="G439" i="86"/>
  <c r="G453" i="86" s="1"/>
  <c r="C441" i="86"/>
  <c r="F85" i="86"/>
  <c r="J85" i="86"/>
  <c r="N85" i="86"/>
  <c r="I17" i="86"/>
  <c r="I20" i="86"/>
  <c r="I87" i="86"/>
  <c r="L446" i="7"/>
  <c r="L445" i="7"/>
  <c r="L443" i="7"/>
  <c r="L442" i="7"/>
  <c r="L409" i="7"/>
  <c r="L406" i="7"/>
  <c r="L404" i="7" s="1"/>
  <c r="L373" i="7"/>
  <c r="L370" i="7"/>
  <c r="L368" i="7" s="1"/>
  <c r="L337" i="7"/>
  <c r="L334" i="7"/>
  <c r="L301" i="7"/>
  <c r="L298" i="7"/>
  <c r="L266" i="7"/>
  <c r="L263" i="7"/>
  <c r="L261" i="7" s="1"/>
  <c r="L230" i="7"/>
  <c r="L227" i="7"/>
  <c r="L195" i="7"/>
  <c r="L192" i="7"/>
  <c r="L160" i="7"/>
  <c r="L157" i="7"/>
  <c r="L155" i="7" s="1"/>
  <c r="L125" i="7"/>
  <c r="L122" i="7"/>
  <c r="L120" i="7" s="1"/>
  <c r="L90" i="7"/>
  <c r="L87" i="7"/>
  <c r="L85" i="7"/>
  <c r="L55" i="7"/>
  <c r="L50" i="7" s="1"/>
  <c r="L52" i="7"/>
  <c r="L20" i="7"/>
  <c r="L17" i="7"/>
  <c r="L15" i="7" s="1"/>
  <c r="L446" i="6"/>
  <c r="L445" i="6"/>
  <c r="L443" i="6"/>
  <c r="L442" i="6"/>
  <c r="L409" i="6"/>
  <c r="L406" i="6"/>
  <c r="L373" i="6"/>
  <c r="L370" i="6"/>
  <c r="L368" i="6" s="1"/>
  <c r="L337" i="6"/>
  <c r="L332" i="6" s="1"/>
  <c r="L334" i="6"/>
  <c r="L301" i="6"/>
  <c r="L298" i="6"/>
  <c r="L266" i="6"/>
  <c r="L263" i="6"/>
  <c r="L230" i="6"/>
  <c r="L227" i="6"/>
  <c r="L225" i="6" s="1"/>
  <c r="L195" i="6"/>
  <c r="L192" i="6"/>
  <c r="L160" i="6"/>
  <c r="L157" i="6"/>
  <c r="L155" i="6" s="1"/>
  <c r="L125" i="6"/>
  <c r="L122" i="6"/>
  <c r="L90" i="6"/>
  <c r="L87" i="6"/>
  <c r="L55" i="6"/>
  <c r="L50" i="6" s="1"/>
  <c r="L52" i="6"/>
  <c r="L20" i="6"/>
  <c r="L17" i="6"/>
  <c r="L446" i="8"/>
  <c r="L445" i="8"/>
  <c r="L443" i="8"/>
  <c r="L442" i="8"/>
  <c r="L409" i="8"/>
  <c r="L406" i="8"/>
  <c r="L373" i="8"/>
  <c r="L370" i="8"/>
  <c r="L368" i="8" s="1"/>
  <c r="L337" i="8"/>
  <c r="L334" i="8"/>
  <c r="L332" i="8" s="1"/>
  <c r="L301" i="8"/>
  <c r="L298" i="8"/>
  <c r="L296" i="8" s="1"/>
  <c r="L266" i="8"/>
  <c r="L263" i="8"/>
  <c r="L230" i="8"/>
  <c r="L227" i="8"/>
  <c r="L225" i="8" s="1"/>
  <c r="L195" i="8"/>
  <c r="L192" i="8"/>
  <c r="L160" i="8"/>
  <c r="L157" i="8"/>
  <c r="L155" i="8" s="1"/>
  <c r="L125" i="8"/>
  <c r="L122" i="8"/>
  <c r="L90" i="8"/>
  <c r="L87" i="8"/>
  <c r="L85" i="8" s="1"/>
  <c r="L55" i="8"/>
  <c r="L52" i="8"/>
  <c r="L50" i="8" s="1"/>
  <c r="L20" i="8"/>
  <c r="L17" i="8"/>
  <c r="L451" i="5"/>
  <c r="L450" i="5"/>
  <c r="L449" i="5"/>
  <c r="L448" i="5"/>
  <c r="L446" i="5"/>
  <c r="L445" i="5"/>
  <c r="L443" i="5"/>
  <c r="L442" i="5"/>
  <c r="L409" i="5"/>
  <c r="L406" i="5"/>
  <c r="L373" i="5"/>
  <c r="L370" i="5"/>
  <c r="L368" i="5" s="1"/>
  <c r="L382" i="5" s="1"/>
  <c r="L337" i="5"/>
  <c r="L334" i="5"/>
  <c r="L332" i="5"/>
  <c r="L346" i="5" s="1"/>
  <c r="L301" i="5"/>
  <c r="L298" i="5"/>
  <c r="L266" i="5"/>
  <c r="L263" i="5"/>
  <c r="L261" i="5" s="1"/>
  <c r="L275" i="5" s="1"/>
  <c r="L230" i="5"/>
  <c r="L225" i="5" s="1"/>
  <c r="L239" i="5" s="1"/>
  <c r="L227" i="5"/>
  <c r="L195" i="5"/>
  <c r="L192" i="5"/>
  <c r="L190" i="5" s="1"/>
  <c r="L204" i="5" s="1"/>
  <c r="L160" i="5"/>
  <c r="L157" i="5"/>
  <c r="L125" i="5"/>
  <c r="L122" i="5"/>
  <c r="L90" i="5"/>
  <c r="L87" i="5"/>
  <c r="L85" i="5"/>
  <c r="L55" i="5"/>
  <c r="L52" i="5"/>
  <c r="L50" i="5" s="1"/>
  <c r="L64" i="5" s="1"/>
  <c r="L20" i="5"/>
  <c r="L17" i="5"/>
  <c r="L452" i="4"/>
  <c r="L451" i="4"/>
  <c r="L450" i="4"/>
  <c r="L449" i="4"/>
  <c r="L448" i="4"/>
  <c r="L446" i="4"/>
  <c r="L445" i="4"/>
  <c r="L443" i="4"/>
  <c r="L442" i="4"/>
  <c r="L409" i="4"/>
  <c r="L406" i="4"/>
  <c r="L373" i="4"/>
  <c r="L370" i="4"/>
  <c r="L337" i="4"/>
  <c r="L334" i="4"/>
  <c r="L301" i="4"/>
  <c r="L298" i="4"/>
  <c r="L266" i="4"/>
  <c r="L263" i="4"/>
  <c r="L230" i="4"/>
  <c r="L227" i="4"/>
  <c r="L195" i="4"/>
  <c r="L192" i="4"/>
  <c r="L160" i="4"/>
  <c r="L157" i="4"/>
  <c r="L125" i="4"/>
  <c r="L122" i="4"/>
  <c r="L90" i="4"/>
  <c r="L87" i="4"/>
  <c r="L55" i="4"/>
  <c r="L52" i="4"/>
  <c r="L20" i="4"/>
  <c r="L17" i="4"/>
  <c r="L452" i="24"/>
  <c r="L451" i="24"/>
  <c r="L450" i="24"/>
  <c r="L449" i="24"/>
  <c r="L448" i="24"/>
  <c r="L446" i="24"/>
  <c r="L445" i="24"/>
  <c r="L443" i="24"/>
  <c r="L442" i="24"/>
  <c r="L409" i="24"/>
  <c r="L406" i="24"/>
  <c r="L373" i="24"/>
  <c r="L370" i="24"/>
  <c r="L337" i="24"/>
  <c r="L334" i="24"/>
  <c r="L301" i="24"/>
  <c r="L298" i="24"/>
  <c r="L266" i="24"/>
  <c r="L263" i="24"/>
  <c r="L230" i="24"/>
  <c r="L227" i="24"/>
  <c r="L195" i="24"/>
  <c r="L192" i="24"/>
  <c r="L160" i="24"/>
  <c r="L157" i="24"/>
  <c r="L125" i="24"/>
  <c r="L122" i="24"/>
  <c r="L90" i="24"/>
  <c r="L87" i="24"/>
  <c r="L85" i="24" s="1"/>
  <c r="L55" i="24"/>
  <c r="L52" i="24"/>
  <c r="L20" i="24"/>
  <c r="L17" i="24"/>
  <c r="L15" i="24" s="1"/>
  <c r="L444" i="5" l="1"/>
  <c r="I368" i="86"/>
  <c r="I382" i="86" s="1"/>
  <c r="L155" i="24"/>
  <c r="L169" i="24" s="1"/>
  <c r="L225" i="24"/>
  <c r="L239" i="24" s="1"/>
  <c r="L296" i="24"/>
  <c r="L310" i="24" s="1"/>
  <c r="L368" i="24"/>
  <c r="L382" i="24" s="1"/>
  <c r="L99" i="5"/>
  <c r="N15" i="86"/>
  <c r="L15" i="4"/>
  <c r="L85" i="4"/>
  <c r="L155" i="4"/>
  <c r="L169" i="4" s="1"/>
  <c r="L225" i="4"/>
  <c r="L239" i="4" s="1"/>
  <c r="L296" i="4"/>
  <c r="L310" i="4" s="1"/>
  <c r="L368" i="4"/>
  <c r="L382" i="4" s="1"/>
  <c r="L296" i="5"/>
  <c r="L310" i="5" s="1"/>
  <c r="L190" i="6"/>
  <c r="L190" i="8"/>
  <c r="L155" i="5"/>
  <c r="L169" i="5" s="1"/>
  <c r="L444" i="8"/>
  <c r="J439" i="86"/>
  <c r="I261" i="86"/>
  <c r="I275" i="86" s="1"/>
  <c r="I225" i="86"/>
  <c r="I239" i="86" s="1"/>
  <c r="L261" i="8"/>
  <c r="L296" i="6"/>
  <c r="L444" i="24"/>
  <c r="L50" i="24"/>
  <c r="L64" i="24" s="1"/>
  <c r="L120" i="24"/>
  <c r="L134" i="24" s="1"/>
  <c r="L190" i="24"/>
  <c r="L204" i="24" s="1"/>
  <c r="L261" i="24"/>
  <c r="L275" i="24" s="1"/>
  <c r="L332" i="24"/>
  <c r="L346" i="24" s="1"/>
  <c r="L404" i="24"/>
  <c r="L418" i="24" s="1"/>
  <c r="L120" i="5"/>
  <c r="L134" i="5" s="1"/>
  <c r="L404" i="5"/>
  <c r="L418" i="5" s="1"/>
  <c r="L15" i="6"/>
  <c r="L85" i="6"/>
  <c r="L225" i="7"/>
  <c r="I155" i="86"/>
  <c r="I169" i="86" s="1"/>
  <c r="N50" i="86"/>
  <c r="N439" i="86" s="1"/>
  <c r="L404" i="8"/>
  <c r="L444" i="6"/>
  <c r="L261" i="6"/>
  <c r="L444" i="7"/>
  <c r="L190" i="7"/>
  <c r="L444" i="4"/>
  <c r="L15" i="5"/>
  <c r="L29" i="5" s="1"/>
  <c r="L441" i="7"/>
  <c r="L332" i="7"/>
  <c r="I15" i="86"/>
  <c r="K439" i="86"/>
  <c r="L50" i="4"/>
  <c r="L64" i="4" s="1"/>
  <c r="L120" i="4"/>
  <c r="L134" i="4" s="1"/>
  <c r="L190" i="4"/>
  <c r="L204" i="4" s="1"/>
  <c r="L261" i="4"/>
  <c r="L275" i="4" s="1"/>
  <c r="L332" i="4"/>
  <c r="L346" i="4" s="1"/>
  <c r="L404" i="4"/>
  <c r="L418" i="4" s="1"/>
  <c r="L15" i="8"/>
  <c r="L120" i="8"/>
  <c r="L120" i="6"/>
  <c r="L404" i="6"/>
  <c r="L296" i="7"/>
  <c r="C439" i="86"/>
  <c r="C453" i="86" s="1"/>
  <c r="N441" i="86"/>
  <c r="I444" i="86"/>
  <c r="F439" i="86"/>
  <c r="F453" i="86" s="1"/>
  <c r="I404" i="86"/>
  <c r="I418" i="86" s="1"/>
  <c r="I120" i="86"/>
  <c r="I134" i="86" s="1"/>
  <c r="I29" i="86"/>
  <c r="I99" i="86"/>
  <c r="I441" i="86"/>
  <c r="I85" i="86"/>
  <c r="L441" i="6"/>
  <c r="L441" i="8"/>
  <c r="L441" i="5"/>
  <c r="L29" i="4"/>
  <c r="L99" i="4"/>
  <c r="L441" i="4"/>
  <c r="L29" i="24"/>
  <c r="L99" i="24"/>
  <c r="L441" i="24"/>
  <c r="G452" i="85"/>
  <c r="F452" i="85"/>
  <c r="H451" i="85"/>
  <c r="G451" i="85"/>
  <c r="F451" i="85"/>
  <c r="C451" i="85"/>
  <c r="H450" i="85"/>
  <c r="G450" i="85"/>
  <c r="F450" i="85"/>
  <c r="C450" i="85"/>
  <c r="H449" i="85"/>
  <c r="G449" i="85"/>
  <c r="F449" i="85"/>
  <c r="C449" i="85"/>
  <c r="H448" i="85"/>
  <c r="G448" i="85"/>
  <c r="F448" i="85"/>
  <c r="C448" i="85"/>
  <c r="M446" i="85"/>
  <c r="L446" i="85"/>
  <c r="K446" i="85"/>
  <c r="J446" i="85"/>
  <c r="H446" i="85"/>
  <c r="G446" i="85"/>
  <c r="F446" i="85"/>
  <c r="C446" i="85"/>
  <c r="M445" i="85"/>
  <c r="L445" i="85"/>
  <c r="K445" i="85"/>
  <c r="J445" i="85"/>
  <c r="H445" i="85"/>
  <c r="G445" i="85"/>
  <c r="F445" i="85"/>
  <c r="C445" i="85"/>
  <c r="M443" i="85"/>
  <c r="L443" i="85"/>
  <c r="K443" i="85"/>
  <c r="J443" i="85"/>
  <c r="H443" i="85"/>
  <c r="G443" i="85"/>
  <c r="F443" i="85"/>
  <c r="C443" i="85"/>
  <c r="M442" i="85"/>
  <c r="L442" i="85"/>
  <c r="K442" i="85"/>
  <c r="J442" i="85"/>
  <c r="H442" i="85"/>
  <c r="G442" i="85"/>
  <c r="F442" i="85"/>
  <c r="C442" i="85"/>
  <c r="I416" i="85"/>
  <c r="I415" i="85"/>
  <c r="I414" i="85"/>
  <c r="I413" i="85"/>
  <c r="N411" i="85"/>
  <c r="I411" i="85"/>
  <c r="N410" i="85"/>
  <c r="I410" i="85"/>
  <c r="M409" i="85"/>
  <c r="L409" i="85"/>
  <c r="K409" i="85"/>
  <c r="J409" i="85"/>
  <c r="H409" i="85"/>
  <c r="G409" i="85"/>
  <c r="F409" i="85"/>
  <c r="C409" i="85"/>
  <c r="N408" i="85"/>
  <c r="I408" i="85"/>
  <c r="N407" i="85"/>
  <c r="I407" i="85"/>
  <c r="M406" i="85"/>
  <c r="M404" i="85" s="1"/>
  <c r="L406" i="85"/>
  <c r="L404" i="85" s="1"/>
  <c r="K406" i="85"/>
  <c r="J406" i="85"/>
  <c r="J404" i="85" s="1"/>
  <c r="H406" i="85"/>
  <c r="H404" i="85" s="1"/>
  <c r="H418" i="85" s="1"/>
  <c r="G406" i="85"/>
  <c r="F406" i="85"/>
  <c r="F404" i="85" s="1"/>
  <c r="F418" i="85" s="1"/>
  <c r="C406" i="85"/>
  <c r="C404" i="85" s="1"/>
  <c r="C418" i="85" s="1"/>
  <c r="K404" i="85"/>
  <c r="G404" i="85"/>
  <c r="G418" i="85" s="1"/>
  <c r="I380" i="85"/>
  <c r="I379" i="85"/>
  <c r="I378" i="85"/>
  <c r="I377" i="85"/>
  <c r="N375" i="85"/>
  <c r="I375" i="85"/>
  <c r="N374" i="85"/>
  <c r="I374" i="85"/>
  <c r="M373" i="85"/>
  <c r="L373" i="85"/>
  <c r="K373" i="85"/>
  <c r="J373" i="85"/>
  <c r="H373" i="85"/>
  <c r="G373" i="85"/>
  <c r="F373" i="85"/>
  <c r="C373" i="85"/>
  <c r="N372" i="85"/>
  <c r="N370" i="85" s="1"/>
  <c r="I372" i="85"/>
  <c r="N371" i="85"/>
  <c r="I371" i="85"/>
  <c r="M370" i="85"/>
  <c r="L370" i="85"/>
  <c r="L368" i="85" s="1"/>
  <c r="K370" i="85"/>
  <c r="K368" i="85" s="1"/>
  <c r="J370" i="85"/>
  <c r="H370" i="85"/>
  <c r="G370" i="85"/>
  <c r="F370" i="85"/>
  <c r="F368" i="85" s="1"/>
  <c r="F382" i="85" s="1"/>
  <c r="C370" i="85"/>
  <c r="I344" i="85"/>
  <c r="I343" i="85"/>
  <c r="I342" i="85"/>
  <c r="I341" i="85"/>
  <c r="N339" i="85"/>
  <c r="I339" i="85"/>
  <c r="N338" i="85"/>
  <c r="I338" i="85"/>
  <c r="M337" i="85"/>
  <c r="L337" i="85"/>
  <c r="K337" i="85"/>
  <c r="J337" i="85"/>
  <c r="H337" i="85"/>
  <c r="G337" i="85"/>
  <c r="F337" i="85"/>
  <c r="C337" i="85"/>
  <c r="N336" i="85"/>
  <c r="I336" i="85"/>
  <c r="N335" i="85"/>
  <c r="I335" i="85"/>
  <c r="M334" i="85"/>
  <c r="L334" i="85"/>
  <c r="L332" i="85" s="1"/>
  <c r="K334" i="85"/>
  <c r="K332" i="85" s="1"/>
  <c r="J334" i="85"/>
  <c r="J332" i="85" s="1"/>
  <c r="H334" i="85"/>
  <c r="H332" i="85" s="1"/>
  <c r="H346" i="85" s="1"/>
  <c r="G334" i="85"/>
  <c r="G332" i="85" s="1"/>
  <c r="G346" i="85" s="1"/>
  <c r="F334" i="85"/>
  <c r="C334" i="85"/>
  <c r="C332" i="85" s="1"/>
  <c r="C346" i="85" s="1"/>
  <c r="M332" i="85"/>
  <c r="I308" i="85"/>
  <c r="I307" i="85"/>
  <c r="I306" i="85"/>
  <c r="I305" i="85"/>
  <c r="N303" i="85"/>
  <c r="I303" i="85"/>
  <c r="N302" i="85"/>
  <c r="I302" i="85"/>
  <c r="M301" i="85"/>
  <c r="L301" i="85"/>
  <c r="K301" i="85"/>
  <c r="J301" i="85"/>
  <c r="H301" i="85"/>
  <c r="G301" i="85"/>
  <c r="F301" i="85"/>
  <c r="C301" i="85"/>
  <c r="N300" i="85"/>
  <c r="I300" i="85"/>
  <c r="N299" i="85"/>
  <c r="I299" i="85"/>
  <c r="M298" i="85"/>
  <c r="M296" i="85" s="1"/>
  <c r="L298" i="85"/>
  <c r="L296" i="85" s="1"/>
  <c r="K298" i="85"/>
  <c r="K296" i="85" s="1"/>
  <c r="J298" i="85"/>
  <c r="H298" i="85"/>
  <c r="H296" i="85" s="1"/>
  <c r="H310" i="85" s="1"/>
  <c r="G298" i="85"/>
  <c r="F298" i="85"/>
  <c r="C298" i="85"/>
  <c r="I273" i="85"/>
  <c r="I272" i="85"/>
  <c r="I271" i="85"/>
  <c r="I270" i="85"/>
  <c r="N268" i="85"/>
  <c r="I268" i="85"/>
  <c r="N267" i="85"/>
  <c r="I267" i="85"/>
  <c r="M266" i="85"/>
  <c r="L266" i="85"/>
  <c r="K266" i="85"/>
  <c r="J266" i="85"/>
  <c r="H266" i="85"/>
  <c r="G266" i="85"/>
  <c r="F266" i="85"/>
  <c r="C266" i="85"/>
  <c r="N265" i="85"/>
  <c r="I265" i="85"/>
  <c r="N264" i="85"/>
  <c r="I264" i="85"/>
  <c r="M263" i="85"/>
  <c r="M261" i="85" s="1"/>
  <c r="L263" i="85"/>
  <c r="L261" i="85" s="1"/>
  <c r="K263" i="85"/>
  <c r="J263" i="85"/>
  <c r="H263" i="85"/>
  <c r="H261" i="85" s="1"/>
  <c r="H275" i="85" s="1"/>
  <c r="G263" i="85"/>
  <c r="G261" i="85" s="1"/>
  <c r="G275" i="85" s="1"/>
  <c r="F263" i="85"/>
  <c r="F261" i="85" s="1"/>
  <c r="F275" i="85" s="1"/>
  <c r="C263" i="85"/>
  <c r="G239" i="85"/>
  <c r="I237" i="85"/>
  <c r="I236" i="85"/>
  <c r="I235" i="85"/>
  <c r="I234" i="85"/>
  <c r="N232" i="85"/>
  <c r="I232" i="85"/>
  <c r="N231" i="85"/>
  <c r="N230" i="85" s="1"/>
  <c r="I231" i="85"/>
  <c r="M230" i="85"/>
  <c r="L230" i="85"/>
  <c r="K230" i="85"/>
  <c r="J230" i="85"/>
  <c r="H230" i="85"/>
  <c r="G230" i="85"/>
  <c r="F230" i="85"/>
  <c r="C230" i="85"/>
  <c r="N229" i="85"/>
  <c r="I229" i="85"/>
  <c r="N228" i="85"/>
  <c r="I228" i="85"/>
  <c r="M227" i="85"/>
  <c r="L227" i="85"/>
  <c r="K227" i="85"/>
  <c r="K225" i="85" s="1"/>
  <c r="J227" i="85"/>
  <c r="J225" i="85" s="1"/>
  <c r="H227" i="85"/>
  <c r="H225" i="85" s="1"/>
  <c r="H239" i="85" s="1"/>
  <c r="G227" i="85"/>
  <c r="G225" i="85" s="1"/>
  <c r="F227" i="85"/>
  <c r="F225" i="85" s="1"/>
  <c r="F239" i="85" s="1"/>
  <c r="C227" i="85"/>
  <c r="C225" i="85" s="1"/>
  <c r="C239" i="85" s="1"/>
  <c r="M225" i="85"/>
  <c r="I202" i="85"/>
  <c r="I201" i="85"/>
  <c r="I200" i="85"/>
  <c r="I199" i="85"/>
  <c r="N197" i="85"/>
  <c r="I197" i="85"/>
  <c r="N196" i="85"/>
  <c r="N195" i="85" s="1"/>
  <c r="I196" i="85"/>
  <c r="M195" i="85"/>
  <c r="L195" i="85"/>
  <c r="K195" i="85"/>
  <c r="J195" i="85"/>
  <c r="H195" i="85"/>
  <c r="G195" i="85"/>
  <c r="F195" i="85"/>
  <c r="C195" i="85"/>
  <c r="N194" i="85"/>
  <c r="I194" i="85"/>
  <c r="N193" i="85"/>
  <c r="I193" i="85"/>
  <c r="M192" i="85"/>
  <c r="L192" i="85"/>
  <c r="L190" i="85" s="1"/>
  <c r="K192" i="85"/>
  <c r="K190" i="85" s="1"/>
  <c r="J192" i="85"/>
  <c r="J190" i="85" s="1"/>
  <c r="H192" i="85"/>
  <c r="H190" i="85" s="1"/>
  <c r="H204" i="85" s="1"/>
  <c r="G192" i="85"/>
  <c r="G190" i="85" s="1"/>
  <c r="G204" i="85" s="1"/>
  <c r="F192" i="85"/>
  <c r="C192" i="85"/>
  <c r="F190" i="85"/>
  <c r="F204" i="85" s="1"/>
  <c r="I167" i="85"/>
  <c r="I166" i="85"/>
  <c r="I165" i="85"/>
  <c r="I164" i="85"/>
  <c r="N162" i="85"/>
  <c r="I162" i="85"/>
  <c r="N161" i="85"/>
  <c r="I161" i="85"/>
  <c r="M160" i="85"/>
  <c r="L160" i="85"/>
  <c r="K160" i="85"/>
  <c r="J160" i="85"/>
  <c r="H160" i="85"/>
  <c r="G160" i="85"/>
  <c r="F160" i="85"/>
  <c r="C160" i="85"/>
  <c r="N159" i="85"/>
  <c r="I159" i="85"/>
  <c r="N158" i="85"/>
  <c r="I158" i="85"/>
  <c r="M157" i="85"/>
  <c r="M155" i="85" s="1"/>
  <c r="L157" i="85"/>
  <c r="L155" i="85" s="1"/>
  <c r="K157" i="85"/>
  <c r="K155" i="85" s="1"/>
  <c r="J157" i="85"/>
  <c r="H157" i="85"/>
  <c r="H155" i="85" s="1"/>
  <c r="H169" i="85" s="1"/>
  <c r="G157" i="85"/>
  <c r="G155" i="85" s="1"/>
  <c r="G169" i="85" s="1"/>
  <c r="F157" i="85"/>
  <c r="C157" i="85"/>
  <c r="C155" i="85" s="1"/>
  <c r="C169" i="85" s="1"/>
  <c r="I132" i="85"/>
  <c r="I131" i="85"/>
  <c r="I130" i="85"/>
  <c r="I129" i="85"/>
  <c r="N127" i="85"/>
  <c r="I127" i="85"/>
  <c r="N126" i="85"/>
  <c r="I126" i="85"/>
  <c r="M125" i="85"/>
  <c r="L125" i="85"/>
  <c r="K125" i="85"/>
  <c r="J125" i="85"/>
  <c r="H125" i="85"/>
  <c r="G125" i="85"/>
  <c r="F125" i="85"/>
  <c r="C125" i="85"/>
  <c r="N124" i="85"/>
  <c r="N122" i="85" s="1"/>
  <c r="I124" i="85"/>
  <c r="N123" i="85"/>
  <c r="I123" i="85"/>
  <c r="M122" i="85"/>
  <c r="L122" i="85"/>
  <c r="L120" i="85" s="1"/>
  <c r="K122" i="85"/>
  <c r="J122" i="85"/>
  <c r="H122" i="85"/>
  <c r="H120" i="85" s="1"/>
  <c r="H134" i="85" s="1"/>
  <c r="G122" i="85"/>
  <c r="F122" i="85"/>
  <c r="C122" i="85"/>
  <c r="K120" i="85"/>
  <c r="I97" i="85"/>
  <c r="I96" i="85"/>
  <c r="I95" i="85"/>
  <c r="I94" i="85"/>
  <c r="N92" i="85"/>
  <c r="I92" i="85"/>
  <c r="N91" i="85"/>
  <c r="I91" i="85"/>
  <c r="M90" i="85"/>
  <c r="L90" i="85"/>
  <c r="K90" i="85"/>
  <c r="J90" i="85"/>
  <c r="H90" i="85"/>
  <c r="G90" i="85"/>
  <c r="F90" i="85"/>
  <c r="C90" i="85"/>
  <c r="I90" i="85" s="1"/>
  <c r="N89" i="85"/>
  <c r="I89" i="85"/>
  <c r="N88" i="85"/>
  <c r="I88" i="85"/>
  <c r="M87" i="85"/>
  <c r="L87" i="85"/>
  <c r="K87" i="85"/>
  <c r="J87" i="85"/>
  <c r="H87" i="85"/>
  <c r="H99" i="85" s="1"/>
  <c r="G87" i="85"/>
  <c r="G99" i="85" s="1"/>
  <c r="F87" i="85"/>
  <c r="C87" i="85"/>
  <c r="C99" i="85" s="1"/>
  <c r="M85" i="85"/>
  <c r="H85" i="85"/>
  <c r="I62" i="85"/>
  <c r="I61" i="85"/>
  <c r="I60" i="85"/>
  <c r="I59" i="85"/>
  <c r="N57" i="85"/>
  <c r="I57" i="85"/>
  <c r="N56" i="85"/>
  <c r="I56" i="85"/>
  <c r="M55" i="85"/>
  <c r="L55" i="85"/>
  <c r="K55" i="85"/>
  <c r="J55" i="85"/>
  <c r="H55" i="85"/>
  <c r="G55" i="85"/>
  <c r="F55" i="85"/>
  <c r="C55" i="85"/>
  <c r="N54" i="85"/>
  <c r="I54" i="85"/>
  <c r="N53" i="85"/>
  <c r="I53" i="85"/>
  <c r="M52" i="85"/>
  <c r="L52" i="85"/>
  <c r="K52" i="85"/>
  <c r="K50" i="85" s="1"/>
  <c r="J52" i="85"/>
  <c r="H52" i="85"/>
  <c r="H50" i="85" s="1"/>
  <c r="H64" i="85" s="1"/>
  <c r="G52" i="85"/>
  <c r="F52" i="85"/>
  <c r="F50" i="85" s="1"/>
  <c r="F64" i="85" s="1"/>
  <c r="C52" i="85"/>
  <c r="G50" i="85"/>
  <c r="G64" i="85" s="1"/>
  <c r="P43" i="85"/>
  <c r="P78" i="85" s="1"/>
  <c r="P113" i="85" s="1"/>
  <c r="P148" i="85" s="1"/>
  <c r="P183" i="85" s="1"/>
  <c r="P218" i="85" s="1"/>
  <c r="P254" i="85" s="1"/>
  <c r="P289" i="85" s="1"/>
  <c r="P325" i="85" s="1"/>
  <c r="P361" i="85" s="1"/>
  <c r="P397" i="85" s="1"/>
  <c r="P432" i="85" s="1"/>
  <c r="O43" i="85"/>
  <c r="O78" i="85" s="1"/>
  <c r="O113" i="85" s="1"/>
  <c r="O148" i="85" s="1"/>
  <c r="O183" i="85" s="1"/>
  <c r="O218" i="85" s="1"/>
  <c r="O254" i="85" s="1"/>
  <c r="O289" i="85" s="1"/>
  <c r="O325" i="85" s="1"/>
  <c r="O361" i="85" s="1"/>
  <c r="O397" i="85" s="1"/>
  <c r="O432" i="85" s="1"/>
  <c r="M43" i="85"/>
  <c r="M78" i="85" s="1"/>
  <c r="M113" i="85" s="1"/>
  <c r="M148" i="85" s="1"/>
  <c r="M183" i="85" s="1"/>
  <c r="M218" i="85" s="1"/>
  <c r="M254" i="85" s="1"/>
  <c r="M289" i="85" s="1"/>
  <c r="M325" i="85" s="1"/>
  <c r="M361" i="85" s="1"/>
  <c r="M397" i="85" s="1"/>
  <c r="M432" i="85" s="1"/>
  <c r="P42" i="85"/>
  <c r="P77" i="85" s="1"/>
  <c r="P112" i="85" s="1"/>
  <c r="P147" i="85" s="1"/>
  <c r="P182" i="85" s="1"/>
  <c r="P217" i="85" s="1"/>
  <c r="P253" i="85" s="1"/>
  <c r="P288" i="85" s="1"/>
  <c r="P324" i="85" s="1"/>
  <c r="P360" i="85" s="1"/>
  <c r="P396" i="85" s="1"/>
  <c r="P431" i="85" s="1"/>
  <c r="O42" i="85"/>
  <c r="O77" i="85" s="1"/>
  <c r="O112" i="85" s="1"/>
  <c r="O147" i="85" s="1"/>
  <c r="O182" i="85" s="1"/>
  <c r="O217" i="85" s="1"/>
  <c r="O253" i="85" s="1"/>
  <c r="O288" i="85" s="1"/>
  <c r="O324" i="85" s="1"/>
  <c r="O360" i="85" s="1"/>
  <c r="O396" i="85" s="1"/>
  <c r="O431" i="85" s="1"/>
  <c r="M42" i="85"/>
  <c r="M77" i="85" s="1"/>
  <c r="M112" i="85" s="1"/>
  <c r="M147" i="85" s="1"/>
  <c r="M182" i="85" s="1"/>
  <c r="M217" i="85" s="1"/>
  <c r="M253" i="85" s="1"/>
  <c r="M288" i="85" s="1"/>
  <c r="M324" i="85" s="1"/>
  <c r="M360" i="85" s="1"/>
  <c r="M396" i="85" s="1"/>
  <c r="M431" i="85" s="1"/>
  <c r="I27" i="85"/>
  <c r="I26" i="85"/>
  <c r="I25" i="85"/>
  <c r="I24" i="85"/>
  <c r="N22" i="85"/>
  <c r="I22" i="85"/>
  <c r="N21" i="85"/>
  <c r="I21" i="85"/>
  <c r="M20" i="85"/>
  <c r="L20" i="85"/>
  <c r="K20" i="85"/>
  <c r="J20" i="85"/>
  <c r="H20" i="85"/>
  <c r="G20" i="85"/>
  <c r="F20" i="85"/>
  <c r="C20" i="85"/>
  <c r="N19" i="85"/>
  <c r="I19" i="85"/>
  <c r="N18" i="85"/>
  <c r="I18" i="85"/>
  <c r="M17" i="85"/>
  <c r="M15" i="85" s="1"/>
  <c r="L17" i="85"/>
  <c r="L15" i="85" s="1"/>
  <c r="K17" i="85"/>
  <c r="J17" i="85"/>
  <c r="H17" i="85"/>
  <c r="H15" i="85" s="1"/>
  <c r="G17" i="85"/>
  <c r="F17" i="85"/>
  <c r="C17" i="85"/>
  <c r="C15" i="85" s="1"/>
  <c r="C29" i="85" s="1"/>
  <c r="G15" i="85"/>
  <c r="G29" i="85" s="1"/>
  <c r="N90" i="85" l="1"/>
  <c r="N263" i="85"/>
  <c r="N298" i="85"/>
  <c r="N301" i="85"/>
  <c r="N296" i="85" s="1"/>
  <c r="N52" i="85"/>
  <c r="N157" i="85"/>
  <c r="N160" i="85"/>
  <c r="I373" i="85"/>
  <c r="L439" i="24"/>
  <c r="L453" i="24" s="1"/>
  <c r="L439" i="5"/>
  <c r="L453" i="5" s="1"/>
  <c r="L439" i="7"/>
  <c r="N192" i="85"/>
  <c r="N190" i="85" s="1"/>
  <c r="I451" i="85"/>
  <c r="H368" i="85"/>
  <c r="H382" i="85" s="1"/>
  <c r="N406" i="85"/>
  <c r="L439" i="8"/>
  <c r="L439" i="6"/>
  <c r="N17" i="85"/>
  <c r="C50" i="85"/>
  <c r="C64" i="85" s="1"/>
  <c r="L441" i="85"/>
  <c r="M190" i="85"/>
  <c r="N227" i="85"/>
  <c r="N225" i="85" s="1"/>
  <c r="J296" i="85"/>
  <c r="N334" i="85"/>
  <c r="F332" i="85"/>
  <c r="F346" i="85" s="1"/>
  <c r="K15" i="85"/>
  <c r="I52" i="85"/>
  <c r="J50" i="85"/>
  <c r="I443" i="85"/>
  <c r="M120" i="85"/>
  <c r="J155" i="85"/>
  <c r="C190" i="85"/>
  <c r="C204" i="85" s="1"/>
  <c r="I227" i="85"/>
  <c r="I225" i="85" s="1"/>
  <c r="I239" i="85" s="1"/>
  <c r="I230" i="85"/>
  <c r="C261" i="85"/>
  <c r="C275" i="85" s="1"/>
  <c r="J261" i="85"/>
  <c r="F296" i="85"/>
  <c r="F310" i="85" s="1"/>
  <c r="J368" i="85"/>
  <c r="M368" i="85"/>
  <c r="F155" i="85"/>
  <c r="F169" i="85" s="1"/>
  <c r="G296" i="85"/>
  <c r="G310" i="85" s="1"/>
  <c r="J85" i="85"/>
  <c r="I17" i="85"/>
  <c r="J15" i="85"/>
  <c r="M50" i="85"/>
  <c r="C85" i="85"/>
  <c r="N87" i="85"/>
  <c r="F85" i="85"/>
  <c r="F120" i="85"/>
  <c r="F134" i="85" s="1"/>
  <c r="L225" i="85"/>
  <c r="K261" i="85"/>
  <c r="N266" i="85"/>
  <c r="N261" i="85" s="1"/>
  <c r="G368" i="85"/>
  <c r="G382" i="85" s="1"/>
  <c r="L439" i="4"/>
  <c r="L453" i="4" s="1"/>
  <c r="I439" i="86"/>
  <c r="I453" i="86" s="1"/>
  <c r="G444" i="85"/>
  <c r="N155" i="85"/>
  <c r="I160" i="85"/>
  <c r="J120" i="85"/>
  <c r="N125" i="85"/>
  <c r="N120" i="85" s="1"/>
  <c r="G120" i="85"/>
  <c r="G134" i="85" s="1"/>
  <c r="C120" i="85"/>
  <c r="C134" i="85" s="1"/>
  <c r="N409" i="85"/>
  <c r="N404" i="85" s="1"/>
  <c r="I445" i="85"/>
  <c r="I448" i="85"/>
  <c r="C296" i="85"/>
  <c r="C310" i="85" s="1"/>
  <c r="C444" i="85"/>
  <c r="N373" i="85"/>
  <c r="N368" i="85" s="1"/>
  <c r="F444" i="85"/>
  <c r="I337" i="85"/>
  <c r="N337" i="85"/>
  <c r="N332" i="85" s="1"/>
  <c r="L50" i="85"/>
  <c r="N55" i="85"/>
  <c r="N50" i="85" s="1"/>
  <c r="N446" i="85"/>
  <c r="N20" i="85"/>
  <c r="N15" i="85" s="1"/>
  <c r="I55" i="85"/>
  <c r="C441" i="85"/>
  <c r="M441" i="85"/>
  <c r="F99" i="85"/>
  <c r="I125" i="85"/>
  <c r="I195" i="85"/>
  <c r="I263" i="85"/>
  <c r="I409" i="85"/>
  <c r="H441" i="85"/>
  <c r="N442" i="85"/>
  <c r="J444" i="85"/>
  <c r="L444" i="85"/>
  <c r="N445" i="85"/>
  <c r="I449" i="85"/>
  <c r="J441" i="85"/>
  <c r="N443" i="85"/>
  <c r="I298" i="85"/>
  <c r="C368" i="85"/>
  <c r="C382" i="85" s="1"/>
  <c r="K444" i="85"/>
  <c r="G441" i="85"/>
  <c r="G85" i="85"/>
  <c r="G439" i="85" s="1"/>
  <c r="G453" i="85" s="1"/>
  <c r="I157" i="85"/>
  <c r="I155" i="85" s="1"/>
  <c r="I169" i="85" s="1"/>
  <c r="H439" i="85"/>
  <c r="H453" i="85" s="1"/>
  <c r="I192" i="85"/>
  <c r="F15" i="85"/>
  <c r="H444" i="85"/>
  <c r="M444" i="85"/>
  <c r="I446" i="85"/>
  <c r="I450" i="85"/>
  <c r="H29" i="85"/>
  <c r="L85" i="85"/>
  <c r="L439" i="85" s="1"/>
  <c r="F441" i="85"/>
  <c r="K441" i="85"/>
  <c r="K85" i="85"/>
  <c r="I442" i="85"/>
  <c r="I122" i="85"/>
  <c r="I266" i="85"/>
  <c r="I301" i="85"/>
  <c r="I334" i="85"/>
  <c r="I332" i="85" s="1"/>
  <c r="I346" i="85" s="1"/>
  <c r="I370" i="85"/>
  <c r="I406" i="85"/>
  <c r="I20" i="85"/>
  <c r="I87" i="85"/>
  <c r="K446" i="8"/>
  <c r="K445" i="8"/>
  <c r="K443" i="8"/>
  <c r="K442" i="8"/>
  <c r="K409" i="8"/>
  <c r="K406" i="8"/>
  <c r="K404" i="8" s="1"/>
  <c r="K373" i="8"/>
  <c r="K370" i="8"/>
  <c r="K337" i="8"/>
  <c r="K334" i="8"/>
  <c r="K332" i="8" s="1"/>
  <c r="K301" i="8"/>
  <c r="K298" i="8"/>
  <c r="K266" i="8"/>
  <c r="K263" i="8"/>
  <c r="K230" i="8"/>
  <c r="K227" i="8"/>
  <c r="K195" i="8"/>
  <c r="K192" i="8"/>
  <c r="K160" i="8"/>
  <c r="K157" i="8"/>
  <c r="K125" i="8"/>
  <c r="K122" i="8"/>
  <c r="K90" i="8"/>
  <c r="K87" i="8"/>
  <c r="K55" i="8"/>
  <c r="K52" i="8"/>
  <c r="K50" i="8"/>
  <c r="K20" i="8"/>
  <c r="K17" i="8"/>
  <c r="K446" i="6"/>
  <c r="K445" i="6"/>
  <c r="K443" i="6"/>
  <c r="K442" i="6"/>
  <c r="K409" i="6"/>
  <c r="K406" i="6"/>
  <c r="K373" i="6"/>
  <c r="K370" i="6"/>
  <c r="K337" i="6"/>
  <c r="K334" i="6"/>
  <c r="K332" i="6" s="1"/>
  <c r="K301" i="6"/>
  <c r="K298" i="6"/>
  <c r="K266" i="6"/>
  <c r="K263" i="6"/>
  <c r="K261" i="6" s="1"/>
  <c r="K230" i="6"/>
  <c r="K227" i="6"/>
  <c r="K195" i="6"/>
  <c r="K192" i="6"/>
  <c r="K190" i="6" s="1"/>
  <c r="K160" i="6"/>
  <c r="K155" i="6" s="1"/>
  <c r="K157" i="6"/>
  <c r="K125" i="6"/>
  <c r="K122" i="6"/>
  <c r="K90" i="6"/>
  <c r="K87" i="6"/>
  <c r="K55" i="6"/>
  <c r="K52" i="6"/>
  <c r="K20" i="6"/>
  <c r="K17" i="6"/>
  <c r="K446" i="7"/>
  <c r="K445" i="7"/>
  <c r="K443" i="7"/>
  <c r="K442" i="7"/>
  <c r="K409" i="7"/>
  <c r="K406" i="7"/>
  <c r="K373" i="7"/>
  <c r="K370" i="7"/>
  <c r="K337" i="7"/>
  <c r="K334" i="7"/>
  <c r="K301" i="7"/>
  <c r="K298" i="7"/>
  <c r="K266" i="7"/>
  <c r="K263" i="7"/>
  <c r="K261" i="7" s="1"/>
  <c r="K230" i="7"/>
  <c r="K227" i="7"/>
  <c r="K195" i="7"/>
  <c r="K192" i="7"/>
  <c r="K190" i="7" s="1"/>
  <c r="K160" i="7"/>
  <c r="K157" i="7"/>
  <c r="K125" i="7"/>
  <c r="K122" i="7"/>
  <c r="K90" i="7"/>
  <c r="K87" i="7"/>
  <c r="K55" i="7"/>
  <c r="K52" i="7"/>
  <c r="K50" i="7" s="1"/>
  <c r="K20" i="7"/>
  <c r="K17" i="7"/>
  <c r="K452" i="4"/>
  <c r="K451" i="4"/>
  <c r="K450" i="4"/>
  <c r="K449" i="4"/>
  <c r="K448" i="4"/>
  <c r="K446" i="4"/>
  <c r="K445" i="4"/>
  <c r="K443" i="4"/>
  <c r="K442" i="4"/>
  <c r="K409" i="4"/>
  <c r="K406" i="4"/>
  <c r="K373" i="4"/>
  <c r="K370" i="4"/>
  <c r="K337" i="4"/>
  <c r="K334" i="4"/>
  <c r="K332" i="4" s="1"/>
  <c r="K346" i="4" s="1"/>
  <c r="K301" i="4"/>
  <c r="K298" i="4"/>
  <c r="K296" i="4" s="1"/>
  <c r="K310" i="4" s="1"/>
  <c r="K266" i="4"/>
  <c r="K263" i="4"/>
  <c r="K230" i="4"/>
  <c r="K227" i="4"/>
  <c r="K195" i="4"/>
  <c r="K190" i="4" s="1"/>
  <c r="K204" i="4" s="1"/>
  <c r="K192" i="4"/>
  <c r="K160" i="4"/>
  <c r="K157" i="4"/>
  <c r="K155" i="4" s="1"/>
  <c r="K169" i="4" s="1"/>
  <c r="K125" i="4"/>
  <c r="K122" i="4"/>
  <c r="K90" i="4"/>
  <c r="K87" i="4"/>
  <c r="K55" i="4"/>
  <c r="K52" i="4"/>
  <c r="K20" i="4"/>
  <c r="K17" i="4"/>
  <c r="K451" i="5"/>
  <c r="K450" i="5"/>
  <c r="K449" i="5"/>
  <c r="K448" i="5"/>
  <c r="K446" i="5"/>
  <c r="K445" i="5"/>
  <c r="K443" i="5"/>
  <c r="K442" i="5"/>
  <c r="K409" i="5"/>
  <c r="K406" i="5"/>
  <c r="K373" i="5"/>
  <c r="K370" i="5"/>
  <c r="K337" i="5"/>
  <c r="K334" i="5"/>
  <c r="K301" i="5"/>
  <c r="K298" i="5"/>
  <c r="K266" i="5"/>
  <c r="K261" i="5" s="1"/>
  <c r="K275" i="5" s="1"/>
  <c r="K263" i="5"/>
  <c r="K230" i="5"/>
  <c r="K227" i="5"/>
  <c r="K195" i="5"/>
  <c r="K192" i="5"/>
  <c r="K160" i="5"/>
  <c r="K157" i="5"/>
  <c r="K155" i="5" s="1"/>
  <c r="K169" i="5" s="1"/>
  <c r="K125" i="5"/>
  <c r="K122" i="5"/>
  <c r="K90" i="5"/>
  <c r="K87" i="5"/>
  <c r="K55" i="5"/>
  <c r="K52" i="5"/>
  <c r="K20" i="5"/>
  <c r="K17" i="5"/>
  <c r="K452" i="24"/>
  <c r="K451" i="24"/>
  <c r="K450" i="24"/>
  <c r="K449" i="24"/>
  <c r="K448" i="24"/>
  <c r="K446" i="24"/>
  <c r="K445" i="24"/>
  <c r="K443" i="24"/>
  <c r="K442" i="24"/>
  <c r="K409" i="24"/>
  <c r="K406" i="24"/>
  <c r="K373" i="24"/>
  <c r="K370" i="24"/>
  <c r="K337" i="24"/>
  <c r="K334" i="24"/>
  <c r="K301" i="24"/>
  <c r="K298" i="24"/>
  <c r="K266" i="24"/>
  <c r="K263" i="24"/>
  <c r="K230" i="24"/>
  <c r="K227" i="24"/>
  <c r="K225" i="24" s="1"/>
  <c r="K239" i="24" s="1"/>
  <c r="K195" i="24"/>
  <c r="K192" i="24"/>
  <c r="K160" i="24"/>
  <c r="K157" i="24"/>
  <c r="K155" i="24" s="1"/>
  <c r="K169" i="24" s="1"/>
  <c r="K125" i="24"/>
  <c r="K122" i="24"/>
  <c r="K90" i="24"/>
  <c r="K87" i="24"/>
  <c r="K85" i="24" s="1"/>
  <c r="K55" i="24"/>
  <c r="K52" i="24"/>
  <c r="K20" i="24"/>
  <c r="K17" i="24"/>
  <c r="K15" i="24" s="1"/>
  <c r="K444" i="24" l="1"/>
  <c r="K296" i="8"/>
  <c r="J439" i="85"/>
  <c r="N441" i="85"/>
  <c r="K50" i="24"/>
  <c r="K64" i="24" s="1"/>
  <c r="K120" i="24"/>
  <c r="K134" i="24" s="1"/>
  <c r="K190" i="24"/>
  <c r="K204" i="24" s="1"/>
  <c r="K261" i="24"/>
  <c r="K275" i="24" s="1"/>
  <c r="K332" i="24"/>
  <c r="K346" i="24" s="1"/>
  <c r="K404" i="24"/>
  <c r="K418" i="24" s="1"/>
  <c r="K444" i="5"/>
  <c r="K85" i="5"/>
  <c r="K368" i="5"/>
  <c r="K382" i="5" s="1"/>
  <c r="K15" i="4"/>
  <c r="K444" i="4"/>
  <c r="K332" i="7"/>
  <c r="K120" i="5"/>
  <c r="K134" i="5" s="1"/>
  <c r="K190" i="5"/>
  <c r="K204" i="5" s="1"/>
  <c r="K404" i="5"/>
  <c r="K418" i="5" s="1"/>
  <c r="K15" i="7"/>
  <c r="K439" i="7" s="1"/>
  <c r="K85" i="7"/>
  <c r="K155" i="7"/>
  <c r="K296" i="6"/>
  <c r="K368" i="6"/>
  <c r="I368" i="85"/>
  <c r="I382" i="85" s="1"/>
  <c r="K50" i="5"/>
  <c r="K64" i="5" s="1"/>
  <c r="K225" i="5"/>
  <c r="K239" i="5" s="1"/>
  <c r="K296" i="5"/>
  <c r="K310" i="5" s="1"/>
  <c r="K50" i="4"/>
  <c r="K64" i="4" s="1"/>
  <c r="K120" i="4"/>
  <c r="K134" i="4" s="1"/>
  <c r="K225" i="4"/>
  <c r="K239" i="4" s="1"/>
  <c r="K404" i="4"/>
  <c r="K418" i="4" s="1"/>
  <c r="K15" i="6"/>
  <c r="K85" i="6"/>
  <c r="K120" i="8"/>
  <c r="K190" i="8"/>
  <c r="K439" i="85"/>
  <c r="N85" i="85"/>
  <c r="M439" i="85"/>
  <c r="K15" i="5"/>
  <c r="K29" i="5" s="1"/>
  <c r="K332" i="5"/>
  <c r="K346" i="5" s="1"/>
  <c r="K85" i="4"/>
  <c r="K261" i="4"/>
  <c r="K275" i="4" s="1"/>
  <c r="K368" i="4"/>
  <c r="K382" i="4" s="1"/>
  <c r="K404" i="7"/>
  <c r="K50" i="6"/>
  <c r="K15" i="8"/>
  <c r="K155" i="8"/>
  <c r="K225" i="8"/>
  <c r="I50" i="85"/>
  <c r="I64" i="85" s="1"/>
  <c r="K99" i="4"/>
  <c r="K441" i="4"/>
  <c r="K444" i="7"/>
  <c r="K296" i="24"/>
  <c r="K310" i="24" s="1"/>
  <c r="K368" i="24"/>
  <c r="K382" i="24" s="1"/>
  <c r="K99" i="5"/>
  <c r="K225" i="7"/>
  <c r="K296" i="7"/>
  <c r="K444" i="6"/>
  <c r="K120" i="7"/>
  <c r="K368" i="7"/>
  <c r="K120" i="6"/>
  <c r="K225" i="6"/>
  <c r="K404" i="6"/>
  <c r="K444" i="8"/>
  <c r="K85" i="8"/>
  <c r="K261" i="8"/>
  <c r="K368" i="8"/>
  <c r="I261" i="85"/>
  <c r="I275" i="85" s="1"/>
  <c r="I404" i="85"/>
  <c r="I418" i="85" s="1"/>
  <c r="N444" i="85"/>
  <c r="N439" i="85"/>
  <c r="I444" i="85"/>
  <c r="F439" i="85"/>
  <c r="F453" i="85" s="1"/>
  <c r="F29" i="85"/>
  <c r="I99" i="85"/>
  <c r="I441" i="85"/>
  <c r="I85" i="85"/>
  <c r="I120" i="85"/>
  <c r="I134" i="85" s="1"/>
  <c r="I190" i="85"/>
  <c r="I204" i="85" s="1"/>
  <c r="I296" i="85"/>
  <c r="I310" i="85" s="1"/>
  <c r="C439" i="85"/>
  <c r="C453" i="85" s="1"/>
  <c r="I15" i="85"/>
  <c r="K439" i="8"/>
  <c r="K441" i="8"/>
  <c r="K441" i="6"/>
  <c r="K441" i="7"/>
  <c r="K29" i="4"/>
  <c r="K441" i="5"/>
  <c r="K439" i="24"/>
  <c r="K453" i="24" s="1"/>
  <c r="K29" i="24"/>
  <c r="K441" i="24"/>
  <c r="K99" i="24"/>
  <c r="I302" i="84"/>
  <c r="K439" i="5" l="1"/>
  <c r="K453" i="5" s="1"/>
  <c r="K439" i="6"/>
  <c r="K439" i="4"/>
  <c r="K453" i="4" s="1"/>
  <c r="I439" i="85"/>
  <c r="I453" i="85" s="1"/>
  <c r="I29" i="85"/>
  <c r="F301" i="84"/>
  <c r="J125" i="84" l="1"/>
  <c r="K125" i="84"/>
  <c r="G452" i="84" l="1"/>
  <c r="F452" i="84"/>
  <c r="H451" i="84"/>
  <c r="G451" i="84"/>
  <c r="F451" i="84"/>
  <c r="C451" i="84"/>
  <c r="H450" i="84"/>
  <c r="G450" i="84"/>
  <c r="F450" i="84"/>
  <c r="C450" i="84"/>
  <c r="H449" i="84"/>
  <c r="G449" i="84"/>
  <c r="F449" i="84"/>
  <c r="C449" i="84"/>
  <c r="H448" i="84"/>
  <c r="G448" i="84"/>
  <c r="F448" i="84"/>
  <c r="C448" i="84"/>
  <c r="M446" i="84"/>
  <c r="L446" i="84"/>
  <c r="K446" i="84"/>
  <c r="J446" i="84"/>
  <c r="H446" i="84"/>
  <c r="G446" i="84"/>
  <c r="F446" i="84"/>
  <c r="C446" i="84"/>
  <c r="M445" i="84"/>
  <c r="L445" i="84"/>
  <c r="K445" i="84"/>
  <c r="J445" i="84"/>
  <c r="H445" i="84"/>
  <c r="G445" i="84"/>
  <c r="F445" i="84"/>
  <c r="C445" i="84"/>
  <c r="M443" i="84"/>
  <c r="L443" i="84"/>
  <c r="K443" i="84"/>
  <c r="J443" i="84"/>
  <c r="H443" i="84"/>
  <c r="G443" i="84"/>
  <c r="F443" i="84"/>
  <c r="C443" i="84"/>
  <c r="M442" i="84"/>
  <c r="L442" i="84"/>
  <c r="K442" i="84"/>
  <c r="J442" i="84"/>
  <c r="H442" i="84"/>
  <c r="G442" i="84"/>
  <c r="F442" i="84"/>
  <c r="C442" i="84"/>
  <c r="I416" i="84"/>
  <c r="I415" i="84"/>
  <c r="I414" i="84"/>
  <c r="I413" i="84"/>
  <c r="N411" i="84"/>
  <c r="I411" i="84"/>
  <c r="N410" i="84"/>
  <c r="N409" i="84" s="1"/>
  <c r="I410" i="84"/>
  <c r="M409" i="84"/>
  <c r="L409" i="84"/>
  <c r="K409" i="84"/>
  <c r="J409" i="84"/>
  <c r="H409" i="84"/>
  <c r="G409" i="84"/>
  <c r="F409" i="84"/>
  <c r="C409" i="84"/>
  <c r="N408" i="84"/>
  <c r="I408" i="84"/>
  <c r="N407" i="84"/>
  <c r="N406" i="84" s="1"/>
  <c r="I407" i="84"/>
  <c r="M406" i="84"/>
  <c r="L406" i="84"/>
  <c r="L404" i="84" s="1"/>
  <c r="K406" i="84"/>
  <c r="J406" i="84"/>
  <c r="H406" i="84"/>
  <c r="H404" i="84" s="1"/>
  <c r="H418" i="84" s="1"/>
  <c r="G406" i="84"/>
  <c r="G404" i="84" s="1"/>
  <c r="G418" i="84" s="1"/>
  <c r="F406" i="84"/>
  <c r="F404" i="84" s="1"/>
  <c r="F418" i="84" s="1"/>
  <c r="C406" i="84"/>
  <c r="M404" i="84"/>
  <c r="K404" i="84"/>
  <c r="J404" i="84"/>
  <c r="C404" i="84"/>
  <c r="C418" i="84" s="1"/>
  <c r="I380" i="84"/>
  <c r="I379" i="84"/>
  <c r="I378" i="84"/>
  <c r="I377" i="84"/>
  <c r="N375" i="84"/>
  <c r="I375" i="84"/>
  <c r="N374" i="84"/>
  <c r="I374" i="84"/>
  <c r="M373" i="84"/>
  <c r="L373" i="84"/>
  <c r="K373" i="84"/>
  <c r="J373" i="84"/>
  <c r="H373" i="84"/>
  <c r="G373" i="84"/>
  <c r="F373" i="84"/>
  <c r="C373" i="84"/>
  <c r="N372" i="84"/>
  <c r="I372" i="84"/>
  <c r="N371" i="84"/>
  <c r="I371" i="84"/>
  <c r="M370" i="84"/>
  <c r="M368" i="84" s="1"/>
  <c r="L370" i="84"/>
  <c r="L368" i="84" s="1"/>
  <c r="K370" i="84"/>
  <c r="K368" i="84" s="1"/>
  <c r="J370" i="84"/>
  <c r="H370" i="84"/>
  <c r="H368" i="84" s="1"/>
  <c r="H382" i="84" s="1"/>
  <c r="G370" i="84"/>
  <c r="G368" i="84" s="1"/>
  <c r="G382" i="84" s="1"/>
  <c r="F370" i="84"/>
  <c r="F368" i="84" s="1"/>
  <c r="F382" i="84" s="1"/>
  <c r="C370" i="84"/>
  <c r="J368" i="84"/>
  <c r="I344" i="84"/>
  <c r="I343" i="84"/>
  <c r="I342" i="84"/>
  <c r="I341" i="84"/>
  <c r="N339" i="84"/>
  <c r="I339" i="84"/>
  <c r="N338" i="84"/>
  <c r="I338" i="84"/>
  <c r="M337" i="84"/>
  <c r="L337" i="84"/>
  <c r="K337" i="84"/>
  <c r="J337" i="84"/>
  <c r="H337" i="84"/>
  <c r="G337" i="84"/>
  <c r="F337" i="84"/>
  <c r="C337" i="84"/>
  <c r="N336" i="84"/>
  <c r="I336" i="84"/>
  <c r="N335" i="84"/>
  <c r="I335" i="84"/>
  <c r="M334" i="84"/>
  <c r="L334" i="84"/>
  <c r="L332" i="84" s="1"/>
  <c r="K334" i="84"/>
  <c r="J334" i="84"/>
  <c r="J332" i="84" s="1"/>
  <c r="H334" i="84"/>
  <c r="H332" i="84" s="1"/>
  <c r="H346" i="84" s="1"/>
  <c r="G334" i="84"/>
  <c r="G332" i="84" s="1"/>
  <c r="G346" i="84" s="1"/>
  <c r="F334" i="84"/>
  <c r="C334" i="84"/>
  <c r="K332" i="84"/>
  <c r="I308" i="84"/>
  <c r="I307" i="84"/>
  <c r="I306" i="84"/>
  <c r="I305" i="84"/>
  <c r="N303" i="84"/>
  <c r="I303" i="84"/>
  <c r="N302" i="84"/>
  <c r="N301" i="84" s="1"/>
  <c r="M301" i="84"/>
  <c r="L301" i="84"/>
  <c r="K301" i="84"/>
  <c r="J301" i="84"/>
  <c r="H301" i="84"/>
  <c r="G301" i="84"/>
  <c r="C301" i="84"/>
  <c r="N300" i="84"/>
  <c r="I300" i="84"/>
  <c r="N299" i="84"/>
  <c r="I299" i="84"/>
  <c r="M298" i="84"/>
  <c r="L298" i="84"/>
  <c r="K298" i="84"/>
  <c r="J298" i="84"/>
  <c r="H298" i="84"/>
  <c r="H296" i="84" s="1"/>
  <c r="H310" i="84" s="1"/>
  <c r="G298" i="84"/>
  <c r="F298" i="84"/>
  <c r="F296" i="84" s="1"/>
  <c r="F310" i="84" s="1"/>
  <c r="C298" i="84"/>
  <c r="M296" i="84"/>
  <c r="I273" i="84"/>
  <c r="I272" i="84"/>
  <c r="I271" i="84"/>
  <c r="I270" i="84"/>
  <c r="N268" i="84"/>
  <c r="I268" i="84"/>
  <c r="N267" i="84"/>
  <c r="I267" i="84"/>
  <c r="M266" i="84"/>
  <c r="L266" i="84"/>
  <c r="K266" i="84"/>
  <c r="J266" i="84"/>
  <c r="H266" i="84"/>
  <c r="G266" i="84"/>
  <c r="F266" i="84"/>
  <c r="C266" i="84"/>
  <c r="N265" i="84"/>
  <c r="I265" i="84"/>
  <c r="N264" i="84"/>
  <c r="I264" i="84"/>
  <c r="M263" i="84"/>
  <c r="M261" i="84" s="1"/>
  <c r="L263" i="84"/>
  <c r="L261" i="84" s="1"/>
  <c r="K263" i="84"/>
  <c r="J263" i="84"/>
  <c r="J261" i="84" s="1"/>
  <c r="H263" i="84"/>
  <c r="H261" i="84" s="1"/>
  <c r="H275" i="84" s="1"/>
  <c r="G263" i="84"/>
  <c r="F263" i="84"/>
  <c r="C263" i="84"/>
  <c r="C261" i="84" s="1"/>
  <c r="C275" i="84" s="1"/>
  <c r="K261" i="84"/>
  <c r="G261" i="84"/>
  <c r="G275" i="84" s="1"/>
  <c r="F261" i="84"/>
  <c r="F275" i="84" s="1"/>
  <c r="I237" i="84"/>
  <c r="I236" i="84"/>
  <c r="I235" i="84"/>
  <c r="I234" i="84"/>
  <c r="N232" i="84"/>
  <c r="I232" i="84"/>
  <c r="N231" i="84"/>
  <c r="I231" i="84"/>
  <c r="M230" i="84"/>
  <c r="L230" i="84"/>
  <c r="K230" i="84"/>
  <c r="J230" i="84"/>
  <c r="H230" i="84"/>
  <c r="G230" i="84"/>
  <c r="F230" i="84"/>
  <c r="C230" i="84"/>
  <c r="N229" i="84"/>
  <c r="I229" i="84"/>
  <c r="N228" i="84"/>
  <c r="I228" i="84"/>
  <c r="M227" i="84"/>
  <c r="L227" i="84"/>
  <c r="L225" i="84" s="1"/>
  <c r="K227" i="84"/>
  <c r="K225" i="84" s="1"/>
  <c r="J227" i="84"/>
  <c r="H227" i="84"/>
  <c r="H225" i="84" s="1"/>
  <c r="H239" i="84" s="1"/>
  <c r="G227" i="84"/>
  <c r="G225" i="84" s="1"/>
  <c r="G239" i="84" s="1"/>
  <c r="F227" i="84"/>
  <c r="F225" i="84" s="1"/>
  <c r="F239" i="84" s="1"/>
  <c r="C227" i="84"/>
  <c r="J225" i="84"/>
  <c r="I202" i="84"/>
  <c r="I201" i="84"/>
  <c r="I200" i="84"/>
  <c r="I199" i="84"/>
  <c r="N197" i="84"/>
  <c r="I197" i="84"/>
  <c r="N196" i="84"/>
  <c r="I196" i="84"/>
  <c r="M195" i="84"/>
  <c r="L195" i="84"/>
  <c r="K195" i="84"/>
  <c r="J195" i="84"/>
  <c r="H195" i="84"/>
  <c r="G195" i="84"/>
  <c r="F195" i="84"/>
  <c r="C195" i="84"/>
  <c r="N194" i="84"/>
  <c r="I194" i="84"/>
  <c r="N193" i="84"/>
  <c r="I193" i="84"/>
  <c r="M192" i="84"/>
  <c r="L192" i="84"/>
  <c r="K192" i="84"/>
  <c r="K190" i="84" s="1"/>
  <c r="J192" i="84"/>
  <c r="J190" i="84" s="1"/>
  <c r="H192" i="84"/>
  <c r="G192" i="84"/>
  <c r="F192" i="84"/>
  <c r="F190" i="84" s="1"/>
  <c r="F204" i="84" s="1"/>
  <c r="C192" i="84"/>
  <c r="L190" i="84"/>
  <c r="G190" i="84"/>
  <c r="G204" i="84" s="1"/>
  <c r="I167" i="84"/>
  <c r="I166" i="84"/>
  <c r="I165" i="84"/>
  <c r="I164" i="84"/>
  <c r="N162" i="84"/>
  <c r="I162" i="84"/>
  <c r="N161" i="84"/>
  <c r="I161" i="84"/>
  <c r="M160" i="84"/>
  <c r="L160" i="84"/>
  <c r="K160" i="84"/>
  <c r="J160" i="84"/>
  <c r="H160" i="84"/>
  <c r="G160" i="84"/>
  <c r="F160" i="84"/>
  <c r="C160" i="84"/>
  <c r="N159" i="84"/>
  <c r="I159" i="84"/>
  <c r="N158" i="84"/>
  <c r="I158" i="84"/>
  <c r="M157" i="84"/>
  <c r="L157" i="84"/>
  <c r="K157" i="84"/>
  <c r="K155" i="84" s="1"/>
  <c r="J157" i="84"/>
  <c r="H157" i="84"/>
  <c r="H155" i="84" s="1"/>
  <c r="H169" i="84" s="1"/>
  <c r="G157" i="84"/>
  <c r="G155" i="84" s="1"/>
  <c r="G169" i="84" s="1"/>
  <c r="F157" i="84"/>
  <c r="F155" i="84" s="1"/>
  <c r="F169" i="84" s="1"/>
  <c r="C157" i="84"/>
  <c r="M155" i="84"/>
  <c r="L155" i="84"/>
  <c r="I132" i="84"/>
  <c r="I131" i="84"/>
  <c r="I130" i="84"/>
  <c r="I129" i="84"/>
  <c r="N127" i="84"/>
  <c r="I127" i="84"/>
  <c r="N126" i="84"/>
  <c r="I126" i="84"/>
  <c r="M125" i="84"/>
  <c r="L125" i="84"/>
  <c r="H125" i="84"/>
  <c r="G125" i="84"/>
  <c r="F125" i="84"/>
  <c r="C125" i="84"/>
  <c r="N124" i="84"/>
  <c r="I124" i="84"/>
  <c r="N123" i="84"/>
  <c r="I123" i="84"/>
  <c r="M122" i="84"/>
  <c r="L122" i="84"/>
  <c r="K122" i="84"/>
  <c r="K120" i="84" s="1"/>
  <c r="J122" i="84"/>
  <c r="J120" i="84" s="1"/>
  <c r="H122" i="84"/>
  <c r="H120" i="84" s="1"/>
  <c r="H134" i="84" s="1"/>
  <c r="G122" i="84"/>
  <c r="F122" i="84"/>
  <c r="F120" i="84" s="1"/>
  <c r="F134" i="84" s="1"/>
  <c r="C122" i="84"/>
  <c r="I97" i="84"/>
  <c r="I96" i="84"/>
  <c r="I95" i="84"/>
  <c r="I94" i="84"/>
  <c r="N92" i="84"/>
  <c r="I92" i="84"/>
  <c r="N91" i="84"/>
  <c r="I91" i="84"/>
  <c r="M90" i="84"/>
  <c r="L90" i="84"/>
  <c r="K90" i="84"/>
  <c r="J90" i="84"/>
  <c r="H90" i="84"/>
  <c r="G90" i="84"/>
  <c r="F90" i="84"/>
  <c r="C90" i="84"/>
  <c r="N89" i="84"/>
  <c r="I89" i="84"/>
  <c r="N88" i="84"/>
  <c r="I88" i="84"/>
  <c r="M87" i="84"/>
  <c r="L87" i="84"/>
  <c r="K87" i="84"/>
  <c r="J87" i="84"/>
  <c r="J85" i="84" s="1"/>
  <c r="H87" i="84"/>
  <c r="H99" i="84" s="1"/>
  <c r="G87" i="84"/>
  <c r="F87" i="84"/>
  <c r="C87" i="84"/>
  <c r="K85" i="84"/>
  <c r="I62" i="84"/>
  <c r="I61" i="84"/>
  <c r="I60" i="84"/>
  <c r="I59" i="84"/>
  <c r="N57" i="84"/>
  <c r="I57" i="84"/>
  <c r="N56" i="84"/>
  <c r="I56" i="84"/>
  <c r="M55" i="84"/>
  <c r="L55" i="84"/>
  <c r="K55" i="84"/>
  <c r="J55" i="84"/>
  <c r="H55" i="84"/>
  <c r="G55" i="84"/>
  <c r="F55" i="84"/>
  <c r="C55" i="84"/>
  <c r="N54" i="84"/>
  <c r="I54" i="84"/>
  <c r="N53" i="84"/>
  <c r="N52" i="84" s="1"/>
  <c r="I53" i="84"/>
  <c r="M52" i="84"/>
  <c r="L52" i="84"/>
  <c r="L50" i="84" s="1"/>
  <c r="K52" i="84"/>
  <c r="J52" i="84"/>
  <c r="H52" i="84"/>
  <c r="H50" i="84" s="1"/>
  <c r="H64" i="84" s="1"/>
  <c r="G52" i="84"/>
  <c r="F52" i="84"/>
  <c r="C52" i="84"/>
  <c r="P43" i="84"/>
  <c r="P78" i="84" s="1"/>
  <c r="P113" i="84" s="1"/>
  <c r="P148" i="84" s="1"/>
  <c r="P183" i="84" s="1"/>
  <c r="P218" i="84" s="1"/>
  <c r="P254" i="84" s="1"/>
  <c r="P289" i="84" s="1"/>
  <c r="P325" i="84" s="1"/>
  <c r="P361" i="84" s="1"/>
  <c r="P397" i="84" s="1"/>
  <c r="P432" i="84" s="1"/>
  <c r="O43" i="84"/>
  <c r="O78" i="84" s="1"/>
  <c r="O113" i="84" s="1"/>
  <c r="O148" i="84" s="1"/>
  <c r="O183" i="84" s="1"/>
  <c r="O218" i="84" s="1"/>
  <c r="O254" i="84" s="1"/>
  <c r="O289" i="84" s="1"/>
  <c r="O325" i="84" s="1"/>
  <c r="O361" i="84" s="1"/>
  <c r="O397" i="84" s="1"/>
  <c r="O432" i="84" s="1"/>
  <c r="M43" i="84"/>
  <c r="M78" i="84" s="1"/>
  <c r="M113" i="84" s="1"/>
  <c r="M148" i="84" s="1"/>
  <c r="M183" i="84" s="1"/>
  <c r="M218" i="84" s="1"/>
  <c r="M254" i="84" s="1"/>
  <c r="M289" i="84" s="1"/>
  <c r="M325" i="84" s="1"/>
  <c r="M361" i="84" s="1"/>
  <c r="M397" i="84" s="1"/>
  <c r="M432" i="84" s="1"/>
  <c r="P42" i="84"/>
  <c r="P77" i="84" s="1"/>
  <c r="P112" i="84" s="1"/>
  <c r="P147" i="84" s="1"/>
  <c r="P182" i="84" s="1"/>
  <c r="P217" i="84" s="1"/>
  <c r="P253" i="84" s="1"/>
  <c r="P288" i="84" s="1"/>
  <c r="P324" i="84" s="1"/>
  <c r="P360" i="84" s="1"/>
  <c r="P396" i="84" s="1"/>
  <c r="P431" i="84" s="1"/>
  <c r="O42" i="84"/>
  <c r="O77" i="84" s="1"/>
  <c r="O112" i="84" s="1"/>
  <c r="O147" i="84" s="1"/>
  <c r="O182" i="84" s="1"/>
  <c r="O217" i="84" s="1"/>
  <c r="O253" i="84" s="1"/>
  <c r="O288" i="84" s="1"/>
  <c r="O324" i="84" s="1"/>
  <c r="O360" i="84" s="1"/>
  <c r="O396" i="84" s="1"/>
  <c r="O431" i="84" s="1"/>
  <c r="M42" i="84"/>
  <c r="M77" i="84" s="1"/>
  <c r="M112" i="84" s="1"/>
  <c r="M147" i="84" s="1"/>
  <c r="M182" i="84" s="1"/>
  <c r="M217" i="84" s="1"/>
  <c r="M253" i="84" s="1"/>
  <c r="M288" i="84" s="1"/>
  <c r="M324" i="84" s="1"/>
  <c r="M360" i="84" s="1"/>
  <c r="M396" i="84" s="1"/>
  <c r="M431" i="84" s="1"/>
  <c r="I27" i="84"/>
  <c r="I26" i="84"/>
  <c r="I25" i="84"/>
  <c r="I24" i="84"/>
  <c r="N22" i="84"/>
  <c r="I22" i="84"/>
  <c r="N21" i="84"/>
  <c r="I21" i="84"/>
  <c r="M20" i="84"/>
  <c r="L20" i="84"/>
  <c r="K20" i="84"/>
  <c r="J20" i="84"/>
  <c r="H20" i="84"/>
  <c r="G20" i="84"/>
  <c r="F20" i="84"/>
  <c r="C20" i="84"/>
  <c r="N19" i="84"/>
  <c r="I19" i="84"/>
  <c r="N18" i="84"/>
  <c r="I18" i="84"/>
  <c r="M17" i="84"/>
  <c r="M15" i="84" s="1"/>
  <c r="L17" i="84"/>
  <c r="K17" i="84"/>
  <c r="K15" i="84" s="1"/>
  <c r="J17" i="84"/>
  <c r="J15" i="84" s="1"/>
  <c r="H17" i="84"/>
  <c r="G17" i="84"/>
  <c r="G15" i="84" s="1"/>
  <c r="G29" i="84" s="1"/>
  <c r="F17" i="84"/>
  <c r="F15" i="84" s="1"/>
  <c r="C17" i="84"/>
  <c r="C15" i="84" s="1"/>
  <c r="L15" i="84"/>
  <c r="M120" i="84" l="1"/>
  <c r="N263" i="84"/>
  <c r="N266" i="84"/>
  <c r="I298" i="84"/>
  <c r="J296" i="84"/>
  <c r="N17" i="84"/>
  <c r="H444" i="84"/>
  <c r="M444" i="84"/>
  <c r="I451" i="84"/>
  <c r="N192" i="84"/>
  <c r="H190" i="84"/>
  <c r="H204" i="84" s="1"/>
  <c r="M190" i="84"/>
  <c r="N227" i="84"/>
  <c r="N230" i="84"/>
  <c r="N334" i="84"/>
  <c r="F50" i="84"/>
  <c r="F64" i="84" s="1"/>
  <c r="K50" i="84"/>
  <c r="I192" i="84"/>
  <c r="M50" i="84"/>
  <c r="N298" i="84"/>
  <c r="N441" i="84" s="1"/>
  <c r="I55" i="84"/>
  <c r="N442" i="84"/>
  <c r="F85" i="84"/>
  <c r="I266" i="84"/>
  <c r="I334" i="84"/>
  <c r="M332" i="84"/>
  <c r="N370" i="84"/>
  <c r="N373" i="84"/>
  <c r="G444" i="84"/>
  <c r="I450" i="84"/>
  <c r="G50" i="84"/>
  <c r="G64" i="84" s="1"/>
  <c r="I122" i="84"/>
  <c r="I230" i="84"/>
  <c r="F332" i="84"/>
  <c r="F346" i="84" s="1"/>
  <c r="G441" i="84"/>
  <c r="L441" i="84"/>
  <c r="G85" i="84"/>
  <c r="L85" i="84"/>
  <c r="M441" i="84"/>
  <c r="I443" i="84"/>
  <c r="N122" i="84"/>
  <c r="I195" i="84"/>
  <c r="I190" i="84" s="1"/>
  <c r="I204" i="84" s="1"/>
  <c r="N225" i="84"/>
  <c r="N261" i="84"/>
  <c r="C296" i="84"/>
  <c r="C310" i="84" s="1"/>
  <c r="K296" i="84"/>
  <c r="I337" i="84"/>
  <c r="N368" i="84"/>
  <c r="K444" i="84"/>
  <c r="H85" i="84"/>
  <c r="C99" i="84"/>
  <c r="J441" i="84"/>
  <c r="N87" i="84"/>
  <c r="N443" i="84"/>
  <c r="G120" i="84"/>
  <c r="G134" i="84" s="1"/>
  <c r="I157" i="84"/>
  <c r="J155" i="84"/>
  <c r="C190" i="84"/>
  <c r="C204" i="84" s="1"/>
  <c r="N195" i="84"/>
  <c r="N190" i="84" s="1"/>
  <c r="M225" i="84"/>
  <c r="G296" i="84"/>
  <c r="G310" i="84" s="1"/>
  <c r="L296" i="84"/>
  <c r="I406" i="84"/>
  <c r="I409" i="84"/>
  <c r="K439" i="84"/>
  <c r="C50" i="84"/>
  <c r="C64" i="84" s="1"/>
  <c r="I52" i="84"/>
  <c r="J50" i="84"/>
  <c r="F441" i="84"/>
  <c r="K441" i="84"/>
  <c r="I442" i="84"/>
  <c r="C120" i="84"/>
  <c r="C134" i="84" s="1"/>
  <c r="N157" i="84"/>
  <c r="I227" i="84"/>
  <c r="I370" i="84"/>
  <c r="N90" i="84"/>
  <c r="I90" i="84"/>
  <c r="N55" i="84"/>
  <c r="I448" i="84"/>
  <c r="N404" i="84"/>
  <c r="N160" i="84"/>
  <c r="L444" i="84"/>
  <c r="J444" i="84"/>
  <c r="I160" i="84"/>
  <c r="C155" i="84"/>
  <c r="C169" i="84" s="1"/>
  <c r="F444" i="84"/>
  <c r="I373" i="84"/>
  <c r="N296" i="84"/>
  <c r="I301" i="84"/>
  <c r="I446" i="84"/>
  <c r="H15" i="84"/>
  <c r="H439" i="84" s="1"/>
  <c r="H453" i="84" s="1"/>
  <c r="N125" i="84"/>
  <c r="N120" i="84" s="1"/>
  <c r="L120" i="84"/>
  <c r="L439" i="84" s="1"/>
  <c r="N446" i="84"/>
  <c r="I125" i="84"/>
  <c r="N337" i="84"/>
  <c r="N332" i="84" s="1"/>
  <c r="I449" i="84"/>
  <c r="I445" i="84"/>
  <c r="C444" i="84"/>
  <c r="I332" i="84"/>
  <c r="I346" i="84" s="1"/>
  <c r="C332" i="84"/>
  <c r="C346" i="84" s="1"/>
  <c r="N445" i="84"/>
  <c r="C29" i="84"/>
  <c r="F29" i="84"/>
  <c r="I50" i="84"/>
  <c r="I64" i="84" s="1"/>
  <c r="N50" i="84"/>
  <c r="I225" i="84"/>
  <c r="I239" i="84" s="1"/>
  <c r="I368" i="84"/>
  <c r="I382" i="84" s="1"/>
  <c r="I17" i="84"/>
  <c r="N20" i="84"/>
  <c r="H29" i="84"/>
  <c r="F99" i="84"/>
  <c r="I263" i="84"/>
  <c r="H441" i="84"/>
  <c r="C85" i="84"/>
  <c r="M85" i="84"/>
  <c r="G99" i="84"/>
  <c r="C225" i="84"/>
  <c r="C239" i="84" s="1"/>
  <c r="C368" i="84"/>
  <c r="C382" i="84" s="1"/>
  <c r="C441" i="84"/>
  <c r="I20" i="84"/>
  <c r="I87" i="84"/>
  <c r="J452" i="4"/>
  <c r="J451" i="4"/>
  <c r="J450" i="4"/>
  <c r="J449" i="4"/>
  <c r="J448" i="4"/>
  <c r="J446" i="4"/>
  <c r="J445" i="4"/>
  <c r="J443" i="4"/>
  <c r="J442" i="4"/>
  <c r="J409" i="4"/>
  <c r="J406" i="4"/>
  <c r="J373" i="4"/>
  <c r="J370" i="4"/>
  <c r="J368" i="4" s="1"/>
  <c r="J382" i="4" s="1"/>
  <c r="J337" i="4"/>
  <c r="J334" i="4"/>
  <c r="J301" i="4"/>
  <c r="J298" i="4"/>
  <c r="J296" i="4" s="1"/>
  <c r="J310" i="4" s="1"/>
  <c r="J266" i="4"/>
  <c r="J263" i="4"/>
  <c r="J230" i="4"/>
  <c r="J227" i="4"/>
  <c r="J225" i="4" s="1"/>
  <c r="J239" i="4" s="1"/>
  <c r="J195" i="4"/>
  <c r="J192" i="4"/>
  <c r="J160" i="4"/>
  <c r="J157" i="4"/>
  <c r="J155" i="4" s="1"/>
  <c r="J169" i="4" s="1"/>
  <c r="J125" i="4"/>
  <c r="J122" i="4"/>
  <c r="J90" i="4"/>
  <c r="J87" i="4"/>
  <c r="J85" i="4" s="1"/>
  <c r="J55" i="4"/>
  <c r="J52" i="4"/>
  <c r="J20" i="4"/>
  <c r="J17" i="4"/>
  <c r="J15" i="4" s="1"/>
  <c r="J451" i="5"/>
  <c r="J450" i="5"/>
  <c r="J449" i="5"/>
  <c r="J448" i="5"/>
  <c r="J446" i="5"/>
  <c r="J445" i="5"/>
  <c r="J443" i="5"/>
  <c r="J442" i="5"/>
  <c r="J409" i="5"/>
  <c r="J406" i="5"/>
  <c r="J373" i="5"/>
  <c r="J370" i="5"/>
  <c r="J368" i="5" s="1"/>
  <c r="J382" i="5" s="1"/>
  <c r="J337" i="5"/>
  <c r="J332" i="5" s="1"/>
  <c r="J346" i="5" s="1"/>
  <c r="J334" i="5"/>
  <c r="J301" i="5"/>
  <c r="J298" i="5"/>
  <c r="J296" i="5" s="1"/>
  <c r="J310" i="5" s="1"/>
  <c r="J266" i="5"/>
  <c r="J261" i="5" s="1"/>
  <c r="J275" i="5" s="1"/>
  <c r="J263" i="5"/>
  <c r="J230" i="5"/>
  <c r="J227" i="5"/>
  <c r="J225" i="5" s="1"/>
  <c r="J239" i="5" s="1"/>
  <c r="J195" i="5"/>
  <c r="J192" i="5"/>
  <c r="J160" i="5"/>
  <c r="J157" i="5"/>
  <c r="J155" i="5" s="1"/>
  <c r="J169" i="5" s="1"/>
  <c r="J125" i="5"/>
  <c r="J122" i="5"/>
  <c r="J120" i="5" s="1"/>
  <c r="J134" i="5" s="1"/>
  <c r="J90" i="5"/>
  <c r="J87" i="5"/>
  <c r="J55" i="5"/>
  <c r="J52" i="5"/>
  <c r="J20" i="5"/>
  <c r="J444" i="5" s="1"/>
  <c r="J17" i="5"/>
  <c r="J446" i="8"/>
  <c r="J445" i="8"/>
  <c r="J443" i="8"/>
  <c r="J442" i="8"/>
  <c r="J409" i="8"/>
  <c r="J406" i="8"/>
  <c r="J373" i="8"/>
  <c r="J370" i="8"/>
  <c r="J337" i="8"/>
  <c r="J334" i="8"/>
  <c r="J332" i="8"/>
  <c r="J301" i="8"/>
  <c r="J298" i="8"/>
  <c r="J266" i="8"/>
  <c r="J263" i="8"/>
  <c r="J230" i="8"/>
  <c r="J227" i="8"/>
  <c r="J195" i="8"/>
  <c r="J192" i="8"/>
  <c r="J160" i="8"/>
  <c r="J157" i="8"/>
  <c r="J125" i="8"/>
  <c r="J122" i="8"/>
  <c r="J90" i="8"/>
  <c r="J87" i="8"/>
  <c r="J55" i="8"/>
  <c r="J52" i="8"/>
  <c r="J50" i="8" s="1"/>
  <c r="J20" i="8"/>
  <c r="J17" i="8"/>
  <c r="J446" i="7"/>
  <c r="J445" i="7"/>
  <c r="J443" i="7"/>
  <c r="J442" i="7"/>
  <c r="J409" i="7"/>
  <c r="J406" i="7"/>
  <c r="J373" i="7"/>
  <c r="J370" i="7"/>
  <c r="J337" i="7"/>
  <c r="J334" i="7"/>
  <c r="J301" i="7"/>
  <c r="J298" i="7"/>
  <c r="J266" i="7"/>
  <c r="J263" i="7"/>
  <c r="J230" i="7"/>
  <c r="J227" i="7"/>
  <c r="J195" i="7"/>
  <c r="J192" i="7"/>
  <c r="J160" i="7"/>
  <c r="J157" i="7"/>
  <c r="J125" i="7"/>
  <c r="J122" i="7"/>
  <c r="J90" i="7"/>
  <c r="J87" i="7"/>
  <c r="J55" i="7"/>
  <c r="J52" i="7"/>
  <c r="J20" i="7"/>
  <c r="J17" i="7"/>
  <c r="J446" i="6"/>
  <c r="J445" i="6"/>
  <c r="J443" i="6"/>
  <c r="J442" i="6"/>
  <c r="J409" i="6"/>
  <c r="J406" i="6"/>
  <c r="J373" i="6"/>
  <c r="J370" i="6"/>
  <c r="J337" i="6"/>
  <c r="J334" i="6"/>
  <c r="J301" i="6"/>
  <c r="J298" i="6"/>
  <c r="J266" i="6"/>
  <c r="J263" i="6"/>
  <c r="J261" i="6" s="1"/>
  <c r="J230" i="6"/>
  <c r="J227" i="6"/>
  <c r="J195" i="6"/>
  <c r="J192" i="6"/>
  <c r="J160" i="6"/>
  <c r="J157" i="6"/>
  <c r="J125" i="6"/>
  <c r="J122" i="6"/>
  <c r="J90" i="6"/>
  <c r="J87" i="6"/>
  <c r="J55" i="6"/>
  <c r="J52" i="6"/>
  <c r="J20" i="6"/>
  <c r="J17" i="6"/>
  <c r="J452" i="24"/>
  <c r="J451" i="24"/>
  <c r="J450" i="24"/>
  <c r="J449" i="24"/>
  <c r="J448" i="24"/>
  <c r="J446" i="24"/>
  <c r="J445" i="24"/>
  <c r="J443" i="24"/>
  <c r="J442" i="24"/>
  <c r="J409" i="24"/>
  <c r="J406" i="24"/>
  <c r="J373" i="24"/>
  <c r="J370" i="24"/>
  <c r="J337" i="24"/>
  <c r="J334" i="24"/>
  <c r="J301" i="24"/>
  <c r="J298" i="24"/>
  <c r="J266" i="24"/>
  <c r="J263" i="24"/>
  <c r="J230" i="24"/>
  <c r="J227" i="24"/>
  <c r="J195" i="24"/>
  <c r="J192" i="24"/>
  <c r="J160" i="24"/>
  <c r="J157" i="24"/>
  <c r="J125" i="24"/>
  <c r="J122" i="24"/>
  <c r="J90" i="24"/>
  <c r="J87" i="24"/>
  <c r="J55" i="24"/>
  <c r="J52" i="24"/>
  <c r="J20" i="24"/>
  <c r="J17" i="24"/>
  <c r="J50" i="7" l="1"/>
  <c r="J190" i="7"/>
  <c r="J261" i="7"/>
  <c r="J332" i="7"/>
  <c r="J404" i="7"/>
  <c r="I120" i="84"/>
  <c r="I134" i="84" s="1"/>
  <c r="J85" i="6"/>
  <c r="J155" i="6"/>
  <c r="J225" i="6"/>
  <c r="J296" i="6"/>
  <c r="J15" i="7"/>
  <c r="J155" i="7"/>
  <c r="J296" i="7"/>
  <c r="J15" i="8"/>
  <c r="J155" i="8"/>
  <c r="J296" i="8"/>
  <c r="J404" i="5"/>
  <c r="J418" i="5" s="1"/>
  <c r="J50" i="4"/>
  <c r="J64" i="4" s="1"/>
  <c r="J120" i="4"/>
  <c r="J134" i="4" s="1"/>
  <c r="J190" i="4"/>
  <c r="J204" i="4" s="1"/>
  <c r="J261" i="4"/>
  <c r="J275" i="4" s="1"/>
  <c r="J332" i="4"/>
  <c r="J346" i="4" s="1"/>
  <c r="I261" i="84"/>
  <c r="I275" i="84" s="1"/>
  <c r="J50" i="24"/>
  <c r="J64" i="24" s="1"/>
  <c r="J120" i="24"/>
  <c r="J134" i="24" s="1"/>
  <c r="J190" i="24"/>
  <c r="J204" i="24" s="1"/>
  <c r="J261" i="24"/>
  <c r="J275" i="24" s="1"/>
  <c r="J332" i="24"/>
  <c r="J346" i="24" s="1"/>
  <c r="J404" i="24"/>
  <c r="J418" i="24" s="1"/>
  <c r="I296" i="84"/>
  <c r="I310" i="84" s="1"/>
  <c r="N155" i="84"/>
  <c r="J368" i="6"/>
  <c r="J190" i="8"/>
  <c r="N85" i="84"/>
  <c r="J439" i="84"/>
  <c r="J50" i="5"/>
  <c r="J64" i="5" s="1"/>
  <c r="J444" i="24"/>
  <c r="J15" i="6"/>
  <c r="J190" i="6"/>
  <c r="J120" i="7"/>
  <c r="J444" i="8"/>
  <c r="J15" i="5"/>
  <c r="J29" i="5" s="1"/>
  <c r="J99" i="5"/>
  <c r="J190" i="5"/>
  <c r="J204" i="5" s="1"/>
  <c r="J444" i="4"/>
  <c r="F439" i="84"/>
  <c r="F453" i="84" s="1"/>
  <c r="J444" i="6"/>
  <c r="J441" i="6"/>
  <c r="J332" i="6"/>
  <c r="J404" i="6"/>
  <c r="J85" i="7"/>
  <c r="J368" i="7"/>
  <c r="J120" i="8"/>
  <c r="J225" i="8"/>
  <c r="J404" i="8"/>
  <c r="J85" i="5"/>
  <c r="M439" i="84"/>
  <c r="I155" i="84"/>
  <c r="I169" i="84" s="1"/>
  <c r="I404" i="84"/>
  <c r="I418" i="84" s="1"/>
  <c r="J444" i="7"/>
  <c r="J404" i="4"/>
  <c r="J418" i="4" s="1"/>
  <c r="I444" i="84"/>
  <c r="J15" i="24"/>
  <c r="J29" i="24" s="1"/>
  <c r="J85" i="24"/>
  <c r="J155" i="24"/>
  <c r="J169" i="24" s="1"/>
  <c r="J225" i="24"/>
  <c r="J239" i="24" s="1"/>
  <c r="J296" i="24"/>
  <c r="J310" i="24" s="1"/>
  <c r="J368" i="24"/>
  <c r="J382" i="24" s="1"/>
  <c r="J50" i="6"/>
  <c r="J120" i="6"/>
  <c r="J225" i="7"/>
  <c r="J85" i="8"/>
  <c r="J261" i="8"/>
  <c r="J368" i="8"/>
  <c r="N444" i="84"/>
  <c r="G439" i="84"/>
  <c r="G453" i="84" s="1"/>
  <c r="C439" i="84"/>
  <c r="C453" i="84" s="1"/>
  <c r="I99" i="84"/>
  <c r="I441" i="84"/>
  <c r="I85" i="84"/>
  <c r="I15" i="84"/>
  <c r="N15" i="84"/>
  <c r="N439" i="84" s="1"/>
  <c r="J29" i="4"/>
  <c r="J441" i="4"/>
  <c r="J99" i="4"/>
  <c r="J441" i="5"/>
  <c r="J439" i="5"/>
  <c r="J453" i="5" s="1"/>
  <c r="J441" i="8"/>
  <c r="J441" i="7"/>
  <c r="J441" i="24"/>
  <c r="J99" i="24"/>
  <c r="J439" i="24" l="1"/>
  <c r="J453" i="24" s="1"/>
  <c r="J439" i="4"/>
  <c r="J453" i="4" s="1"/>
  <c r="J439" i="7"/>
  <c r="J439" i="6"/>
  <c r="J439" i="8"/>
  <c r="I439" i="84"/>
  <c r="I453" i="84" s="1"/>
  <c r="I29" i="84"/>
  <c r="G452" i="83"/>
  <c r="F452" i="83"/>
  <c r="H451" i="83"/>
  <c r="G451" i="83"/>
  <c r="F451" i="83"/>
  <c r="C451" i="83"/>
  <c r="H450" i="83"/>
  <c r="G450" i="83"/>
  <c r="F450" i="83"/>
  <c r="C450" i="83"/>
  <c r="H449" i="83"/>
  <c r="G449" i="83"/>
  <c r="F449" i="83"/>
  <c r="C449" i="83"/>
  <c r="H448" i="83"/>
  <c r="G448" i="83"/>
  <c r="F448" i="83"/>
  <c r="C448" i="83"/>
  <c r="M446" i="83"/>
  <c r="L446" i="83"/>
  <c r="K446" i="83"/>
  <c r="J446" i="83"/>
  <c r="H446" i="83"/>
  <c r="G446" i="83"/>
  <c r="F446" i="83"/>
  <c r="C446" i="83"/>
  <c r="M445" i="83"/>
  <c r="L445" i="83"/>
  <c r="K445" i="83"/>
  <c r="J445" i="83"/>
  <c r="H445" i="83"/>
  <c r="G445" i="83"/>
  <c r="F445" i="83"/>
  <c r="C445" i="83"/>
  <c r="M443" i="83"/>
  <c r="L443" i="83"/>
  <c r="K443" i="83"/>
  <c r="J443" i="83"/>
  <c r="H443" i="83"/>
  <c r="G443" i="83"/>
  <c r="F443" i="83"/>
  <c r="C443" i="83"/>
  <c r="M442" i="83"/>
  <c r="L442" i="83"/>
  <c r="K442" i="83"/>
  <c r="J442" i="83"/>
  <c r="H442" i="83"/>
  <c r="G442" i="83"/>
  <c r="F442" i="83"/>
  <c r="C442" i="83"/>
  <c r="I416" i="83"/>
  <c r="I415" i="83"/>
  <c r="I414" i="83"/>
  <c r="I413" i="83"/>
  <c r="N411" i="83"/>
  <c r="I411" i="83"/>
  <c r="N410" i="83"/>
  <c r="I410" i="83"/>
  <c r="M409" i="83"/>
  <c r="L409" i="83"/>
  <c r="K409" i="83"/>
  <c r="J409" i="83"/>
  <c r="H409" i="83"/>
  <c r="G409" i="83"/>
  <c r="F409" i="83"/>
  <c r="C409" i="83"/>
  <c r="I409" i="83" s="1"/>
  <c r="N408" i="83"/>
  <c r="I408" i="83"/>
  <c r="N407" i="83"/>
  <c r="N406" i="83" s="1"/>
  <c r="I407" i="83"/>
  <c r="M406" i="83"/>
  <c r="M404" i="83" s="1"/>
  <c r="L406" i="83"/>
  <c r="L404" i="83" s="1"/>
  <c r="K406" i="83"/>
  <c r="K404" i="83" s="1"/>
  <c r="J406" i="83"/>
  <c r="J404" i="83" s="1"/>
  <c r="H406" i="83"/>
  <c r="G406" i="83"/>
  <c r="F406" i="83"/>
  <c r="C406" i="83"/>
  <c r="I406" i="83" s="1"/>
  <c r="H404" i="83"/>
  <c r="H418" i="83" s="1"/>
  <c r="G404" i="83"/>
  <c r="G418" i="83" s="1"/>
  <c r="I380" i="83"/>
  <c r="I379" i="83"/>
  <c r="I378" i="83"/>
  <c r="I377" i="83"/>
  <c r="N375" i="83"/>
  <c r="I375" i="83"/>
  <c r="N374" i="83"/>
  <c r="N373" i="83" s="1"/>
  <c r="I374" i="83"/>
  <c r="M373" i="83"/>
  <c r="L373" i="83"/>
  <c r="K373" i="83"/>
  <c r="J373" i="83"/>
  <c r="H373" i="83"/>
  <c r="G373" i="83"/>
  <c r="F373" i="83"/>
  <c r="C373" i="83"/>
  <c r="N372" i="83"/>
  <c r="I372" i="83"/>
  <c r="N371" i="83"/>
  <c r="I371" i="83"/>
  <c r="M370" i="83"/>
  <c r="M368" i="83" s="1"/>
  <c r="L370" i="83"/>
  <c r="K370" i="83"/>
  <c r="K368" i="83" s="1"/>
  <c r="J370" i="83"/>
  <c r="J368" i="83" s="1"/>
  <c r="H370" i="83"/>
  <c r="G370" i="83"/>
  <c r="F370" i="83"/>
  <c r="F368" i="83" s="1"/>
  <c r="F382" i="83" s="1"/>
  <c r="C370" i="83"/>
  <c r="L368" i="83"/>
  <c r="H368" i="83"/>
  <c r="H382" i="83" s="1"/>
  <c r="I344" i="83"/>
  <c r="I343" i="83"/>
  <c r="I342" i="83"/>
  <c r="I341" i="83"/>
  <c r="N339" i="83"/>
  <c r="I339" i="83"/>
  <c r="N338" i="83"/>
  <c r="I338" i="83"/>
  <c r="M337" i="83"/>
  <c r="L337" i="83"/>
  <c r="K337" i="83"/>
  <c r="J337" i="83"/>
  <c r="H337" i="83"/>
  <c r="G337" i="83"/>
  <c r="F337" i="83"/>
  <c r="C337" i="83"/>
  <c r="N336" i="83"/>
  <c r="N334" i="83" s="1"/>
  <c r="I336" i="83"/>
  <c r="N335" i="83"/>
  <c r="I335" i="83"/>
  <c r="M334" i="83"/>
  <c r="L334" i="83"/>
  <c r="K334" i="83"/>
  <c r="K332" i="83" s="1"/>
  <c r="J334" i="83"/>
  <c r="J332" i="83" s="1"/>
  <c r="H334" i="83"/>
  <c r="G334" i="83"/>
  <c r="G332" i="83" s="1"/>
  <c r="G346" i="83" s="1"/>
  <c r="F334" i="83"/>
  <c r="F332" i="83" s="1"/>
  <c r="F346" i="83" s="1"/>
  <c r="C334" i="83"/>
  <c r="L332" i="83"/>
  <c r="C332" i="83"/>
  <c r="C346" i="83" s="1"/>
  <c r="I308" i="83"/>
  <c r="I307" i="83"/>
  <c r="I306" i="83"/>
  <c r="I305" i="83"/>
  <c r="N303" i="83"/>
  <c r="I303" i="83"/>
  <c r="N302" i="83"/>
  <c r="N301" i="83" s="1"/>
  <c r="I302" i="83"/>
  <c r="M301" i="83"/>
  <c r="L301" i="83"/>
  <c r="K301" i="83"/>
  <c r="J301" i="83"/>
  <c r="H301" i="83"/>
  <c r="G301" i="83"/>
  <c r="F301" i="83"/>
  <c r="C301" i="83"/>
  <c r="N300" i="83"/>
  <c r="I300" i="83"/>
  <c r="N299" i="83"/>
  <c r="N298" i="83" s="1"/>
  <c r="I299" i="83"/>
  <c r="M298" i="83"/>
  <c r="L298" i="83"/>
  <c r="L296" i="83" s="1"/>
  <c r="K298" i="83"/>
  <c r="K296" i="83" s="1"/>
  <c r="J298" i="83"/>
  <c r="H298" i="83"/>
  <c r="H296" i="83" s="1"/>
  <c r="H310" i="83" s="1"/>
  <c r="G298" i="83"/>
  <c r="G296" i="83" s="1"/>
  <c r="G310" i="83" s="1"/>
  <c r="F298" i="83"/>
  <c r="C298" i="83"/>
  <c r="M296" i="83"/>
  <c r="J296" i="83"/>
  <c r="F296" i="83"/>
  <c r="F310" i="83" s="1"/>
  <c r="C296" i="83"/>
  <c r="C310" i="83" s="1"/>
  <c r="I273" i="83"/>
  <c r="I272" i="83"/>
  <c r="I271" i="83"/>
  <c r="I270" i="83"/>
  <c r="N268" i="83"/>
  <c r="I268" i="83"/>
  <c r="N267" i="83"/>
  <c r="N266" i="83" s="1"/>
  <c r="I267" i="83"/>
  <c r="M266" i="83"/>
  <c r="L266" i="83"/>
  <c r="K266" i="83"/>
  <c r="J266" i="83"/>
  <c r="H266" i="83"/>
  <c r="G266" i="83"/>
  <c r="F266" i="83"/>
  <c r="C266" i="83"/>
  <c r="N265" i="83"/>
  <c r="I265" i="83"/>
  <c r="N264" i="83"/>
  <c r="I264" i="83"/>
  <c r="M263" i="83"/>
  <c r="M261" i="83" s="1"/>
  <c r="L263" i="83"/>
  <c r="L261" i="83" s="1"/>
  <c r="K263" i="83"/>
  <c r="K261" i="83" s="1"/>
  <c r="J263" i="83"/>
  <c r="H263" i="83"/>
  <c r="H261" i="83" s="1"/>
  <c r="H275" i="83" s="1"/>
  <c r="G263" i="83"/>
  <c r="G261" i="83" s="1"/>
  <c r="G275" i="83" s="1"/>
  <c r="F263" i="83"/>
  <c r="C263" i="83"/>
  <c r="J261" i="83"/>
  <c r="F261" i="83"/>
  <c r="F275" i="83" s="1"/>
  <c r="I237" i="83"/>
  <c r="I236" i="83"/>
  <c r="I235" i="83"/>
  <c r="I234" i="83"/>
  <c r="N232" i="83"/>
  <c r="I232" i="83"/>
  <c r="N231" i="83"/>
  <c r="I231" i="83"/>
  <c r="M230" i="83"/>
  <c r="L230" i="83"/>
  <c r="K230" i="83"/>
  <c r="J230" i="83"/>
  <c r="H230" i="83"/>
  <c r="G230" i="83"/>
  <c r="F230" i="83"/>
  <c r="C230" i="83"/>
  <c r="N229" i="83"/>
  <c r="I229" i="83"/>
  <c r="N228" i="83"/>
  <c r="I228" i="83"/>
  <c r="M227" i="83"/>
  <c r="M225" i="83" s="1"/>
  <c r="L227" i="83"/>
  <c r="L225" i="83" s="1"/>
  <c r="K227" i="83"/>
  <c r="J227" i="83"/>
  <c r="J225" i="83" s="1"/>
  <c r="H227" i="83"/>
  <c r="H225" i="83" s="1"/>
  <c r="H239" i="83" s="1"/>
  <c r="G227" i="83"/>
  <c r="G225" i="83" s="1"/>
  <c r="G239" i="83" s="1"/>
  <c r="F227" i="83"/>
  <c r="F225" i="83" s="1"/>
  <c r="F239" i="83" s="1"/>
  <c r="C227" i="83"/>
  <c r="K225" i="83"/>
  <c r="I202" i="83"/>
  <c r="I201" i="83"/>
  <c r="I200" i="83"/>
  <c r="I199" i="83"/>
  <c r="N197" i="83"/>
  <c r="I197" i="83"/>
  <c r="N196" i="83"/>
  <c r="I196" i="83"/>
  <c r="M195" i="83"/>
  <c r="L195" i="83"/>
  <c r="K195" i="83"/>
  <c r="J195" i="83"/>
  <c r="H195" i="83"/>
  <c r="G195" i="83"/>
  <c r="F195" i="83"/>
  <c r="C195" i="83"/>
  <c r="N194" i="83"/>
  <c r="I194" i="83"/>
  <c r="N193" i="83"/>
  <c r="N192" i="83" s="1"/>
  <c r="I193" i="83"/>
  <c r="M192" i="83"/>
  <c r="L192" i="83"/>
  <c r="K192" i="83"/>
  <c r="K190" i="83" s="1"/>
  <c r="J192" i="83"/>
  <c r="J190" i="83" s="1"/>
  <c r="H192" i="83"/>
  <c r="H190" i="83" s="1"/>
  <c r="H204" i="83" s="1"/>
  <c r="G192" i="83"/>
  <c r="F192" i="83"/>
  <c r="F190" i="83" s="1"/>
  <c r="F204" i="83" s="1"/>
  <c r="C192" i="83"/>
  <c r="C190" i="83" s="1"/>
  <c r="C204" i="83" s="1"/>
  <c r="M190" i="83"/>
  <c r="I167" i="83"/>
  <c r="I166" i="83"/>
  <c r="I165" i="83"/>
  <c r="I164" i="83"/>
  <c r="N162" i="83"/>
  <c r="I162" i="83"/>
  <c r="N161" i="83"/>
  <c r="I161" i="83"/>
  <c r="M160" i="83"/>
  <c r="L160" i="83"/>
  <c r="K160" i="83"/>
  <c r="J160" i="83"/>
  <c r="H160" i="83"/>
  <c r="G160" i="83"/>
  <c r="F160" i="83"/>
  <c r="C160" i="83"/>
  <c r="N159" i="83"/>
  <c r="I159" i="83"/>
  <c r="N158" i="83"/>
  <c r="I158" i="83"/>
  <c r="M157" i="83"/>
  <c r="L157" i="83"/>
  <c r="L155" i="83" s="1"/>
  <c r="K157" i="83"/>
  <c r="K155" i="83" s="1"/>
  <c r="J157" i="83"/>
  <c r="J155" i="83" s="1"/>
  <c r="H157" i="83"/>
  <c r="H155" i="83" s="1"/>
  <c r="H169" i="83" s="1"/>
  <c r="G157" i="83"/>
  <c r="G155" i="83" s="1"/>
  <c r="G169" i="83" s="1"/>
  <c r="F157" i="83"/>
  <c r="F155" i="83" s="1"/>
  <c r="F169" i="83" s="1"/>
  <c r="C157" i="83"/>
  <c r="M155" i="83"/>
  <c r="C155" i="83"/>
  <c r="C169" i="83" s="1"/>
  <c r="I132" i="83"/>
  <c r="I131" i="83"/>
  <c r="I130" i="83"/>
  <c r="I129" i="83"/>
  <c r="N127" i="83"/>
  <c r="I127" i="83"/>
  <c r="N126" i="83"/>
  <c r="I126" i="83"/>
  <c r="M125" i="83"/>
  <c r="L125" i="83"/>
  <c r="K125" i="83"/>
  <c r="J125" i="83"/>
  <c r="H125" i="83"/>
  <c r="G125" i="83"/>
  <c r="F125" i="83"/>
  <c r="C125" i="83"/>
  <c r="N124" i="83"/>
  <c r="I124" i="83"/>
  <c r="N123" i="83"/>
  <c r="N122" i="83" s="1"/>
  <c r="I123" i="83"/>
  <c r="M122" i="83"/>
  <c r="M120" i="83" s="1"/>
  <c r="L122" i="83"/>
  <c r="L120" i="83" s="1"/>
  <c r="K122" i="83"/>
  <c r="K120" i="83" s="1"/>
  <c r="J122" i="83"/>
  <c r="J120" i="83" s="1"/>
  <c r="H122" i="83"/>
  <c r="H120" i="83" s="1"/>
  <c r="H134" i="83" s="1"/>
  <c r="G122" i="83"/>
  <c r="F122" i="83"/>
  <c r="C122" i="83"/>
  <c r="C120" i="83" s="1"/>
  <c r="C134" i="83" s="1"/>
  <c r="G120" i="83"/>
  <c r="G134" i="83" s="1"/>
  <c r="I97" i="83"/>
  <c r="I96" i="83"/>
  <c r="I95" i="83"/>
  <c r="I94" i="83"/>
  <c r="N92" i="83"/>
  <c r="I92" i="83"/>
  <c r="N91" i="83"/>
  <c r="I91" i="83"/>
  <c r="M90" i="83"/>
  <c r="L90" i="83"/>
  <c r="K90" i="83"/>
  <c r="J90" i="83"/>
  <c r="H90" i="83"/>
  <c r="G90" i="83"/>
  <c r="F90" i="83"/>
  <c r="C90" i="83"/>
  <c r="N89" i="83"/>
  <c r="I89" i="83"/>
  <c r="N88" i="83"/>
  <c r="I88" i="83"/>
  <c r="M87" i="83"/>
  <c r="L87" i="83"/>
  <c r="L85" i="83" s="1"/>
  <c r="K87" i="83"/>
  <c r="K85" i="83" s="1"/>
  <c r="J87" i="83"/>
  <c r="H87" i="83"/>
  <c r="G87" i="83"/>
  <c r="F87" i="83"/>
  <c r="F99" i="83" s="1"/>
  <c r="C87" i="83"/>
  <c r="C99" i="83" s="1"/>
  <c r="G85" i="83"/>
  <c r="I62" i="83"/>
  <c r="I61" i="83"/>
  <c r="I60" i="83"/>
  <c r="I59" i="83"/>
  <c r="N57" i="83"/>
  <c r="I57" i="83"/>
  <c r="N56" i="83"/>
  <c r="I56" i="83"/>
  <c r="M55" i="83"/>
  <c r="L55" i="83"/>
  <c r="L50" i="83" s="1"/>
  <c r="K55" i="83"/>
  <c r="J55" i="83"/>
  <c r="H55" i="83"/>
  <c r="G55" i="83"/>
  <c r="F55" i="83"/>
  <c r="C55" i="83"/>
  <c r="N54" i="83"/>
  <c r="I54" i="83"/>
  <c r="N53" i="83"/>
  <c r="I53" i="83"/>
  <c r="N52" i="83"/>
  <c r="M52" i="83"/>
  <c r="L52" i="83"/>
  <c r="K52" i="83"/>
  <c r="K50" i="83" s="1"/>
  <c r="J52" i="83"/>
  <c r="J50" i="83" s="1"/>
  <c r="H52" i="83"/>
  <c r="H50" i="83" s="1"/>
  <c r="H64" i="83" s="1"/>
  <c r="G52" i="83"/>
  <c r="F52" i="83"/>
  <c r="C52" i="83"/>
  <c r="M50" i="83"/>
  <c r="P43" i="83"/>
  <c r="P78" i="83" s="1"/>
  <c r="P113" i="83" s="1"/>
  <c r="P148" i="83" s="1"/>
  <c r="P183" i="83" s="1"/>
  <c r="P218" i="83" s="1"/>
  <c r="P254" i="83" s="1"/>
  <c r="P289" i="83" s="1"/>
  <c r="P325" i="83" s="1"/>
  <c r="P361" i="83" s="1"/>
  <c r="P397" i="83" s="1"/>
  <c r="P432" i="83" s="1"/>
  <c r="O43" i="83"/>
  <c r="O78" i="83" s="1"/>
  <c r="O113" i="83" s="1"/>
  <c r="O148" i="83" s="1"/>
  <c r="O183" i="83" s="1"/>
  <c r="O218" i="83" s="1"/>
  <c r="O254" i="83" s="1"/>
  <c r="O289" i="83" s="1"/>
  <c r="O325" i="83" s="1"/>
  <c r="O361" i="83" s="1"/>
  <c r="O397" i="83" s="1"/>
  <c r="O432" i="83" s="1"/>
  <c r="M43" i="83"/>
  <c r="M78" i="83" s="1"/>
  <c r="M113" i="83" s="1"/>
  <c r="M148" i="83" s="1"/>
  <c r="M183" i="83" s="1"/>
  <c r="M218" i="83" s="1"/>
  <c r="M254" i="83" s="1"/>
  <c r="M289" i="83" s="1"/>
  <c r="M325" i="83" s="1"/>
  <c r="M361" i="83" s="1"/>
  <c r="M397" i="83" s="1"/>
  <c r="M432" i="83" s="1"/>
  <c r="P42" i="83"/>
  <c r="P77" i="83" s="1"/>
  <c r="P112" i="83" s="1"/>
  <c r="P147" i="83" s="1"/>
  <c r="P182" i="83" s="1"/>
  <c r="P217" i="83" s="1"/>
  <c r="P253" i="83" s="1"/>
  <c r="P288" i="83" s="1"/>
  <c r="P324" i="83" s="1"/>
  <c r="P360" i="83" s="1"/>
  <c r="P396" i="83" s="1"/>
  <c r="P431" i="83" s="1"/>
  <c r="O42" i="83"/>
  <c r="O77" i="83" s="1"/>
  <c r="O112" i="83" s="1"/>
  <c r="O147" i="83" s="1"/>
  <c r="O182" i="83" s="1"/>
  <c r="O217" i="83" s="1"/>
  <c r="O253" i="83" s="1"/>
  <c r="O288" i="83" s="1"/>
  <c r="O324" i="83" s="1"/>
  <c r="O360" i="83" s="1"/>
  <c r="O396" i="83" s="1"/>
  <c r="O431" i="83" s="1"/>
  <c r="M42" i="83"/>
  <c r="M77" i="83" s="1"/>
  <c r="M112" i="83" s="1"/>
  <c r="M147" i="83" s="1"/>
  <c r="M182" i="83" s="1"/>
  <c r="M217" i="83" s="1"/>
  <c r="M253" i="83" s="1"/>
  <c r="M288" i="83" s="1"/>
  <c r="M324" i="83" s="1"/>
  <c r="M360" i="83" s="1"/>
  <c r="M396" i="83" s="1"/>
  <c r="M431" i="83" s="1"/>
  <c r="I27" i="83"/>
  <c r="I26" i="83"/>
  <c r="I25" i="83"/>
  <c r="I24" i="83"/>
  <c r="I448" i="83" s="1"/>
  <c r="N22" i="83"/>
  <c r="I22" i="83"/>
  <c r="N21" i="83"/>
  <c r="I21" i="83"/>
  <c r="N20" i="83"/>
  <c r="M20" i="83"/>
  <c r="L20" i="83"/>
  <c r="K20" i="83"/>
  <c r="K444" i="83" s="1"/>
  <c r="J20" i="83"/>
  <c r="H20" i="83"/>
  <c r="G20" i="83"/>
  <c r="F20" i="83"/>
  <c r="C20" i="83"/>
  <c r="N19" i="83"/>
  <c r="I19" i="83"/>
  <c r="N18" i="83"/>
  <c r="I18" i="83"/>
  <c r="M17" i="83"/>
  <c r="M15" i="83" s="1"/>
  <c r="L17" i="83"/>
  <c r="K17" i="83"/>
  <c r="K15" i="83" s="1"/>
  <c r="J17" i="83"/>
  <c r="J15" i="83" s="1"/>
  <c r="H17" i="83"/>
  <c r="G17" i="83"/>
  <c r="F17" i="83"/>
  <c r="C17" i="83"/>
  <c r="C15" i="83" s="1"/>
  <c r="G15" i="83"/>
  <c r="G29" i="83" s="1"/>
  <c r="I446" i="8"/>
  <c r="I445" i="8"/>
  <c r="I443" i="8"/>
  <c r="I442" i="8"/>
  <c r="I409" i="8"/>
  <c r="I406" i="8"/>
  <c r="I373" i="8"/>
  <c r="I370" i="8"/>
  <c r="I337" i="8"/>
  <c r="I334" i="8"/>
  <c r="I332" i="8" s="1"/>
  <c r="I301" i="8"/>
  <c r="I298" i="8"/>
  <c r="I266" i="8"/>
  <c r="I263" i="8"/>
  <c r="I230" i="8"/>
  <c r="I227" i="8"/>
  <c r="I195" i="8"/>
  <c r="I192" i="8"/>
  <c r="I190" i="8" s="1"/>
  <c r="I160" i="8"/>
  <c r="I157" i="8"/>
  <c r="I125" i="8"/>
  <c r="I122" i="8"/>
  <c r="I120" i="8" s="1"/>
  <c r="I90" i="8"/>
  <c r="I87" i="8"/>
  <c r="I55" i="8"/>
  <c r="I52" i="8"/>
  <c r="I50" i="8" s="1"/>
  <c r="I20" i="8"/>
  <c r="I17" i="8"/>
  <c r="I446" i="6"/>
  <c r="I445" i="6"/>
  <c r="I443" i="6"/>
  <c r="I442" i="6"/>
  <c r="I409" i="6"/>
  <c r="I406" i="6"/>
  <c r="I373" i="6"/>
  <c r="I370" i="6"/>
  <c r="I337" i="6"/>
  <c r="I334" i="6"/>
  <c r="I332" i="6" s="1"/>
  <c r="I301" i="6"/>
  <c r="I298" i="6"/>
  <c r="I266" i="6"/>
  <c r="I263" i="6"/>
  <c r="I230" i="6"/>
  <c r="I227" i="6"/>
  <c r="I225" i="6" s="1"/>
  <c r="I195" i="6"/>
  <c r="I192" i="6"/>
  <c r="I190" i="6" s="1"/>
  <c r="I160" i="6"/>
  <c r="I157" i="6"/>
  <c r="I125" i="6"/>
  <c r="I122" i="6"/>
  <c r="I90" i="6"/>
  <c r="I87" i="6"/>
  <c r="I55" i="6"/>
  <c r="I52" i="6"/>
  <c r="I50" i="6" s="1"/>
  <c r="I20" i="6"/>
  <c r="I17" i="6"/>
  <c r="I446" i="7"/>
  <c r="I445" i="7"/>
  <c r="I443" i="7"/>
  <c r="I442" i="7"/>
  <c r="I409" i="7"/>
  <c r="I406" i="7"/>
  <c r="I373" i="7"/>
  <c r="I370" i="7"/>
  <c r="I337" i="7"/>
  <c r="I334" i="7"/>
  <c r="I301" i="7"/>
  <c r="I298" i="7"/>
  <c r="I296" i="7" s="1"/>
  <c r="I266" i="7"/>
  <c r="I263" i="7"/>
  <c r="I230" i="7"/>
  <c r="I227" i="7"/>
  <c r="I195" i="7"/>
  <c r="I192" i="7"/>
  <c r="I160" i="7"/>
  <c r="I157" i="7"/>
  <c r="I125" i="7"/>
  <c r="I122" i="7"/>
  <c r="I90" i="7"/>
  <c r="I87" i="7"/>
  <c r="I55" i="7"/>
  <c r="I52" i="7"/>
  <c r="I20" i="7"/>
  <c r="I17" i="7"/>
  <c r="I451" i="5"/>
  <c r="I450" i="5"/>
  <c r="I449" i="5"/>
  <c r="I448" i="5"/>
  <c r="I446" i="5"/>
  <c r="I445" i="5"/>
  <c r="I443" i="5"/>
  <c r="I442" i="5"/>
  <c r="I409" i="5"/>
  <c r="I406" i="5"/>
  <c r="I373" i="5"/>
  <c r="I370" i="5"/>
  <c r="I337" i="5"/>
  <c r="I334" i="5"/>
  <c r="I301" i="5"/>
  <c r="I298" i="5"/>
  <c r="I266" i="5"/>
  <c r="I263" i="5"/>
  <c r="I230" i="5"/>
  <c r="I227" i="5"/>
  <c r="I195" i="5"/>
  <c r="I192" i="5"/>
  <c r="I160" i="5"/>
  <c r="I157" i="5"/>
  <c r="I155" i="5" s="1"/>
  <c r="I169" i="5" s="1"/>
  <c r="I125" i="5"/>
  <c r="I122" i="5"/>
  <c r="I90" i="5"/>
  <c r="I87" i="5"/>
  <c r="I55" i="5"/>
  <c r="I52" i="5"/>
  <c r="I50" i="5" s="1"/>
  <c r="I64" i="5" s="1"/>
  <c r="I20" i="5"/>
  <c r="I17" i="5"/>
  <c r="I452" i="24"/>
  <c r="I451" i="24"/>
  <c r="I450" i="24"/>
  <c r="I449" i="24"/>
  <c r="I448" i="24"/>
  <c r="I446" i="24"/>
  <c r="I445" i="24"/>
  <c r="I443" i="24"/>
  <c r="I442" i="24"/>
  <c r="I409" i="24"/>
  <c r="I406" i="24"/>
  <c r="I373" i="24"/>
  <c r="I370" i="24"/>
  <c r="I337" i="24"/>
  <c r="I334" i="24"/>
  <c r="I301" i="24"/>
  <c r="I298" i="24"/>
  <c r="I296" i="24" s="1"/>
  <c r="I310" i="24" s="1"/>
  <c r="I266" i="24"/>
  <c r="I263" i="24"/>
  <c r="I230" i="24"/>
  <c r="I227" i="24"/>
  <c r="I225" i="24" s="1"/>
  <c r="I239" i="24" s="1"/>
  <c r="I195" i="24"/>
  <c r="I192" i="24"/>
  <c r="I160" i="24"/>
  <c r="I157" i="24"/>
  <c r="I155" i="24" s="1"/>
  <c r="I169" i="24" s="1"/>
  <c r="I125" i="24"/>
  <c r="I122" i="24"/>
  <c r="I90" i="24"/>
  <c r="I87" i="24"/>
  <c r="I85" i="24" s="1"/>
  <c r="I55" i="24"/>
  <c r="I52" i="24"/>
  <c r="I20" i="24"/>
  <c r="I17" i="24"/>
  <c r="I15" i="24" s="1"/>
  <c r="I452" i="4"/>
  <c r="I451" i="4"/>
  <c r="I450" i="4"/>
  <c r="I449" i="4"/>
  <c r="I448" i="4"/>
  <c r="I446" i="4"/>
  <c r="I445" i="4"/>
  <c r="I443" i="4"/>
  <c r="I442" i="4"/>
  <c r="I409" i="4"/>
  <c r="I406" i="4"/>
  <c r="I373" i="4"/>
  <c r="I370" i="4"/>
  <c r="I337" i="4"/>
  <c r="I334" i="4"/>
  <c r="I301" i="4"/>
  <c r="I298" i="4"/>
  <c r="I266" i="4"/>
  <c r="I263" i="4"/>
  <c r="I230" i="4"/>
  <c r="I227" i="4"/>
  <c r="I195" i="4"/>
  <c r="I192" i="4"/>
  <c r="I160" i="4"/>
  <c r="I157" i="4"/>
  <c r="I125" i="4"/>
  <c r="I122" i="4"/>
  <c r="I90" i="4"/>
  <c r="I87" i="4"/>
  <c r="I55" i="4"/>
  <c r="I52" i="4"/>
  <c r="I20" i="4"/>
  <c r="I17" i="4"/>
  <c r="I368" i="24" l="1"/>
  <c r="I382" i="24" s="1"/>
  <c r="I120" i="5"/>
  <c r="I134" i="5" s="1"/>
  <c r="I190" i="5"/>
  <c r="I204" i="5" s="1"/>
  <c r="I332" i="5"/>
  <c r="I346" i="5" s="1"/>
  <c r="I15" i="5"/>
  <c r="I29" i="5" s="1"/>
  <c r="I99" i="5"/>
  <c r="I368" i="8"/>
  <c r="I50" i="24"/>
  <c r="I64" i="24" s="1"/>
  <c r="I444" i="5"/>
  <c r="I296" i="5"/>
  <c r="I310" i="5" s="1"/>
  <c r="I368" i="5"/>
  <c r="I382" i="5" s="1"/>
  <c r="I15" i="7"/>
  <c r="I155" i="7"/>
  <c r="I50" i="4"/>
  <c r="I64" i="4" s="1"/>
  <c r="I120" i="4"/>
  <c r="I134" i="4" s="1"/>
  <c r="I190" i="4"/>
  <c r="I204" i="4" s="1"/>
  <c r="I261" i="4"/>
  <c r="I275" i="4" s="1"/>
  <c r="I332" i="4"/>
  <c r="I346" i="4" s="1"/>
  <c r="I404" i="4"/>
  <c r="I418" i="4" s="1"/>
  <c r="I444" i="24"/>
  <c r="I225" i="5"/>
  <c r="I239" i="5" s="1"/>
  <c r="I404" i="5"/>
  <c r="I418" i="5" s="1"/>
  <c r="I50" i="7"/>
  <c r="I120" i="7"/>
  <c r="I261" i="6"/>
  <c r="I261" i="8"/>
  <c r="N125" i="83"/>
  <c r="H332" i="83"/>
  <c r="H346" i="83" s="1"/>
  <c r="M332" i="83"/>
  <c r="I120" i="24"/>
  <c r="I134" i="24" s="1"/>
  <c r="I190" i="24"/>
  <c r="I204" i="24" s="1"/>
  <c r="I261" i="24"/>
  <c r="I275" i="24" s="1"/>
  <c r="I332" i="24"/>
  <c r="I346" i="24" s="1"/>
  <c r="I404" i="24"/>
  <c r="I418" i="24" s="1"/>
  <c r="I296" i="6"/>
  <c r="I368" i="6"/>
  <c r="I15" i="8"/>
  <c r="L190" i="83"/>
  <c r="I334" i="83"/>
  <c r="I444" i="4"/>
  <c r="I261" i="5"/>
  <c r="I275" i="5" s="1"/>
  <c r="I444" i="7"/>
  <c r="I85" i="7"/>
  <c r="N443" i="83"/>
  <c r="H85" i="83"/>
  <c r="N160" i="83"/>
  <c r="N227" i="83"/>
  <c r="I370" i="83"/>
  <c r="K439" i="83"/>
  <c r="N296" i="83"/>
  <c r="I225" i="7"/>
  <c r="L444" i="83"/>
  <c r="N445" i="83"/>
  <c r="I52" i="83"/>
  <c r="F120" i="83"/>
  <c r="F134" i="83" s="1"/>
  <c r="I157" i="83"/>
  <c r="I192" i="83"/>
  <c r="I337" i="83"/>
  <c r="F404" i="83"/>
  <c r="F418" i="83" s="1"/>
  <c r="N87" i="83"/>
  <c r="I190" i="7"/>
  <c r="I261" i="7"/>
  <c r="I368" i="7"/>
  <c r="I15" i="6"/>
  <c r="I120" i="6"/>
  <c r="I444" i="8"/>
  <c r="I85" i="8"/>
  <c r="I155" i="8"/>
  <c r="I404" i="8"/>
  <c r="M444" i="83"/>
  <c r="G441" i="83"/>
  <c r="N90" i="83"/>
  <c r="N157" i="83"/>
  <c r="I195" i="83"/>
  <c r="I227" i="83"/>
  <c r="I230" i="83"/>
  <c r="I263" i="83"/>
  <c r="I266" i="83"/>
  <c r="N337" i="83"/>
  <c r="G368" i="83"/>
  <c r="G382" i="83" s="1"/>
  <c r="I15" i="4"/>
  <c r="I85" i="4"/>
  <c r="I155" i="4"/>
  <c r="I169" i="4" s="1"/>
  <c r="I225" i="4"/>
  <c r="I239" i="4" s="1"/>
  <c r="I296" i="4"/>
  <c r="I310" i="4" s="1"/>
  <c r="I368" i="4"/>
  <c r="I382" i="4" s="1"/>
  <c r="I85" i="5"/>
  <c r="I439" i="5" s="1"/>
  <c r="I453" i="5" s="1"/>
  <c r="I441" i="7"/>
  <c r="I332" i="7"/>
  <c r="I404" i="7"/>
  <c r="I444" i="6"/>
  <c r="I85" i="6"/>
  <c r="I155" i="6"/>
  <c r="I404" i="6"/>
  <c r="I225" i="8"/>
  <c r="I296" i="8"/>
  <c r="J444" i="83"/>
  <c r="G50" i="83"/>
  <c r="G64" i="83" s="1"/>
  <c r="N55" i="83"/>
  <c r="N50" i="83" s="1"/>
  <c r="H99" i="83"/>
  <c r="M441" i="83"/>
  <c r="I443" i="83"/>
  <c r="G190" i="83"/>
  <c r="G204" i="83" s="1"/>
  <c r="N195" i="83"/>
  <c r="N190" i="83" s="1"/>
  <c r="N230" i="83"/>
  <c r="N225" i="83" s="1"/>
  <c r="N263" i="83"/>
  <c r="N261" i="83" s="1"/>
  <c r="I298" i="83"/>
  <c r="N370" i="83"/>
  <c r="N409" i="83"/>
  <c r="I373" i="83"/>
  <c r="I368" i="83" s="1"/>
  <c r="I382" i="83" s="1"/>
  <c r="N120" i="83"/>
  <c r="H444" i="83"/>
  <c r="I125" i="83"/>
  <c r="N155" i="83"/>
  <c r="I160" i="83"/>
  <c r="I155" i="83" s="1"/>
  <c r="I169" i="83" s="1"/>
  <c r="N446" i="83"/>
  <c r="N404" i="83"/>
  <c r="I404" i="83"/>
  <c r="I418" i="83" s="1"/>
  <c r="G444" i="83"/>
  <c r="F444" i="83"/>
  <c r="F50" i="83"/>
  <c r="F64" i="83" s="1"/>
  <c r="I55" i="83"/>
  <c r="I50" i="83" s="1"/>
  <c r="I64" i="83" s="1"/>
  <c r="C50" i="83"/>
  <c r="C64" i="83" s="1"/>
  <c r="I449" i="83"/>
  <c r="I301" i="83"/>
  <c r="I451" i="83"/>
  <c r="C444" i="83"/>
  <c r="I445" i="83"/>
  <c r="C29" i="83"/>
  <c r="I190" i="83"/>
  <c r="I204" i="83" s="1"/>
  <c r="N17" i="83"/>
  <c r="N15" i="83" s="1"/>
  <c r="N442" i="83"/>
  <c r="L15" i="83"/>
  <c r="L439" i="83" s="1"/>
  <c r="L441" i="83"/>
  <c r="J441" i="83"/>
  <c r="J85" i="83"/>
  <c r="J439" i="83" s="1"/>
  <c r="N85" i="83"/>
  <c r="F15" i="83"/>
  <c r="H15" i="83"/>
  <c r="H441" i="83"/>
  <c r="I446" i="83"/>
  <c r="I450" i="83"/>
  <c r="F441" i="83"/>
  <c r="F85" i="83"/>
  <c r="K441" i="83"/>
  <c r="I442" i="83"/>
  <c r="I90" i="83"/>
  <c r="I332" i="83"/>
  <c r="I346" i="83" s="1"/>
  <c r="N332" i="83"/>
  <c r="N368" i="83"/>
  <c r="I122" i="83"/>
  <c r="I120" i="83" s="1"/>
  <c r="I134" i="83" s="1"/>
  <c r="C85" i="83"/>
  <c r="M85" i="83"/>
  <c r="M439" i="83" s="1"/>
  <c r="G99" i="83"/>
  <c r="C225" i="83"/>
  <c r="C239" i="83" s="1"/>
  <c r="C368" i="83"/>
  <c r="C382" i="83" s="1"/>
  <c r="G439" i="83"/>
  <c r="G453" i="83" s="1"/>
  <c r="C441" i="83"/>
  <c r="C261" i="83"/>
  <c r="C275" i="83" s="1"/>
  <c r="C404" i="83"/>
  <c r="C418" i="83" s="1"/>
  <c r="I17" i="83"/>
  <c r="I20" i="83"/>
  <c r="I87" i="83"/>
  <c r="I441" i="8"/>
  <c r="I439" i="6"/>
  <c r="I441" i="6"/>
  <c r="I441" i="5"/>
  <c r="I439" i="24"/>
  <c r="I453" i="24" s="1"/>
  <c r="I29" i="24"/>
  <c r="I441" i="24"/>
  <c r="I99" i="24"/>
  <c r="I439" i="4"/>
  <c r="I453" i="4" s="1"/>
  <c r="I29" i="4"/>
  <c r="I99" i="4"/>
  <c r="I441" i="4"/>
  <c r="N441" i="83" l="1"/>
  <c r="I439" i="7"/>
  <c r="I225" i="83"/>
  <c r="I239" i="83" s="1"/>
  <c r="I439" i="8"/>
  <c r="C439" i="83"/>
  <c r="C453" i="83" s="1"/>
  <c r="I296" i="83"/>
  <c r="I310" i="83" s="1"/>
  <c r="I261" i="83"/>
  <c r="I275" i="83" s="1"/>
  <c r="N444" i="83"/>
  <c r="I444" i="83"/>
  <c r="I15" i="83"/>
  <c r="H439" i="83"/>
  <c r="H453" i="83" s="1"/>
  <c r="H29" i="83"/>
  <c r="F29" i="83"/>
  <c r="F439" i="83"/>
  <c r="F453" i="83" s="1"/>
  <c r="N439" i="83"/>
  <c r="I99" i="83"/>
  <c r="I441" i="83"/>
  <c r="I85" i="83"/>
  <c r="G452" i="82"/>
  <c r="F452" i="82"/>
  <c r="H451" i="82"/>
  <c r="G451" i="82"/>
  <c r="F451" i="82"/>
  <c r="C451" i="82"/>
  <c r="H450" i="82"/>
  <c r="G450" i="82"/>
  <c r="F450" i="82"/>
  <c r="C450" i="82"/>
  <c r="H449" i="82"/>
  <c r="G449" i="82"/>
  <c r="F449" i="82"/>
  <c r="C449" i="82"/>
  <c r="H448" i="82"/>
  <c r="G448" i="82"/>
  <c r="F448" i="82"/>
  <c r="C448" i="82"/>
  <c r="M446" i="82"/>
  <c r="L446" i="82"/>
  <c r="K446" i="82"/>
  <c r="J446" i="82"/>
  <c r="H446" i="82"/>
  <c r="G446" i="82"/>
  <c r="F446" i="82"/>
  <c r="C446" i="82"/>
  <c r="M445" i="82"/>
  <c r="L445" i="82"/>
  <c r="K445" i="82"/>
  <c r="J445" i="82"/>
  <c r="H445" i="82"/>
  <c r="G445" i="82"/>
  <c r="F445" i="82"/>
  <c r="C445" i="82"/>
  <c r="M443" i="82"/>
  <c r="L443" i="82"/>
  <c r="K443" i="82"/>
  <c r="J443" i="82"/>
  <c r="H443" i="82"/>
  <c r="G443" i="82"/>
  <c r="F443" i="82"/>
  <c r="C443" i="82"/>
  <c r="M442" i="82"/>
  <c r="L442" i="82"/>
  <c r="K442" i="82"/>
  <c r="J442" i="82"/>
  <c r="H442" i="82"/>
  <c r="G442" i="82"/>
  <c r="F442" i="82"/>
  <c r="C442" i="82"/>
  <c r="I416" i="82"/>
  <c r="I415" i="82"/>
  <c r="I414" i="82"/>
  <c r="I413" i="82"/>
  <c r="N411" i="82"/>
  <c r="I411" i="82"/>
  <c r="N410" i="82"/>
  <c r="N409" i="82" s="1"/>
  <c r="I410" i="82"/>
  <c r="M409" i="82"/>
  <c r="L409" i="82"/>
  <c r="K409" i="82"/>
  <c r="J409" i="82"/>
  <c r="H409" i="82"/>
  <c r="G409" i="82"/>
  <c r="F409" i="82"/>
  <c r="C409" i="82"/>
  <c r="N408" i="82"/>
  <c r="I408" i="82"/>
  <c r="N407" i="82"/>
  <c r="N406" i="82" s="1"/>
  <c r="I407" i="82"/>
  <c r="M406" i="82"/>
  <c r="M404" i="82" s="1"/>
  <c r="L406" i="82"/>
  <c r="L404" i="82" s="1"/>
  <c r="K406" i="82"/>
  <c r="K404" i="82" s="1"/>
  <c r="J406" i="82"/>
  <c r="H406" i="82"/>
  <c r="G406" i="82"/>
  <c r="F406" i="82"/>
  <c r="F404" i="82" s="1"/>
  <c r="F418" i="82" s="1"/>
  <c r="C406" i="82"/>
  <c r="J404" i="82"/>
  <c r="H404" i="82"/>
  <c r="H418" i="82" s="1"/>
  <c r="I380" i="82"/>
  <c r="I379" i="82"/>
  <c r="I378" i="82"/>
  <c r="I377" i="82"/>
  <c r="N375" i="82"/>
  <c r="I375" i="82"/>
  <c r="N374" i="82"/>
  <c r="I374" i="82"/>
  <c r="M373" i="82"/>
  <c r="L373" i="82"/>
  <c r="K373" i="82"/>
  <c r="J373" i="82"/>
  <c r="H373" i="82"/>
  <c r="G373" i="82"/>
  <c r="F373" i="82"/>
  <c r="C373" i="82"/>
  <c r="N372" i="82"/>
  <c r="I372" i="82"/>
  <c r="N371" i="82"/>
  <c r="I371" i="82"/>
  <c r="N370" i="82"/>
  <c r="M370" i="82"/>
  <c r="L370" i="82"/>
  <c r="K370" i="82"/>
  <c r="J370" i="82"/>
  <c r="J368" i="82" s="1"/>
  <c r="H370" i="82"/>
  <c r="G370" i="82"/>
  <c r="F370" i="82"/>
  <c r="F368" i="82" s="1"/>
  <c r="F382" i="82" s="1"/>
  <c r="C370" i="82"/>
  <c r="M368" i="82"/>
  <c r="K368" i="82"/>
  <c r="G368" i="82"/>
  <c r="G382" i="82" s="1"/>
  <c r="I344" i="82"/>
  <c r="I343" i="82"/>
  <c r="I342" i="82"/>
  <c r="I341" i="82"/>
  <c r="N339" i="82"/>
  <c r="I339" i="82"/>
  <c r="N338" i="82"/>
  <c r="I338" i="82"/>
  <c r="M337" i="82"/>
  <c r="L337" i="82"/>
  <c r="K337" i="82"/>
  <c r="J337" i="82"/>
  <c r="H337" i="82"/>
  <c r="G337" i="82"/>
  <c r="F337" i="82"/>
  <c r="C337" i="82"/>
  <c r="N336" i="82"/>
  <c r="I336" i="82"/>
  <c r="N335" i="82"/>
  <c r="I335" i="82"/>
  <c r="M334" i="82"/>
  <c r="L334" i="82"/>
  <c r="K334" i="82"/>
  <c r="K332" i="82" s="1"/>
  <c r="J334" i="82"/>
  <c r="J332" i="82" s="1"/>
  <c r="H334" i="82"/>
  <c r="H332" i="82" s="1"/>
  <c r="H346" i="82" s="1"/>
  <c r="G334" i="82"/>
  <c r="G332" i="82" s="1"/>
  <c r="G346" i="82" s="1"/>
  <c r="F334" i="82"/>
  <c r="C334" i="82"/>
  <c r="M332" i="82"/>
  <c r="L332" i="82"/>
  <c r="F332" i="82"/>
  <c r="F346" i="82" s="1"/>
  <c r="I308" i="82"/>
  <c r="I307" i="82"/>
  <c r="I306" i="82"/>
  <c r="I305" i="82"/>
  <c r="N303" i="82"/>
  <c r="I303" i="82"/>
  <c r="N302" i="82"/>
  <c r="I302" i="82"/>
  <c r="N301" i="82"/>
  <c r="M301" i="82"/>
  <c r="L301" i="82"/>
  <c r="K301" i="82"/>
  <c r="J301" i="82"/>
  <c r="H301" i="82"/>
  <c r="G301" i="82"/>
  <c r="F301" i="82"/>
  <c r="C301" i="82"/>
  <c r="N300" i="82"/>
  <c r="I300" i="82"/>
  <c r="N299" i="82"/>
  <c r="N298" i="82" s="1"/>
  <c r="N296" i="82" s="1"/>
  <c r="I299" i="82"/>
  <c r="M298" i="82"/>
  <c r="L298" i="82"/>
  <c r="L296" i="82" s="1"/>
  <c r="K298" i="82"/>
  <c r="K296" i="82" s="1"/>
  <c r="J298" i="82"/>
  <c r="H298" i="82"/>
  <c r="H296" i="82" s="1"/>
  <c r="H310" i="82" s="1"/>
  <c r="G298" i="82"/>
  <c r="F298" i="82"/>
  <c r="C298" i="82"/>
  <c r="M296" i="82"/>
  <c r="J296" i="82"/>
  <c r="I273" i="82"/>
  <c r="I272" i="82"/>
  <c r="I271" i="82"/>
  <c r="I270" i="82"/>
  <c r="N268" i="82"/>
  <c r="I268" i="82"/>
  <c r="N267" i="82"/>
  <c r="I267" i="82"/>
  <c r="M266" i="82"/>
  <c r="L266" i="82"/>
  <c r="K266" i="82"/>
  <c r="J266" i="82"/>
  <c r="H266" i="82"/>
  <c r="G266" i="82"/>
  <c r="F266" i="82"/>
  <c r="C266" i="82"/>
  <c r="N265" i="82"/>
  <c r="I265" i="82"/>
  <c r="N264" i="82"/>
  <c r="I264" i="82"/>
  <c r="M263" i="82"/>
  <c r="M261" i="82" s="1"/>
  <c r="L263" i="82"/>
  <c r="L261" i="82" s="1"/>
  <c r="K263" i="82"/>
  <c r="J263" i="82"/>
  <c r="H263" i="82"/>
  <c r="G263" i="82"/>
  <c r="G261" i="82" s="1"/>
  <c r="G275" i="82" s="1"/>
  <c r="F263" i="82"/>
  <c r="F261" i="82" s="1"/>
  <c r="F275" i="82" s="1"/>
  <c r="C263" i="82"/>
  <c r="H261" i="82"/>
  <c r="H275" i="82" s="1"/>
  <c r="I237" i="82"/>
  <c r="I236" i="82"/>
  <c r="I235" i="82"/>
  <c r="I234" i="82"/>
  <c r="N232" i="82"/>
  <c r="I232" i="82"/>
  <c r="N231" i="82"/>
  <c r="I231" i="82"/>
  <c r="M230" i="82"/>
  <c r="L230" i="82"/>
  <c r="K230" i="82"/>
  <c r="J230" i="82"/>
  <c r="H230" i="82"/>
  <c r="G230" i="82"/>
  <c r="F230" i="82"/>
  <c r="C230" i="82"/>
  <c r="N229" i="82"/>
  <c r="I229" i="82"/>
  <c r="N228" i="82"/>
  <c r="I228" i="82"/>
  <c r="M227" i="82"/>
  <c r="L227" i="82"/>
  <c r="K227" i="82"/>
  <c r="J227" i="82"/>
  <c r="J225" i="82" s="1"/>
  <c r="H227" i="82"/>
  <c r="H225" i="82" s="1"/>
  <c r="H239" i="82" s="1"/>
  <c r="G227" i="82"/>
  <c r="G225" i="82" s="1"/>
  <c r="G239" i="82" s="1"/>
  <c r="F227" i="82"/>
  <c r="F225" i="82" s="1"/>
  <c r="F239" i="82" s="1"/>
  <c r="C227" i="82"/>
  <c r="C225" i="82" s="1"/>
  <c r="C239" i="82" s="1"/>
  <c r="M225" i="82"/>
  <c r="K225" i="82"/>
  <c r="I202" i="82"/>
  <c r="I201" i="82"/>
  <c r="I200" i="82"/>
  <c r="I199" i="82"/>
  <c r="N197" i="82"/>
  <c r="I197" i="82"/>
  <c r="N196" i="82"/>
  <c r="I196" i="82"/>
  <c r="M195" i="82"/>
  <c r="L195" i="82"/>
  <c r="K195" i="82"/>
  <c r="J195" i="82"/>
  <c r="H195" i="82"/>
  <c r="G195" i="82"/>
  <c r="F195" i="82"/>
  <c r="C195" i="82"/>
  <c r="N194" i="82"/>
  <c r="I194" i="82"/>
  <c r="N193" i="82"/>
  <c r="I193" i="82"/>
  <c r="M192" i="82"/>
  <c r="L192" i="82"/>
  <c r="L190" i="82" s="1"/>
  <c r="K192" i="82"/>
  <c r="K190" i="82" s="1"/>
  <c r="J192" i="82"/>
  <c r="H192" i="82"/>
  <c r="G192" i="82"/>
  <c r="G190" i="82" s="1"/>
  <c r="G204" i="82" s="1"/>
  <c r="F192" i="82"/>
  <c r="C192" i="82"/>
  <c r="J190" i="82"/>
  <c r="H190" i="82"/>
  <c r="H204" i="82" s="1"/>
  <c r="F190" i="82"/>
  <c r="F204" i="82" s="1"/>
  <c r="I167" i="82"/>
  <c r="I166" i="82"/>
  <c r="I165" i="82"/>
  <c r="I164" i="82"/>
  <c r="N162" i="82"/>
  <c r="I162" i="82"/>
  <c r="N161" i="82"/>
  <c r="N160" i="82" s="1"/>
  <c r="I161" i="82"/>
  <c r="M160" i="82"/>
  <c r="L160" i="82"/>
  <c r="K160" i="82"/>
  <c r="J160" i="82"/>
  <c r="H160" i="82"/>
  <c r="G160" i="82"/>
  <c r="F160" i="82"/>
  <c r="C160" i="82"/>
  <c r="N159" i="82"/>
  <c r="I159" i="82"/>
  <c r="N158" i="82"/>
  <c r="I158" i="82"/>
  <c r="M157" i="82"/>
  <c r="M155" i="82" s="1"/>
  <c r="L157" i="82"/>
  <c r="L155" i="82" s="1"/>
  <c r="K157" i="82"/>
  <c r="K155" i="82" s="1"/>
  <c r="J157" i="82"/>
  <c r="J155" i="82" s="1"/>
  <c r="H157" i="82"/>
  <c r="H155" i="82" s="1"/>
  <c r="H169" i="82" s="1"/>
  <c r="G157" i="82"/>
  <c r="F157" i="82"/>
  <c r="C157" i="82"/>
  <c r="C155" i="82" s="1"/>
  <c r="C169" i="82" s="1"/>
  <c r="G155" i="82"/>
  <c r="G169" i="82" s="1"/>
  <c r="I132" i="82"/>
  <c r="I131" i="82"/>
  <c r="I130" i="82"/>
  <c r="I129" i="82"/>
  <c r="N127" i="82"/>
  <c r="I127" i="82"/>
  <c r="N126" i="82"/>
  <c r="I126" i="82"/>
  <c r="M125" i="82"/>
  <c r="L125" i="82"/>
  <c r="K125" i="82"/>
  <c r="J125" i="82"/>
  <c r="H125" i="82"/>
  <c r="G125" i="82"/>
  <c r="F125" i="82"/>
  <c r="C125" i="82"/>
  <c r="N124" i="82"/>
  <c r="I124" i="82"/>
  <c r="N123" i="82"/>
  <c r="I123" i="82"/>
  <c r="M122" i="82"/>
  <c r="M120" i="82" s="1"/>
  <c r="L122" i="82"/>
  <c r="K122" i="82"/>
  <c r="J122" i="82"/>
  <c r="J120" i="82" s="1"/>
  <c r="H122" i="82"/>
  <c r="G122" i="82"/>
  <c r="F122" i="82"/>
  <c r="F120" i="82" s="1"/>
  <c r="F134" i="82" s="1"/>
  <c r="C122" i="82"/>
  <c r="L120" i="82"/>
  <c r="I97" i="82"/>
  <c r="I96" i="82"/>
  <c r="I95" i="82"/>
  <c r="I94" i="82"/>
  <c r="N92" i="82"/>
  <c r="I92" i="82"/>
  <c r="N91" i="82"/>
  <c r="I91" i="82"/>
  <c r="M90" i="82"/>
  <c r="L90" i="82"/>
  <c r="K90" i="82"/>
  <c r="J90" i="82"/>
  <c r="H90" i="82"/>
  <c r="G90" i="82"/>
  <c r="F90" i="82"/>
  <c r="C90" i="82"/>
  <c r="N89" i="82"/>
  <c r="I89" i="82"/>
  <c r="N88" i="82"/>
  <c r="N87" i="82" s="1"/>
  <c r="I88" i="82"/>
  <c r="M87" i="82"/>
  <c r="L87" i="82"/>
  <c r="K87" i="82"/>
  <c r="J87" i="82"/>
  <c r="H87" i="82"/>
  <c r="H99" i="82" s="1"/>
  <c r="G87" i="82"/>
  <c r="F87" i="82"/>
  <c r="C87" i="82"/>
  <c r="C99" i="82" s="1"/>
  <c r="M85" i="82"/>
  <c r="I62" i="82"/>
  <c r="I61" i="82"/>
  <c r="I60" i="82"/>
  <c r="I59" i="82"/>
  <c r="N57" i="82"/>
  <c r="I57" i="82"/>
  <c r="N56" i="82"/>
  <c r="N55" i="82" s="1"/>
  <c r="I56" i="82"/>
  <c r="M55" i="82"/>
  <c r="L55" i="82"/>
  <c r="K55" i="82"/>
  <c r="J55" i="82"/>
  <c r="H55" i="82"/>
  <c r="G55" i="82"/>
  <c r="F55" i="82"/>
  <c r="C55" i="82"/>
  <c r="N54" i="82"/>
  <c r="I54" i="82"/>
  <c r="N53" i="82"/>
  <c r="N52" i="82" s="1"/>
  <c r="I53" i="82"/>
  <c r="M52" i="82"/>
  <c r="L52" i="82"/>
  <c r="L50" i="82" s="1"/>
  <c r="K52" i="82"/>
  <c r="K50" i="82" s="1"/>
  <c r="J52" i="82"/>
  <c r="H52" i="82"/>
  <c r="H50" i="82" s="1"/>
  <c r="H64" i="82" s="1"/>
  <c r="G52" i="82"/>
  <c r="G50" i="82" s="1"/>
  <c r="G64" i="82" s="1"/>
  <c r="F52" i="82"/>
  <c r="C52" i="82"/>
  <c r="J50" i="82"/>
  <c r="P43" i="82"/>
  <c r="P78" i="82" s="1"/>
  <c r="P113" i="82" s="1"/>
  <c r="P148" i="82" s="1"/>
  <c r="P183" i="82" s="1"/>
  <c r="P218" i="82" s="1"/>
  <c r="P254" i="82" s="1"/>
  <c r="P289" i="82" s="1"/>
  <c r="P325" i="82" s="1"/>
  <c r="P361" i="82" s="1"/>
  <c r="P397" i="82" s="1"/>
  <c r="P432" i="82" s="1"/>
  <c r="O43" i="82"/>
  <c r="O78" i="82" s="1"/>
  <c r="O113" i="82" s="1"/>
  <c r="O148" i="82" s="1"/>
  <c r="O183" i="82" s="1"/>
  <c r="O218" i="82" s="1"/>
  <c r="O254" i="82" s="1"/>
  <c r="O289" i="82" s="1"/>
  <c r="O325" i="82" s="1"/>
  <c r="O361" i="82" s="1"/>
  <c r="O397" i="82" s="1"/>
  <c r="O432" i="82" s="1"/>
  <c r="M43" i="82"/>
  <c r="M78" i="82" s="1"/>
  <c r="M113" i="82" s="1"/>
  <c r="M148" i="82" s="1"/>
  <c r="M183" i="82" s="1"/>
  <c r="M218" i="82" s="1"/>
  <c r="M254" i="82" s="1"/>
  <c r="M289" i="82" s="1"/>
  <c r="M325" i="82" s="1"/>
  <c r="M361" i="82" s="1"/>
  <c r="M397" i="82" s="1"/>
  <c r="M432" i="82" s="1"/>
  <c r="P42" i="82"/>
  <c r="P77" i="82" s="1"/>
  <c r="P112" i="82" s="1"/>
  <c r="P147" i="82" s="1"/>
  <c r="P182" i="82" s="1"/>
  <c r="P217" i="82" s="1"/>
  <c r="P253" i="82" s="1"/>
  <c r="P288" i="82" s="1"/>
  <c r="P324" i="82" s="1"/>
  <c r="P360" i="82" s="1"/>
  <c r="P396" i="82" s="1"/>
  <c r="P431" i="82" s="1"/>
  <c r="O42" i="82"/>
  <c r="O77" i="82" s="1"/>
  <c r="O112" i="82" s="1"/>
  <c r="O147" i="82" s="1"/>
  <c r="O182" i="82" s="1"/>
  <c r="O217" i="82" s="1"/>
  <c r="O253" i="82" s="1"/>
  <c r="O288" i="82" s="1"/>
  <c r="O324" i="82" s="1"/>
  <c r="O360" i="82" s="1"/>
  <c r="O396" i="82" s="1"/>
  <c r="O431" i="82" s="1"/>
  <c r="M42" i="82"/>
  <c r="M77" i="82" s="1"/>
  <c r="M112" i="82" s="1"/>
  <c r="M147" i="82" s="1"/>
  <c r="M182" i="82" s="1"/>
  <c r="M217" i="82" s="1"/>
  <c r="M253" i="82" s="1"/>
  <c r="M288" i="82" s="1"/>
  <c r="M324" i="82" s="1"/>
  <c r="M360" i="82" s="1"/>
  <c r="M396" i="82" s="1"/>
  <c r="M431" i="82" s="1"/>
  <c r="I27" i="82"/>
  <c r="I26" i="82"/>
  <c r="I25" i="82"/>
  <c r="I24" i="82"/>
  <c r="N22" i="82"/>
  <c r="I22" i="82"/>
  <c r="N21" i="82"/>
  <c r="I21" i="82"/>
  <c r="N20" i="82"/>
  <c r="M20" i="82"/>
  <c r="L20" i="82"/>
  <c r="K20" i="82"/>
  <c r="K444" i="82" s="1"/>
  <c r="J20" i="82"/>
  <c r="H20" i="82"/>
  <c r="G20" i="82"/>
  <c r="F20" i="82"/>
  <c r="C20" i="82"/>
  <c r="N19" i="82"/>
  <c r="I19" i="82"/>
  <c r="N18" i="82"/>
  <c r="I18" i="82"/>
  <c r="M17" i="82"/>
  <c r="M15" i="82" s="1"/>
  <c r="L17" i="82"/>
  <c r="K17" i="82"/>
  <c r="K15" i="82" s="1"/>
  <c r="J17" i="82"/>
  <c r="J15" i="82" s="1"/>
  <c r="H17" i="82"/>
  <c r="G17" i="82"/>
  <c r="F17" i="82"/>
  <c r="C17" i="82"/>
  <c r="C15" i="82" s="1"/>
  <c r="N263" i="82" l="1"/>
  <c r="N266" i="82"/>
  <c r="H368" i="82"/>
  <c r="H382" i="82" s="1"/>
  <c r="L85" i="82"/>
  <c r="N122" i="82"/>
  <c r="N227" i="82"/>
  <c r="I266" i="82"/>
  <c r="L368" i="82"/>
  <c r="G120" i="82"/>
  <c r="G134" i="82" s="1"/>
  <c r="N195" i="82"/>
  <c r="J261" i="82"/>
  <c r="M441" i="82"/>
  <c r="I443" i="82"/>
  <c r="L225" i="82"/>
  <c r="N337" i="82"/>
  <c r="G15" i="82"/>
  <c r="G29" i="82" s="1"/>
  <c r="N443" i="82"/>
  <c r="H120" i="82"/>
  <c r="H134" i="82" s="1"/>
  <c r="M190" i="82"/>
  <c r="K261" i="82"/>
  <c r="N261" i="82"/>
  <c r="F296" i="82"/>
  <c r="F310" i="82" s="1"/>
  <c r="I370" i="82"/>
  <c r="N404" i="82"/>
  <c r="F50" i="82"/>
  <c r="F64" i="82" s="1"/>
  <c r="M50" i="82"/>
  <c r="M439" i="82" s="1"/>
  <c r="C85" i="82"/>
  <c r="N157" i="82"/>
  <c r="N155" i="82" s="1"/>
  <c r="F155" i="82"/>
  <c r="F169" i="82" s="1"/>
  <c r="I192" i="82"/>
  <c r="C190" i="82"/>
  <c r="C204" i="82" s="1"/>
  <c r="I230" i="82"/>
  <c r="G296" i="82"/>
  <c r="G310" i="82" s="1"/>
  <c r="I334" i="82"/>
  <c r="I337" i="82"/>
  <c r="G404" i="82"/>
  <c r="G418" i="82" s="1"/>
  <c r="N50" i="82"/>
  <c r="C296" i="82"/>
  <c r="C310" i="82" s="1"/>
  <c r="J444" i="82"/>
  <c r="N446" i="82"/>
  <c r="I52" i="82"/>
  <c r="C50" i="82"/>
  <c r="C64" i="82" s="1"/>
  <c r="H85" i="82"/>
  <c r="G441" i="82"/>
  <c r="N90" i="82"/>
  <c r="K120" i="82"/>
  <c r="N125" i="82"/>
  <c r="N192" i="82"/>
  <c r="N190" i="82" s="1"/>
  <c r="N230" i="82"/>
  <c r="N225" i="82" s="1"/>
  <c r="C261" i="82"/>
  <c r="C275" i="82" s="1"/>
  <c r="N334" i="82"/>
  <c r="N332" i="82" s="1"/>
  <c r="C368" i="82"/>
  <c r="C382" i="82" s="1"/>
  <c r="N373" i="82"/>
  <c r="C404" i="82"/>
  <c r="C418" i="82" s="1"/>
  <c r="I439" i="83"/>
  <c r="I453" i="83" s="1"/>
  <c r="I29" i="83"/>
  <c r="I448" i="82"/>
  <c r="I451" i="82"/>
  <c r="F444" i="82"/>
  <c r="I445" i="82"/>
  <c r="H444" i="82"/>
  <c r="I125" i="82"/>
  <c r="C120" i="82"/>
  <c r="C134" i="82" s="1"/>
  <c r="C332" i="82"/>
  <c r="C346" i="82" s="1"/>
  <c r="I55" i="82"/>
  <c r="I50" i="82" s="1"/>
  <c r="I64" i="82" s="1"/>
  <c r="G444" i="82"/>
  <c r="N445" i="82"/>
  <c r="I449" i="82"/>
  <c r="J441" i="82"/>
  <c r="J85" i="82"/>
  <c r="J439" i="82" s="1"/>
  <c r="N85" i="82"/>
  <c r="I122" i="82"/>
  <c r="I263" i="82"/>
  <c r="I261" i="82" s="1"/>
  <c r="I275" i="82" s="1"/>
  <c r="I298" i="82"/>
  <c r="I301" i="82"/>
  <c r="I195" i="82"/>
  <c r="I406" i="82"/>
  <c r="L15" i="82"/>
  <c r="L441" i="82"/>
  <c r="L444" i="82"/>
  <c r="F15" i="82"/>
  <c r="H15" i="82"/>
  <c r="H441" i="82"/>
  <c r="M444" i="82"/>
  <c r="I446" i="82"/>
  <c r="I450" i="82"/>
  <c r="F441" i="82"/>
  <c r="F85" i="82"/>
  <c r="K441" i="82"/>
  <c r="I442" i="82"/>
  <c r="I90" i="82"/>
  <c r="F99" i="82"/>
  <c r="N120" i="82"/>
  <c r="N368" i="82"/>
  <c r="I409" i="82"/>
  <c r="N17" i="82"/>
  <c r="N15" i="82" s="1"/>
  <c r="N442" i="82"/>
  <c r="C29" i="82"/>
  <c r="C444" i="82"/>
  <c r="N444" i="82"/>
  <c r="I160" i="82"/>
  <c r="I227" i="82"/>
  <c r="I373" i="82"/>
  <c r="I368" i="82" s="1"/>
  <c r="I382" i="82" s="1"/>
  <c r="G99" i="82"/>
  <c r="I157" i="82"/>
  <c r="I155" i="82" s="1"/>
  <c r="I169" i="82" s="1"/>
  <c r="C441" i="82"/>
  <c r="I17" i="82"/>
  <c r="I20" i="82"/>
  <c r="G85" i="82"/>
  <c r="K85" i="82"/>
  <c r="I87" i="82"/>
  <c r="H446" i="8"/>
  <c r="H445" i="8"/>
  <c r="H443" i="8"/>
  <c r="H442" i="8"/>
  <c r="H409" i="8"/>
  <c r="H406" i="8"/>
  <c r="H373" i="8"/>
  <c r="H370" i="8"/>
  <c r="H337" i="8"/>
  <c r="H334" i="8"/>
  <c r="H301" i="8"/>
  <c r="H298" i="8"/>
  <c r="H266" i="8"/>
  <c r="H263" i="8"/>
  <c r="H230" i="8"/>
  <c r="H227" i="8"/>
  <c r="H195" i="8"/>
  <c r="H192" i="8"/>
  <c r="H160" i="8"/>
  <c r="H157" i="8"/>
  <c r="H125" i="8"/>
  <c r="H122" i="8"/>
  <c r="H90" i="8"/>
  <c r="H87" i="8"/>
  <c r="H55" i="8"/>
  <c r="H52" i="8"/>
  <c r="H20" i="8"/>
  <c r="H17" i="8"/>
  <c r="H446" i="6"/>
  <c r="H445" i="6"/>
  <c r="H443" i="6"/>
  <c r="H442" i="6"/>
  <c r="H409" i="6"/>
  <c r="H406" i="6"/>
  <c r="H373" i="6"/>
  <c r="H368" i="6" s="1"/>
  <c r="H370" i="6"/>
  <c r="H337" i="6"/>
  <c r="H334" i="6"/>
  <c r="H301" i="6"/>
  <c r="H298" i="6"/>
  <c r="H266" i="6"/>
  <c r="H263" i="6"/>
  <c r="H230" i="6"/>
  <c r="H227" i="6"/>
  <c r="H195" i="6"/>
  <c r="H192" i="6"/>
  <c r="H160" i="6"/>
  <c r="H157" i="6"/>
  <c r="H125" i="6"/>
  <c r="H122" i="6"/>
  <c r="H90" i="6"/>
  <c r="H87" i="6"/>
  <c r="H55" i="6"/>
  <c r="H52" i="6"/>
  <c r="H20" i="6"/>
  <c r="H17" i="6"/>
  <c r="H446" i="7"/>
  <c r="H445" i="7"/>
  <c r="H443" i="7"/>
  <c r="H442" i="7"/>
  <c r="H409" i="7"/>
  <c r="H406" i="7"/>
  <c r="H373" i="7"/>
  <c r="H370" i="7"/>
  <c r="H337" i="7"/>
  <c r="H334" i="7"/>
  <c r="H301" i="7"/>
  <c r="H298" i="7"/>
  <c r="H296" i="7"/>
  <c r="H266" i="7"/>
  <c r="H263" i="7"/>
  <c r="H230" i="7"/>
  <c r="H227" i="7"/>
  <c r="H225" i="7" s="1"/>
  <c r="H195" i="7"/>
  <c r="H192" i="7"/>
  <c r="H160" i="7"/>
  <c r="H157" i="7"/>
  <c r="H125" i="7"/>
  <c r="H122" i="7"/>
  <c r="H90" i="7"/>
  <c r="H87" i="7"/>
  <c r="H85" i="7" s="1"/>
  <c r="H55" i="7"/>
  <c r="H52" i="7"/>
  <c r="H20" i="7"/>
  <c r="H17" i="7"/>
  <c r="H15" i="7" s="1"/>
  <c r="H452" i="4"/>
  <c r="H451" i="4"/>
  <c r="H450" i="4"/>
  <c r="H449" i="4"/>
  <c r="H448" i="4"/>
  <c r="H446" i="4"/>
  <c r="H445" i="4"/>
  <c r="H443" i="4"/>
  <c r="H442" i="4"/>
  <c r="H409" i="4"/>
  <c r="H406" i="4"/>
  <c r="H373" i="4"/>
  <c r="H370" i="4"/>
  <c r="H337" i="4"/>
  <c r="H334" i="4"/>
  <c r="H301" i="4"/>
  <c r="H298" i="4"/>
  <c r="H266" i="4"/>
  <c r="H263" i="4"/>
  <c r="H230" i="4"/>
  <c r="H227" i="4"/>
  <c r="H195" i="4"/>
  <c r="H192" i="4"/>
  <c r="H160" i="4"/>
  <c r="H157" i="4"/>
  <c r="H125" i="4"/>
  <c r="H122" i="4"/>
  <c r="H90" i="4"/>
  <c r="H87" i="4"/>
  <c r="H55" i="4"/>
  <c r="H52" i="4"/>
  <c r="H20" i="4"/>
  <c r="H444" i="4" s="1"/>
  <c r="H17" i="4"/>
  <c r="H451" i="5"/>
  <c r="H450" i="5"/>
  <c r="H449" i="5"/>
  <c r="H448" i="5"/>
  <c r="H446" i="5"/>
  <c r="H445" i="5"/>
  <c r="H443" i="5"/>
  <c r="H442" i="5"/>
  <c r="H409" i="5"/>
  <c r="H406" i="5"/>
  <c r="H404" i="5" s="1"/>
  <c r="H418" i="5" s="1"/>
  <c r="H373" i="5"/>
  <c r="H370" i="5"/>
  <c r="H337" i="5"/>
  <c r="H334" i="5"/>
  <c r="H332" i="5" s="1"/>
  <c r="H346" i="5" s="1"/>
  <c r="H301" i="5"/>
  <c r="H296" i="5" s="1"/>
  <c r="H310" i="5" s="1"/>
  <c r="H298" i="5"/>
  <c r="H266" i="5"/>
  <c r="H263" i="5"/>
  <c r="H261" i="5" s="1"/>
  <c r="H275" i="5" s="1"/>
  <c r="H230" i="5"/>
  <c r="H227" i="5"/>
  <c r="H225" i="5" s="1"/>
  <c r="H239" i="5" s="1"/>
  <c r="H195" i="5"/>
  <c r="H192" i="5"/>
  <c r="H160" i="5"/>
  <c r="H157" i="5"/>
  <c r="H125" i="5"/>
  <c r="H122" i="5"/>
  <c r="H90" i="5"/>
  <c r="H87" i="5"/>
  <c r="H55" i="5"/>
  <c r="H52" i="5"/>
  <c r="H50" i="5" s="1"/>
  <c r="H64" i="5" s="1"/>
  <c r="H20" i="5"/>
  <c r="H17" i="5"/>
  <c r="H452" i="24"/>
  <c r="H451" i="24"/>
  <c r="H450" i="24"/>
  <c r="H449" i="24"/>
  <c r="H448" i="24"/>
  <c r="H446" i="24"/>
  <c r="H445" i="24"/>
  <c r="H443" i="24"/>
  <c r="H442" i="24"/>
  <c r="H409" i="24"/>
  <c r="H406" i="24"/>
  <c r="H373" i="24"/>
  <c r="H370" i="24"/>
  <c r="H337" i="24"/>
  <c r="H334" i="24"/>
  <c r="H301" i="24"/>
  <c r="H298" i="24"/>
  <c r="H296" i="24" s="1"/>
  <c r="H310" i="24" s="1"/>
  <c r="H266" i="24"/>
  <c r="H263" i="24"/>
  <c r="H230" i="24"/>
  <c r="H227" i="24"/>
  <c r="H225" i="24" s="1"/>
  <c r="H239" i="24" s="1"/>
  <c r="H195" i="24"/>
  <c r="H192" i="24"/>
  <c r="H160" i="24"/>
  <c r="H157" i="24"/>
  <c r="H155" i="24" s="1"/>
  <c r="H169" i="24" s="1"/>
  <c r="H125" i="24"/>
  <c r="H122" i="24"/>
  <c r="H90" i="24"/>
  <c r="H87" i="24"/>
  <c r="H85" i="24" s="1"/>
  <c r="H55" i="24"/>
  <c r="H52" i="24"/>
  <c r="H20" i="24"/>
  <c r="H17" i="24"/>
  <c r="H15" i="24" s="1"/>
  <c r="H444" i="24" l="1"/>
  <c r="H15" i="5"/>
  <c r="H29" i="5" s="1"/>
  <c r="H444" i="8"/>
  <c r="I225" i="82"/>
  <c r="I239" i="82" s="1"/>
  <c r="L439" i="82"/>
  <c r="H50" i="24"/>
  <c r="H64" i="24" s="1"/>
  <c r="H120" i="24"/>
  <c r="H134" i="24" s="1"/>
  <c r="H190" i="24"/>
  <c r="H204" i="24" s="1"/>
  <c r="H261" i="24"/>
  <c r="H275" i="24" s="1"/>
  <c r="H332" i="24"/>
  <c r="H346" i="24" s="1"/>
  <c r="H404" i="24"/>
  <c r="H418" i="24" s="1"/>
  <c r="H368" i="5"/>
  <c r="H382" i="5" s="1"/>
  <c r="H332" i="7"/>
  <c r="H50" i="6"/>
  <c r="H120" i="6"/>
  <c r="H261" i="6"/>
  <c r="H50" i="8"/>
  <c r="H120" i="8"/>
  <c r="H332" i="8"/>
  <c r="H404" i="8"/>
  <c r="G439" i="82"/>
  <c r="G453" i="82" s="1"/>
  <c r="H368" i="24"/>
  <c r="H382" i="24" s="1"/>
  <c r="H120" i="5"/>
  <c r="H134" i="5" s="1"/>
  <c r="H190" i="5"/>
  <c r="H204" i="5" s="1"/>
  <c r="H50" i="7"/>
  <c r="H120" i="7"/>
  <c r="H190" i="7"/>
  <c r="H261" i="7"/>
  <c r="H439" i="7" s="1"/>
  <c r="H441" i="6"/>
  <c r="H155" i="6"/>
  <c r="H225" i="6"/>
  <c r="H296" i="6"/>
  <c r="H85" i="8"/>
  <c r="H155" i="8"/>
  <c r="H368" i="8"/>
  <c r="H404" i="7"/>
  <c r="H441" i="5"/>
  <c r="H155" i="5"/>
  <c r="H169" i="5" s="1"/>
  <c r="H155" i="7"/>
  <c r="H368" i="7"/>
  <c r="H15" i="6"/>
  <c r="H190" i="6"/>
  <c r="H190" i="8"/>
  <c r="H50" i="4"/>
  <c r="H64" i="4" s="1"/>
  <c r="H120" i="4"/>
  <c r="H134" i="4" s="1"/>
  <c r="H190" i="4"/>
  <c r="H204" i="4" s="1"/>
  <c r="H261" i="4"/>
  <c r="H275" i="4" s="1"/>
  <c r="H332" i="4"/>
  <c r="H346" i="4" s="1"/>
  <c r="H404" i="4"/>
  <c r="H418" i="4" s="1"/>
  <c r="H332" i="6"/>
  <c r="H404" i="6"/>
  <c r="H225" i="8"/>
  <c r="H296" i="8"/>
  <c r="I404" i="82"/>
  <c r="I418" i="82" s="1"/>
  <c r="H444" i="5"/>
  <c r="I190" i="82"/>
  <c r="I204" i="82" s="1"/>
  <c r="H99" i="5"/>
  <c r="H85" i="5"/>
  <c r="H15" i="4"/>
  <c r="H85" i="4"/>
  <c r="H155" i="4"/>
  <c r="H169" i="4" s="1"/>
  <c r="H225" i="4"/>
  <c r="H239" i="4" s="1"/>
  <c r="H296" i="4"/>
  <c r="H310" i="4" s="1"/>
  <c r="H368" i="4"/>
  <c r="H382" i="4" s="1"/>
  <c r="H444" i="7"/>
  <c r="H444" i="6"/>
  <c r="H85" i="6"/>
  <c r="H15" i="8"/>
  <c r="H261" i="8"/>
  <c r="K439" i="82"/>
  <c r="I332" i="82"/>
  <c r="I346" i="82" s="1"/>
  <c r="I296" i="82"/>
  <c r="I310" i="82" s="1"/>
  <c r="I15" i="82"/>
  <c r="I120" i="82"/>
  <c r="I134" i="82" s="1"/>
  <c r="C439" i="82"/>
  <c r="C453" i="82" s="1"/>
  <c r="I99" i="82"/>
  <c r="I441" i="82"/>
  <c r="I85" i="82"/>
  <c r="N439" i="82"/>
  <c r="H439" i="82"/>
  <c r="H453" i="82" s="1"/>
  <c r="H29" i="82"/>
  <c r="I29" i="82"/>
  <c r="I444" i="82"/>
  <c r="F29" i="82"/>
  <c r="F439" i="82"/>
  <c r="F453" i="82" s="1"/>
  <c r="N441" i="82"/>
  <c r="H441" i="8"/>
  <c r="H441" i="7"/>
  <c r="H29" i="4"/>
  <c r="H441" i="4"/>
  <c r="H99" i="4"/>
  <c r="H29" i="24"/>
  <c r="H441" i="24"/>
  <c r="H99" i="24"/>
  <c r="G452" i="81"/>
  <c r="F452" i="81"/>
  <c r="H451" i="81"/>
  <c r="G451" i="81"/>
  <c r="F451" i="81"/>
  <c r="C451" i="81"/>
  <c r="H450" i="81"/>
  <c r="G450" i="81"/>
  <c r="F450" i="81"/>
  <c r="C450" i="81"/>
  <c r="H449" i="81"/>
  <c r="G449" i="81"/>
  <c r="F449" i="81"/>
  <c r="C449" i="81"/>
  <c r="H448" i="81"/>
  <c r="G448" i="81"/>
  <c r="F448" i="81"/>
  <c r="C448" i="81"/>
  <c r="M446" i="81"/>
  <c r="L446" i="81"/>
  <c r="K446" i="81"/>
  <c r="J446" i="81"/>
  <c r="H446" i="81"/>
  <c r="G446" i="81"/>
  <c r="F446" i="81"/>
  <c r="C446" i="81"/>
  <c r="M445" i="81"/>
  <c r="L445" i="81"/>
  <c r="K445" i="81"/>
  <c r="J445" i="81"/>
  <c r="H445" i="81"/>
  <c r="G445" i="81"/>
  <c r="F445" i="81"/>
  <c r="C445" i="81"/>
  <c r="M443" i="81"/>
  <c r="L443" i="81"/>
  <c r="K443" i="81"/>
  <c r="J443" i="81"/>
  <c r="H443" i="81"/>
  <c r="G443" i="81"/>
  <c r="F443" i="81"/>
  <c r="C443" i="81"/>
  <c r="M442" i="81"/>
  <c r="L442" i="81"/>
  <c r="K442" i="81"/>
  <c r="J442" i="81"/>
  <c r="H442" i="81"/>
  <c r="G442" i="81"/>
  <c r="F442" i="81"/>
  <c r="C442" i="81"/>
  <c r="I416" i="81"/>
  <c r="I415" i="81"/>
  <c r="I414" i="81"/>
  <c r="I413" i="81"/>
  <c r="N411" i="81"/>
  <c r="I411" i="81"/>
  <c r="N410" i="81"/>
  <c r="I410" i="81"/>
  <c r="M409" i="81"/>
  <c r="L409" i="81"/>
  <c r="K409" i="81"/>
  <c r="J409" i="81"/>
  <c r="H409" i="81"/>
  <c r="G409" i="81"/>
  <c r="F409" i="81"/>
  <c r="C409" i="81"/>
  <c r="N408" i="81"/>
  <c r="I408" i="81"/>
  <c r="N407" i="81"/>
  <c r="I407" i="81"/>
  <c r="M406" i="81"/>
  <c r="M404" i="81" s="1"/>
  <c r="L406" i="81"/>
  <c r="K406" i="81"/>
  <c r="K404" i="81" s="1"/>
  <c r="J406" i="81"/>
  <c r="H406" i="81"/>
  <c r="H404" i="81" s="1"/>
  <c r="H418" i="81" s="1"/>
  <c r="G406" i="81"/>
  <c r="F406" i="81"/>
  <c r="F404" i="81" s="1"/>
  <c r="F418" i="81" s="1"/>
  <c r="C406" i="81"/>
  <c r="L404" i="81"/>
  <c r="G404" i="81"/>
  <c r="G418" i="81" s="1"/>
  <c r="I380" i="81"/>
  <c r="I379" i="81"/>
  <c r="I378" i="81"/>
  <c r="I377" i="81"/>
  <c r="N375" i="81"/>
  <c r="I375" i="81"/>
  <c r="N374" i="81"/>
  <c r="I374" i="81"/>
  <c r="M373" i="81"/>
  <c r="L373" i="81"/>
  <c r="K373" i="81"/>
  <c r="J373" i="81"/>
  <c r="H373" i="81"/>
  <c r="G373" i="81"/>
  <c r="F373" i="81"/>
  <c r="C373" i="81"/>
  <c r="N372" i="81"/>
  <c r="I372" i="81"/>
  <c r="N371" i="81"/>
  <c r="N370" i="81" s="1"/>
  <c r="I371" i="81"/>
  <c r="M370" i="81"/>
  <c r="L370" i="81"/>
  <c r="K370" i="81"/>
  <c r="J370" i="81"/>
  <c r="J368" i="81" s="1"/>
  <c r="H370" i="81"/>
  <c r="G370" i="81"/>
  <c r="G368" i="81" s="1"/>
  <c r="G382" i="81" s="1"/>
  <c r="F370" i="81"/>
  <c r="C370" i="81"/>
  <c r="M368" i="81"/>
  <c r="L368" i="81"/>
  <c r="H368" i="81"/>
  <c r="H382" i="81" s="1"/>
  <c r="I344" i="81"/>
  <c r="I343" i="81"/>
  <c r="I342" i="81"/>
  <c r="I341" i="81"/>
  <c r="N339" i="81"/>
  <c r="I339" i="81"/>
  <c r="N338" i="81"/>
  <c r="I338" i="81"/>
  <c r="M337" i="81"/>
  <c r="L337" i="81"/>
  <c r="K337" i="81"/>
  <c r="J337" i="81"/>
  <c r="H337" i="81"/>
  <c r="G337" i="81"/>
  <c r="F337" i="81"/>
  <c r="C337" i="81"/>
  <c r="N336" i="81"/>
  <c r="I336" i="81"/>
  <c r="N335" i="81"/>
  <c r="N334" i="81" s="1"/>
  <c r="I335" i="81"/>
  <c r="M334" i="81"/>
  <c r="L334" i="81"/>
  <c r="L332" i="81" s="1"/>
  <c r="K334" i="81"/>
  <c r="K332" i="81" s="1"/>
  <c r="J334" i="81"/>
  <c r="H334" i="81"/>
  <c r="G334" i="81"/>
  <c r="F334" i="81"/>
  <c r="C334" i="81"/>
  <c r="I308" i="81"/>
  <c r="I307" i="81"/>
  <c r="I306" i="81"/>
  <c r="I305" i="81"/>
  <c r="N303" i="81"/>
  <c r="I303" i="81"/>
  <c r="N302" i="81"/>
  <c r="N301" i="81" s="1"/>
  <c r="N296" i="81" s="1"/>
  <c r="I302" i="81"/>
  <c r="M301" i="81"/>
  <c r="L301" i="81"/>
  <c r="K301" i="81"/>
  <c r="J301" i="81"/>
  <c r="H301" i="81"/>
  <c r="G301" i="81"/>
  <c r="F301" i="81"/>
  <c r="C301" i="81"/>
  <c r="N300" i="81"/>
  <c r="I300" i="81"/>
  <c r="N299" i="81"/>
  <c r="N298" i="81" s="1"/>
  <c r="I299" i="81"/>
  <c r="M298" i="81"/>
  <c r="L298" i="81"/>
  <c r="L296" i="81" s="1"/>
  <c r="K298" i="81"/>
  <c r="K296" i="81" s="1"/>
  <c r="J298" i="81"/>
  <c r="H298" i="81"/>
  <c r="H296" i="81" s="1"/>
  <c r="H310" i="81" s="1"/>
  <c r="G298" i="81"/>
  <c r="F298" i="81"/>
  <c r="C298" i="81"/>
  <c r="C296" i="81" s="1"/>
  <c r="C310" i="81" s="1"/>
  <c r="M296" i="81"/>
  <c r="J296" i="81"/>
  <c r="I273" i="81"/>
  <c r="I272" i="81"/>
  <c r="I271" i="81"/>
  <c r="I270" i="81"/>
  <c r="N268" i="81"/>
  <c r="I268" i="81"/>
  <c r="N267" i="81"/>
  <c r="I267" i="81"/>
  <c r="M266" i="81"/>
  <c r="L266" i="81"/>
  <c r="K266" i="81"/>
  <c r="J266" i="81"/>
  <c r="H266" i="81"/>
  <c r="G266" i="81"/>
  <c r="F266" i="81"/>
  <c r="C266" i="81"/>
  <c r="N265" i="81"/>
  <c r="I265" i="81"/>
  <c r="N264" i="81"/>
  <c r="I264" i="81"/>
  <c r="M263" i="81"/>
  <c r="M261" i="81" s="1"/>
  <c r="L263" i="81"/>
  <c r="L261" i="81" s="1"/>
  <c r="K263" i="81"/>
  <c r="J263" i="81"/>
  <c r="J261" i="81" s="1"/>
  <c r="H263" i="81"/>
  <c r="H261" i="81" s="1"/>
  <c r="H275" i="81" s="1"/>
  <c r="G263" i="81"/>
  <c r="G261" i="81" s="1"/>
  <c r="G275" i="81" s="1"/>
  <c r="F263" i="81"/>
  <c r="C263" i="81"/>
  <c r="C261" i="81" s="1"/>
  <c r="C275" i="81" s="1"/>
  <c r="K261" i="81"/>
  <c r="F261" i="81"/>
  <c r="F275" i="81" s="1"/>
  <c r="I237" i="81"/>
  <c r="I236" i="81"/>
  <c r="I235" i="81"/>
  <c r="I234" i="81"/>
  <c r="N232" i="81"/>
  <c r="I232" i="81"/>
  <c r="N231" i="81"/>
  <c r="I231" i="81"/>
  <c r="M230" i="81"/>
  <c r="L230" i="81"/>
  <c r="K230" i="81"/>
  <c r="J230" i="81"/>
  <c r="H230" i="81"/>
  <c r="G230" i="81"/>
  <c r="F230" i="81"/>
  <c r="C230" i="81"/>
  <c r="N229" i="81"/>
  <c r="I229" i="81"/>
  <c r="N228" i="81"/>
  <c r="I228" i="81"/>
  <c r="M227" i="81"/>
  <c r="M225" i="81" s="1"/>
  <c r="L227" i="81"/>
  <c r="L225" i="81" s="1"/>
  <c r="K227" i="81"/>
  <c r="K225" i="81" s="1"/>
  <c r="J227" i="81"/>
  <c r="H227" i="81"/>
  <c r="G227" i="81"/>
  <c r="G225" i="81" s="1"/>
  <c r="G239" i="81" s="1"/>
  <c r="F227" i="81"/>
  <c r="F225" i="81" s="1"/>
  <c r="F239" i="81" s="1"/>
  <c r="C227" i="81"/>
  <c r="H225" i="81"/>
  <c r="H239" i="81" s="1"/>
  <c r="I202" i="81"/>
  <c r="I201" i="81"/>
  <c r="I200" i="81"/>
  <c r="I199" i="81"/>
  <c r="N197" i="81"/>
  <c r="I197" i="81"/>
  <c r="N196" i="81"/>
  <c r="I196" i="81"/>
  <c r="M195" i="81"/>
  <c r="L195" i="81"/>
  <c r="K195" i="81"/>
  <c r="J195" i="81"/>
  <c r="H195" i="81"/>
  <c r="G195" i="81"/>
  <c r="F195" i="81"/>
  <c r="C195" i="81"/>
  <c r="N194" i="81"/>
  <c r="I194" i="81"/>
  <c r="N193" i="81"/>
  <c r="I193" i="81"/>
  <c r="M192" i="81"/>
  <c r="L192" i="81"/>
  <c r="K192" i="81"/>
  <c r="J192" i="81"/>
  <c r="J190" i="81" s="1"/>
  <c r="H192" i="81"/>
  <c r="H190" i="81" s="1"/>
  <c r="H204" i="81" s="1"/>
  <c r="G192" i="81"/>
  <c r="G190" i="81" s="1"/>
  <c r="G204" i="81" s="1"/>
  <c r="F192" i="81"/>
  <c r="C192" i="81"/>
  <c r="C190" i="81" s="1"/>
  <c r="C204" i="81" s="1"/>
  <c r="M190" i="81"/>
  <c r="L190" i="81"/>
  <c r="I167" i="81"/>
  <c r="I166" i="81"/>
  <c r="I165" i="81"/>
  <c r="I164" i="81"/>
  <c r="N162" i="81"/>
  <c r="I162" i="81"/>
  <c r="N161" i="81"/>
  <c r="I161" i="81"/>
  <c r="M160" i="81"/>
  <c r="L160" i="81"/>
  <c r="K160" i="81"/>
  <c r="J160" i="81"/>
  <c r="H160" i="81"/>
  <c r="G160" i="81"/>
  <c r="F160" i="81"/>
  <c r="C160" i="81"/>
  <c r="N159" i="81"/>
  <c r="N157" i="81" s="1"/>
  <c r="I159" i="81"/>
  <c r="N158" i="81"/>
  <c r="I158" i="81"/>
  <c r="M157" i="81"/>
  <c r="L157" i="81"/>
  <c r="K157" i="81"/>
  <c r="K155" i="81" s="1"/>
  <c r="J157" i="81"/>
  <c r="J155" i="81" s="1"/>
  <c r="H157" i="81"/>
  <c r="G157" i="81"/>
  <c r="F157" i="81"/>
  <c r="F155" i="81" s="1"/>
  <c r="F169" i="81" s="1"/>
  <c r="C157" i="81"/>
  <c r="M155" i="81"/>
  <c r="L155" i="81"/>
  <c r="I132" i="81"/>
  <c r="I131" i="81"/>
  <c r="I130" i="81"/>
  <c r="I129" i="81"/>
  <c r="N127" i="81"/>
  <c r="I127" i="81"/>
  <c r="N126" i="81"/>
  <c r="I126" i="81"/>
  <c r="M125" i="81"/>
  <c r="L125" i="81"/>
  <c r="K125" i="81"/>
  <c r="J125" i="81"/>
  <c r="H125" i="81"/>
  <c r="G125" i="81"/>
  <c r="F125" i="81"/>
  <c r="C125" i="81"/>
  <c r="N124" i="81"/>
  <c r="I124" i="81"/>
  <c r="N123" i="81"/>
  <c r="I123" i="81"/>
  <c r="M122" i="81"/>
  <c r="M120" i="81" s="1"/>
  <c r="L122" i="81"/>
  <c r="L120" i="81" s="1"/>
  <c r="K122" i="81"/>
  <c r="J122" i="81"/>
  <c r="J120" i="81" s="1"/>
  <c r="H122" i="81"/>
  <c r="H120" i="81" s="1"/>
  <c r="H134" i="81" s="1"/>
  <c r="G122" i="81"/>
  <c r="G120" i="81" s="1"/>
  <c r="G134" i="81" s="1"/>
  <c r="F122" i="81"/>
  <c r="C122" i="81"/>
  <c r="I97" i="81"/>
  <c r="I96" i="81"/>
  <c r="I95" i="81"/>
  <c r="I94" i="81"/>
  <c r="N92" i="81"/>
  <c r="I92" i="81"/>
  <c r="N91" i="81"/>
  <c r="I91" i="81"/>
  <c r="M90" i="81"/>
  <c r="L90" i="81"/>
  <c r="K90" i="81"/>
  <c r="J90" i="81"/>
  <c r="H90" i="81"/>
  <c r="G90" i="81"/>
  <c r="F90" i="81"/>
  <c r="C90" i="81"/>
  <c r="N89" i="81"/>
  <c r="I89" i="81"/>
  <c r="N88" i="81"/>
  <c r="I88" i="81"/>
  <c r="M87" i="81"/>
  <c r="L87" i="81"/>
  <c r="L85" i="81" s="1"/>
  <c r="K87" i="81"/>
  <c r="K85" i="81" s="1"/>
  <c r="J87" i="81"/>
  <c r="H87" i="81"/>
  <c r="H99" i="81" s="1"/>
  <c r="G87" i="81"/>
  <c r="F87" i="81"/>
  <c r="C87" i="81"/>
  <c r="C99" i="81" s="1"/>
  <c r="G85" i="81"/>
  <c r="I62" i="81"/>
  <c r="I61" i="81"/>
  <c r="I60" i="81"/>
  <c r="I59" i="81"/>
  <c r="N57" i="81"/>
  <c r="I57" i="81"/>
  <c r="N56" i="81"/>
  <c r="I56" i="81"/>
  <c r="M55" i="81"/>
  <c r="L55" i="81"/>
  <c r="K55" i="81"/>
  <c r="J55" i="81"/>
  <c r="H55" i="81"/>
  <c r="G55" i="81"/>
  <c r="F55" i="81"/>
  <c r="C55" i="81"/>
  <c r="N54" i="81"/>
  <c r="I54" i="81"/>
  <c r="N53" i="81"/>
  <c r="N52" i="81" s="1"/>
  <c r="I53" i="81"/>
  <c r="M52" i="81"/>
  <c r="L52" i="81"/>
  <c r="L50" i="81" s="1"/>
  <c r="K52" i="81"/>
  <c r="K50" i="81" s="1"/>
  <c r="J52" i="81"/>
  <c r="H52" i="81"/>
  <c r="H50" i="81" s="1"/>
  <c r="H64" i="81" s="1"/>
  <c r="G52" i="81"/>
  <c r="F52" i="81"/>
  <c r="F50" i="81" s="1"/>
  <c r="F64" i="81" s="1"/>
  <c r="C52" i="81"/>
  <c r="P43" i="81"/>
  <c r="P78" i="81" s="1"/>
  <c r="P113" i="81" s="1"/>
  <c r="P148" i="81" s="1"/>
  <c r="P183" i="81" s="1"/>
  <c r="P218" i="81" s="1"/>
  <c r="P254" i="81" s="1"/>
  <c r="P289" i="81" s="1"/>
  <c r="P325" i="81" s="1"/>
  <c r="P361" i="81" s="1"/>
  <c r="P397" i="81" s="1"/>
  <c r="P432" i="81" s="1"/>
  <c r="O43" i="81"/>
  <c r="O78" i="81" s="1"/>
  <c r="O113" i="81" s="1"/>
  <c r="O148" i="81" s="1"/>
  <c r="O183" i="81" s="1"/>
  <c r="O218" i="81" s="1"/>
  <c r="O254" i="81" s="1"/>
  <c r="O289" i="81" s="1"/>
  <c r="O325" i="81" s="1"/>
  <c r="O361" i="81" s="1"/>
  <c r="O397" i="81" s="1"/>
  <c r="O432" i="81" s="1"/>
  <c r="M43" i="81"/>
  <c r="M78" i="81" s="1"/>
  <c r="M113" i="81" s="1"/>
  <c r="M148" i="81" s="1"/>
  <c r="M183" i="81" s="1"/>
  <c r="M218" i="81" s="1"/>
  <c r="M254" i="81" s="1"/>
  <c r="M289" i="81" s="1"/>
  <c r="M325" i="81" s="1"/>
  <c r="M361" i="81" s="1"/>
  <c r="M397" i="81" s="1"/>
  <c r="M432" i="81" s="1"/>
  <c r="P42" i="81"/>
  <c r="P77" i="81" s="1"/>
  <c r="O42" i="81"/>
  <c r="O77" i="81" s="1"/>
  <c r="O112" i="81" s="1"/>
  <c r="O147" i="81" s="1"/>
  <c r="O182" i="81" s="1"/>
  <c r="O217" i="81" s="1"/>
  <c r="O253" i="81" s="1"/>
  <c r="O288" i="81" s="1"/>
  <c r="O324" i="81" s="1"/>
  <c r="O360" i="81" s="1"/>
  <c r="O396" i="81" s="1"/>
  <c r="O431" i="81" s="1"/>
  <c r="M42" i="81"/>
  <c r="M77" i="81" s="1"/>
  <c r="M112" i="81" s="1"/>
  <c r="M147" i="81" s="1"/>
  <c r="M182" i="81" s="1"/>
  <c r="M217" i="81" s="1"/>
  <c r="M253" i="81" s="1"/>
  <c r="M288" i="81" s="1"/>
  <c r="M324" i="81" s="1"/>
  <c r="M360" i="81" s="1"/>
  <c r="M396" i="81" s="1"/>
  <c r="M431" i="81" s="1"/>
  <c r="I27" i="81"/>
  <c r="I26" i="81"/>
  <c r="I25" i="81"/>
  <c r="I24" i="81"/>
  <c r="N22" i="81"/>
  <c r="I22" i="81"/>
  <c r="N21" i="81"/>
  <c r="I21" i="81"/>
  <c r="M20" i="81"/>
  <c r="L20" i="81"/>
  <c r="K20" i="81"/>
  <c r="J20" i="81"/>
  <c r="J444" i="81" s="1"/>
  <c r="H20" i="81"/>
  <c r="G20" i="81"/>
  <c r="F20" i="81"/>
  <c r="C20" i="81"/>
  <c r="N19" i="81"/>
  <c r="I19" i="81"/>
  <c r="N18" i="81"/>
  <c r="I18" i="81"/>
  <c r="M17" i="81"/>
  <c r="M15" i="81" s="1"/>
  <c r="L17" i="81"/>
  <c r="K17" i="81"/>
  <c r="J17" i="81"/>
  <c r="J15" i="81" s="1"/>
  <c r="H17" i="81"/>
  <c r="H15" i="81" s="1"/>
  <c r="G17" i="81"/>
  <c r="F17" i="81"/>
  <c r="C17" i="81"/>
  <c r="C15" i="81" s="1"/>
  <c r="C29" i="81" s="1"/>
  <c r="L15" i="81"/>
  <c r="G15" i="81"/>
  <c r="H439" i="6" l="1"/>
  <c r="I230" i="81"/>
  <c r="N263" i="81"/>
  <c r="N266" i="81"/>
  <c r="N406" i="81"/>
  <c r="N409" i="81"/>
  <c r="H439" i="24"/>
  <c r="H453" i="24" s="1"/>
  <c r="I439" i="82"/>
  <c r="I453" i="82" s="1"/>
  <c r="H439" i="5"/>
  <c r="H453" i="5" s="1"/>
  <c r="J50" i="81"/>
  <c r="N122" i="81"/>
  <c r="N227" i="81"/>
  <c r="N230" i="81"/>
  <c r="J332" i="81"/>
  <c r="H332" i="81"/>
  <c r="H346" i="81" s="1"/>
  <c r="M332" i="81"/>
  <c r="G50" i="81"/>
  <c r="G64" i="81" s="1"/>
  <c r="K368" i="81"/>
  <c r="N373" i="81"/>
  <c r="N125" i="81"/>
  <c r="I122" i="81"/>
  <c r="N160" i="81"/>
  <c r="N192" i="81"/>
  <c r="N195" i="81"/>
  <c r="I409" i="81"/>
  <c r="N17" i="81"/>
  <c r="H155" i="81"/>
  <c r="H169" i="81" s="1"/>
  <c r="N155" i="81"/>
  <c r="F15" i="81"/>
  <c r="K444" i="81"/>
  <c r="I52" i="81"/>
  <c r="M50" i="81"/>
  <c r="J85" i="81"/>
  <c r="N120" i="81"/>
  <c r="F120" i="81"/>
  <c r="F134" i="81" s="1"/>
  <c r="K120" i="81"/>
  <c r="I157" i="81"/>
  <c r="C155" i="81"/>
  <c r="C169" i="81" s="1"/>
  <c r="F296" i="81"/>
  <c r="F310" i="81" s="1"/>
  <c r="C50" i="81"/>
  <c r="C64" i="81" s="1"/>
  <c r="H85" i="81"/>
  <c r="N87" i="81"/>
  <c r="F85" i="81"/>
  <c r="N90" i="81"/>
  <c r="G296" i="81"/>
  <c r="G310" i="81" s="1"/>
  <c r="F332" i="81"/>
  <c r="F346" i="81" s="1"/>
  <c r="N337" i="81"/>
  <c r="N332" i="81" s="1"/>
  <c r="H439" i="8"/>
  <c r="L439" i="81"/>
  <c r="N20" i="81"/>
  <c r="N55" i="81"/>
  <c r="N50" i="81" s="1"/>
  <c r="L441" i="81"/>
  <c r="F190" i="81"/>
  <c r="F204" i="81" s="1"/>
  <c r="K190" i="81"/>
  <c r="I195" i="81"/>
  <c r="J225" i="81"/>
  <c r="N261" i="81"/>
  <c r="F368" i="81"/>
  <c r="F382" i="81" s="1"/>
  <c r="I373" i="81"/>
  <c r="C404" i="81"/>
  <c r="C418" i="81" s="1"/>
  <c r="J404" i="81"/>
  <c r="H439" i="4"/>
  <c r="H453" i="4" s="1"/>
  <c r="I337" i="81"/>
  <c r="G332" i="81"/>
  <c r="G346" i="81" s="1"/>
  <c r="C332" i="81"/>
  <c r="C346" i="81" s="1"/>
  <c r="I125" i="81"/>
  <c r="I120" i="81" s="1"/>
  <c r="I134" i="81" s="1"/>
  <c r="I451" i="81"/>
  <c r="I301" i="81"/>
  <c r="G155" i="81"/>
  <c r="G169" i="81" s="1"/>
  <c r="C444" i="81"/>
  <c r="C368" i="81"/>
  <c r="C382" i="81" s="1"/>
  <c r="P112" i="81"/>
  <c r="P147" i="81" s="1"/>
  <c r="P182" i="81" s="1"/>
  <c r="P217" i="81" s="1"/>
  <c r="P253" i="81" s="1"/>
  <c r="P288" i="81" s="1"/>
  <c r="P324" i="81" s="1"/>
  <c r="P360" i="81" s="1"/>
  <c r="P396" i="81" s="1"/>
  <c r="P431" i="81" s="1"/>
  <c r="F439" i="81"/>
  <c r="F453" i="81" s="1"/>
  <c r="F29" i="81"/>
  <c r="N441" i="81"/>
  <c r="N85" i="81"/>
  <c r="G29" i="81"/>
  <c r="N442" i="81"/>
  <c r="N446" i="81"/>
  <c r="H439" i="81"/>
  <c r="H453" i="81" s="1"/>
  <c r="I448" i="81"/>
  <c r="M441" i="81"/>
  <c r="C120" i="81"/>
  <c r="C134" i="81" s="1"/>
  <c r="I263" i="81"/>
  <c r="I298" i="81"/>
  <c r="I296" i="81" s="1"/>
  <c r="I310" i="81" s="1"/>
  <c r="F444" i="81"/>
  <c r="I17" i="81"/>
  <c r="G444" i="81"/>
  <c r="L444" i="81"/>
  <c r="N445" i="81"/>
  <c r="I449" i="81"/>
  <c r="J441" i="81"/>
  <c r="N443" i="81"/>
  <c r="I192" i="81"/>
  <c r="I190" i="81" s="1"/>
  <c r="I204" i="81" s="1"/>
  <c r="N190" i="81"/>
  <c r="I266" i="81"/>
  <c r="I370" i="81"/>
  <c r="I368" i="81" s="1"/>
  <c r="I382" i="81" s="1"/>
  <c r="N368" i="81"/>
  <c r="I406" i="81"/>
  <c r="I404" i="81" s="1"/>
  <c r="I418" i="81" s="1"/>
  <c r="H441" i="81"/>
  <c r="I55" i="81"/>
  <c r="I50" i="81" s="1"/>
  <c r="I64" i="81" s="1"/>
  <c r="F99" i="81"/>
  <c r="I445" i="81"/>
  <c r="I443" i="81"/>
  <c r="I160" i="81"/>
  <c r="I155" i="81" s="1"/>
  <c r="I169" i="81" s="1"/>
  <c r="K15" i="81"/>
  <c r="K439" i="81" s="1"/>
  <c r="H444" i="81"/>
  <c r="M444" i="81"/>
  <c r="I446" i="81"/>
  <c r="I450" i="81"/>
  <c r="H29" i="81"/>
  <c r="F441" i="81"/>
  <c r="K441" i="81"/>
  <c r="I442" i="81"/>
  <c r="I90" i="81"/>
  <c r="I227" i="81"/>
  <c r="I225" i="81" s="1"/>
  <c r="I239" i="81" s="1"/>
  <c r="N225" i="81"/>
  <c r="I334" i="81"/>
  <c r="I332" i="81" s="1"/>
  <c r="I346" i="81" s="1"/>
  <c r="N404" i="81"/>
  <c r="G441" i="81"/>
  <c r="C85" i="81"/>
  <c r="M85" i="81"/>
  <c r="M439" i="81" s="1"/>
  <c r="G99" i="81"/>
  <c r="C225" i="81"/>
  <c r="C239" i="81" s="1"/>
  <c r="C441" i="81"/>
  <c r="I20" i="81"/>
  <c r="I87" i="81"/>
  <c r="G446" i="7"/>
  <c r="G445" i="7"/>
  <c r="G443" i="7"/>
  <c r="G442" i="7"/>
  <c r="G409" i="7"/>
  <c r="G406" i="7"/>
  <c r="G404" i="7" s="1"/>
  <c r="G373" i="7"/>
  <c r="G370" i="7"/>
  <c r="G368" i="7" s="1"/>
  <c r="G337" i="7"/>
  <c r="G334" i="7"/>
  <c r="G301" i="7"/>
  <c r="G298" i="7"/>
  <c r="G296" i="7" s="1"/>
  <c r="G266" i="7"/>
  <c r="G263" i="7"/>
  <c r="G261" i="7" s="1"/>
  <c r="G230" i="7"/>
  <c r="G227" i="7"/>
  <c r="G195" i="7"/>
  <c r="G192" i="7"/>
  <c r="G160" i="7"/>
  <c r="G157" i="7"/>
  <c r="G125" i="7"/>
  <c r="G122" i="7"/>
  <c r="G120" i="7" s="1"/>
  <c r="G90" i="7"/>
  <c r="G87" i="7"/>
  <c r="G85" i="7" s="1"/>
  <c r="G55" i="7"/>
  <c r="G52" i="7"/>
  <c r="G20" i="7"/>
  <c r="G17" i="7"/>
  <c r="G446" i="8"/>
  <c r="G445" i="8"/>
  <c r="G443" i="8"/>
  <c r="G442" i="8"/>
  <c r="G409" i="8"/>
  <c r="G406" i="8"/>
  <c r="G373" i="8"/>
  <c r="G370" i="8"/>
  <c r="G337" i="8"/>
  <c r="G332" i="8" s="1"/>
  <c r="G334" i="8"/>
  <c r="G301" i="8"/>
  <c r="G298" i="8"/>
  <c r="G296" i="8" s="1"/>
  <c r="G266" i="8"/>
  <c r="G263" i="8"/>
  <c r="G261" i="8" s="1"/>
  <c r="G230" i="8"/>
  <c r="G227" i="8"/>
  <c r="G225" i="8" s="1"/>
  <c r="G195" i="8"/>
  <c r="G192" i="8"/>
  <c r="G190" i="8" s="1"/>
  <c r="G160" i="8"/>
  <c r="G157" i="8"/>
  <c r="G125" i="8"/>
  <c r="G122" i="8"/>
  <c r="G90" i="8"/>
  <c r="G87" i="8"/>
  <c r="G55" i="8"/>
  <c r="G52" i="8"/>
  <c r="G20" i="8"/>
  <c r="G17" i="8"/>
  <c r="G15" i="8" s="1"/>
  <c r="G451" i="5"/>
  <c r="G450" i="5"/>
  <c r="G449" i="5"/>
  <c r="G448" i="5"/>
  <c r="G446" i="5"/>
  <c r="G445" i="5"/>
  <c r="G443" i="5"/>
  <c r="G442" i="5"/>
  <c r="G409" i="5"/>
  <c r="G406" i="5"/>
  <c r="G404" i="5" s="1"/>
  <c r="G418" i="5" s="1"/>
  <c r="G373" i="5"/>
  <c r="G370" i="5"/>
  <c r="G337" i="5"/>
  <c r="G332" i="5" s="1"/>
  <c r="G346" i="5" s="1"/>
  <c r="G334" i="5"/>
  <c r="G301" i="5"/>
  <c r="G298" i="5"/>
  <c r="G296" i="5" s="1"/>
  <c r="G310" i="5" s="1"/>
  <c r="G266" i="5"/>
  <c r="G263" i="5"/>
  <c r="G230" i="5"/>
  <c r="G227" i="5"/>
  <c r="G225" i="5" s="1"/>
  <c r="G239" i="5" s="1"/>
  <c r="G195" i="5"/>
  <c r="G192" i="5"/>
  <c r="G160" i="5"/>
  <c r="G157" i="5"/>
  <c r="G125" i="5"/>
  <c r="G120" i="5" s="1"/>
  <c r="G134" i="5" s="1"/>
  <c r="G122" i="5"/>
  <c r="G90" i="5"/>
  <c r="G85" i="5" s="1"/>
  <c r="G87" i="5"/>
  <c r="G55" i="5"/>
  <c r="G52" i="5"/>
  <c r="G20" i="5"/>
  <c r="G17" i="5"/>
  <c r="G452" i="4"/>
  <c r="G451" i="4"/>
  <c r="G450" i="4"/>
  <c r="G449" i="4"/>
  <c r="G448" i="4"/>
  <c r="G446" i="4"/>
  <c r="G445" i="4"/>
  <c r="G443" i="4"/>
  <c r="G442" i="4"/>
  <c r="G409" i="4"/>
  <c r="G406" i="4"/>
  <c r="G373" i="4"/>
  <c r="G370" i="4"/>
  <c r="G337" i="4"/>
  <c r="G334" i="4"/>
  <c r="G301" i="4"/>
  <c r="G298" i="4"/>
  <c r="G266" i="4"/>
  <c r="G263" i="4"/>
  <c r="G230" i="4"/>
  <c r="G227" i="4"/>
  <c r="G195" i="4"/>
  <c r="G192" i="4"/>
  <c r="G160" i="4"/>
  <c r="G157" i="4"/>
  <c r="G125" i="4"/>
  <c r="G122" i="4"/>
  <c r="G90" i="4"/>
  <c r="G87" i="4"/>
  <c r="G55" i="4"/>
  <c r="G52" i="4"/>
  <c r="G20" i="4"/>
  <c r="G17" i="4"/>
  <c r="G446" i="6"/>
  <c r="G445" i="6"/>
  <c r="G443" i="6"/>
  <c r="G442" i="6"/>
  <c r="G409" i="6"/>
  <c r="G406" i="6"/>
  <c r="G373" i="6"/>
  <c r="G370" i="6"/>
  <c r="G337" i="6"/>
  <c r="G334" i="6"/>
  <c r="G301" i="6"/>
  <c r="G298" i="6"/>
  <c r="G266" i="6"/>
  <c r="G263" i="6"/>
  <c r="G230" i="6"/>
  <c r="G227" i="6"/>
  <c r="G195" i="6"/>
  <c r="G192" i="6"/>
  <c r="G160" i="6"/>
  <c r="G157" i="6"/>
  <c r="G125" i="6"/>
  <c r="G122" i="6"/>
  <c r="G90" i="6"/>
  <c r="G87" i="6"/>
  <c r="G55" i="6"/>
  <c r="G52" i="6"/>
  <c r="G20" i="6"/>
  <c r="G17" i="6"/>
  <c r="G452" i="24"/>
  <c r="G451" i="24"/>
  <c r="G450" i="24"/>
  <c r="G449" i="24"/>
  <c r="G448" i="24"/>
  <c r="G446" i="24"/>
  <c r="G445" i="24"/>
  <c r="G443" i="24"/>
  <c r="G442" i="24"/>
  <c r="G409" i="24"/>
  <c r="G406" i="24"/>
  <c r="G404" i="24" s="1"/>
  <c r="G418" i="24" s="1"/>
  <c r="G373" i="24"/>
  <c r="G370" i="24"/>
  <c r="G337" i="24"/>
  <c r="G334" i="24"/>
  <c r="G332" i="24" s="1"/>
  <c r="G346" i="24" s="1"/>
  <c r="G301" i="24"/>
  <c r="G298" i="24"/>
  <c r="G266" i="24"/>
  <c r="G263" i="24"/>
  <c r="G261" i="24" s="1"/>
  <c r="G275" i="24" s="1"/>
  <c r="G230" i="24"/>
  <c r="G227" i="24"/>
  <c r="G225" i="24" s="1"/>
  <c r="G239" i="24" s="1"/>
  <c r="G195" i="24"/>
  <c r="G192" i="24"/>
  <c r="G190" i="24" s="1"/>
  <c r="G204" i="24" s="1"/>
  <c r="G160" i="24"/>
  <c r="G157" i="24"/>
  <c r="G155" i="24" s="1"/>
  <c r="G169" i="24" s="1"/>
  <c r="G125" i="24"/>
  <c r="G122" i="24"/>
  <c r="G120" i="24" s="1"/>
  <c r="G134" i="24" s="1"/>
  <c r="G90" i="24"/>
  <c r="G87" i="24"/>
  <c r="G99" i="24" s="1"/>
  <c r="G55" i="24"/>
  <c r="G52" i="24"/>
  <c r="G50" i="24" s="1"/>
  <c r="G64" i="24" s="1"/>
  <c r="G20" i="24"/>
  <c r="G17" i="24"/>
  <c r="G50" i="6" l="1"/>
  <c r="G190" i="6"/>
  <c r="G368" i="5"/>
  <c r="G382" i="5" s="1"/>
  <c r="G155" i="6"/>
  <c r="G368" i="6"/>
  <c r="G15" i="4"/>
  <c r="G85" i="4"/>
  <c r="G155" i="4"/>
  <c r="G169" i="4" s="1"/>
  <c r="G225" i="4"/>
  <c r="G239" i="4" s="1"/>
  <c r="G296" i="4"/>
  <c r="G310" i="4" s="1"/>
  <c r="G368" i="4"/>
  <c r="G382" i="4" s="1"/>
  <c r="G50" i="5"/>
  <c r="G64" i="5" s="1"/>
  <c r="G261" i="5"/>
  <c r="G275" i="5" s="1"/>
  <c r="G444" i="8"/>
  <c r="G15" i="5"/>
  <c r="G29" i="5" s="1"/>
  <c r="G50" i="7"/>
  <c r="G15" i="24"/>
  <c r="G296" i="6"/>
  <c r="G444" i="7"/>
  <c r="G296" i="24"/>
  <c r="G310" i="24" s="1"/>
  <c r="G368" i="24"/>
  <c r="G382" i="24" s="1"/>
  <c r="G332" i="6"/>
  <c r="G404" i="6"/>
  <c r="G50" i="4"/>
  <c r="G64" i="4" s="1"/>
  <c r="G120" i="4"/>
  <c r="G134" i="4" s="1"/>
  <c r="G190" i="4"/>
  <c r="G204" i="4" s="1"/>
  <c r="G261" i="4"/>
  <c r="G275" i="4" s="1"/>
  <c r="G332" i="4"/>
  <c r="G346" i="4" s="1"/>
  <c r="G404" i="4"/>
  <c r="G418" i="4" s="1"/>
  <c r="G444" i="5"/>
  <c r="G99" i="5"/>
  <c r="G190" i="5"/>
  <c r="G204" i="5" s="1"/>
  <c r="G50" i="8"/>
  <c r="G15" i="6"/>
  <c r="G155" i="5"/>
  <c r="G169" i="5" s="1"/>
  <c r="N444" i="81"/>
  <c r="G190" i="7"/>
  <c r="J439" i="81"/>
  <c r="G444" i="24"/>
  <c r="G85" i="24"/>
  <c r="G439" i="24" s="1"/>
  <c r="G453" i="24" s="1"/>
  <c r="G444" i="6"/>
  <c r="G85" i="6"/>
  <c r="G261" i="6"/>
  <c r="G444" i="4"/>
  <c r="G120" i="8"/>
  <c r="G368" i="8"/>
  <c r="G15" i="7"/>
  <c r="N15" i="81"/>
  <c r="N439" i="81" s="1"/>
  <c r="G120" i="6"/>
  <c r="G225" i="6"/>
  <c r="G85" i="8"/>
  <c r="G155" i="8"/>
  <c r="G439" i="8" s="1"/>
  <c r="G404" i="8"/>
  <c r="G155" i="7"/>
  <c r="G225" i="7"/>
  <c r="G332" i="7"/>
  <c r="C439" i="81"/>
  <c r="C453" i="81" s="1"/>
  <c r="I261" i="81"/>
  <c r="I275" i="81" s="1"/>
  <c r="G439" i="81"/>
  <c r="G453" i="81" s="1"/>
  <c r="I444" i="81"/>
  <c r="I15" i="81"/>
  <c r="I99" i="81"/>
  <c r="I441" i="81"/>
  <c r="I85" i="81"/>
  <c r="G441" i="7"/>
  <c r="G441" i="8"/>
  <c r="G441" i="5"/>
  <c r="G439" i="5"/>
  <c r="G453" i="5" s="1"/>
  <c r="G439" i="4"/>
  <c r="G453" i="4" s="1"/>
  <c r="G29" i="4"/>
  <c r="G441" i="4"/>
  <c r="G99" i="4"/>
  <c r="G439" i="6"/>
  <c r="G441" i="6"/>
  <c r="G441" i="24"/>
  <c r="G29" i="24"/>
  <c r="G439" i="7" l="1"/>
  <c r="I439" i="81"/>
  <c r="I453" i="81" s="1"/>
  <c r="I29" i="81"/>
  <c r="G452" i="80" l="1"/>
  <c r="F452" i="80"/>
  <c r="H451" i="80"/>
  <c r="G451" i="80"/>
  <c r="F451" i="80"/>
  <c r="C451" i="80"/>
  <c r="H450" i="80"/>
  <c r="G450" i="80"/>
  <c r="F450" i="80"/>
  <c r="C450" i="80"/>
  <c r="H449" i="80"/>
  <c r="G449" i="80"/>
  <c r="F449" i="80"/>
  <c r="C449" i="80"/>
  <c r="H448" i="80"/>
  <c r="G448" i="80"/>
  <c r="F448" i="80"/>
  <c r="C448" i="80"/>
  <c r="M446" i="80"/>
  <c r="L446" i="80"/>
  <c r="K446" i="80"/>
  <c r="J446" i="80"/>
  <c r="H446" i="80"/>
  <c r="G446" i="80"/>
  <c r="F446" i="80"/>
  <c r="C446" i="80"/>
  <c r="M445" i="80"/>
  <c r="L445" i="80"/>
  <c r="K445" i="80"/>
  <c r="J445" i="80"/>
  <c r="H445" i="80"/>
  <c r="G445" i="80"/>
  <c r="F445" i="80"/>
  <c r="C445" i="80"/>
  <c r="M443" i="80"/>
  <c r="L443" i="80"/>
  <c r="K443" i="80"/>
  <c r="J443" i="80"/>
  <c r="H443" i="80"/>
  <c r="G443" i="80"/>
  <c r="F443" i="80"/>
  <c r="C443" i="80"/>
  <c r="M442" i="80"/>
  <c r="L442" i="80"/>
  <c r="K442" i="80"/>
  <c r="J442" i="80"/>
  <c r="H442" i="80"/>
  <c r="G442" i="80"/>
  <c r="F442" i="80"/>
  <c r="C442" i="80"/>
  <c r="I416" i="80"/>
  <c r="I415" i="80"/>
  <c r="I414" i="80"/>
  <c r="I413" i="80"/>
  <c r="N411" i="80"/>
  <c r="I411" i="80"/>
  <c r="N410" i="80"/>
  <c r="I410" i="80"/>
  <c r="N409" i="80"/>
  <c r="M409" i="80"/>
  <c r="L409" i="80"/>
  <c r="K409" i="80"/>
  <c r="J409" i="80"/>
  <c r="H409" i="80"/>
  <c r="G409" i="80"/>
  <c r="F409" i="80"/>
  <c r="C409" i="80"/>
  <c r="I409" i="80" s="1"/>
  <c r="N408" i="80"/>
  <c r="I408" i="80"/>
  <c r="N407" i="80"/>
  <c r="N406" i="80" s="1"/>
  <c r="N404" i="80" s="1"/>
  <c r="I407" i="80"/>
  <c r="M406" i="80"/>
  <c r="M404" i="80" s="1"/>
  <c r="L406" i="80"/>
  <c r="L404" i="80" s="1"/>
  <c r="K406" i="80"/>
  <c r="J406" i="80"/>
  <c r="J404" i="80" s="1"/>
  <c r="H406" i="80"/>
  <c r="G406" i="80"/>
  <c r="F406" i="80"/>
  <c r="C406" i="80"/>
  <c r="C404" i="80" s="1"/>
  <c r="C418" i="80" s="1"/>
  <c r="K404" i="80"/>
  <c r="H404" i="80"/>
  <c r="H418" i="80" s="1"/>
  <c r="G404" i="80"/>
  <c r="G418" i="80" s="1"/>
  <c r="F404" i="80"/>
  <c r="F418" i="80" s="1"/>
  <c r="I380" i="80"/>
  <c r="I379" i="80"/>
  <c r="I378" i="80"/>
  <c r="I377" i="80"/>
  <c r="N375" i="80"/>
  <c r="I375" i="80"/>
  <c r="N374" i="80"/>
  <c r="I374" i="80"/>
  <c r="M373" i="80"/>
  <c r="L373" i="80"/>
  <c r="K373" i="80"/>
  <c r="J373" i="80"/>
  <c r="H373" i="80"/>
  <c r="G373" i="80"/>
  <c r="F373" i="80"/>
  <c r="C373" i="80"/>
  <c r="N372" i="80"/>
  <c r="I372" i="80"/>
  <c r="N371" i="80"/>
  <c r="N370" i="80" s="1"/>
  <c r="I371" i="80"/>
  <c r="M370" i="80"/>
  <c r="L370" i="80"/>
  <c r="K370" i="80"/>
  <c r="J370" i="80"/>
  <c r="J368" i="80" s="1"/>
  <c r="H370" i="80"/>
  <c r="G370" i="80"/>
  <c r="G368" i="80" s="1"/>
  <c r="G382" i="80" s="1"/>
  <c r="F370" i="80"/>
  <c r="F368" i="80" s="1"/>
  <c r="F382" i="80" s="1"/>
  <c r="C370" i="80"/>
  <c r="M368" i="80"/>
  <c r="L368" i="80"/>
  <c r="H368" i="80"/>
  <c r="H382" i="80" s="1"/>
  <c r="C368" i="80"/>
  <c r="C382" i="80" s="1"/>
  <c r="I344" i="80"/>
  <c r="I343" i="80"/>
  <c r="I342" i="80"/>
  <c r="I341" i="80"/>
  <c r="N339" i="80"/>
  <c r="I339" i="80"/>
  <c r="N338" i="80"/>
  <c r="I338" i="80"/>
  <c r="M337" i="80"/>
  <c r="L337" i="80"/>
  <c r="K337" i="80"/>
  <c r="J337" i="80"/>
  <c r="H337" i="80"/>
  <c r="G337" i="80"/>
  <c r="F337" i="80"/>
  <c r="C337" i="80"/>
  <c r="N336" i="80"/>
  <c r="I336" i="80"/>
  <c r="N335" i="80"/>
  <c r="N334" i="80" s="1"/>
  <c r="I335" i="80"/>
  <c r="M334" i="80"/>
  <c r="L334" i="80"/>
  <c r="K334" i="80"/>
  <c r="J334" i="80"/>
  <c r="H334" i="80"/>
  <c r="H332" i="80" s="1"/>
  <c r="H346" i="80" s="1"/>
  <c r="G334" i="80"/>
  <c r="F334" i="80"/>
  <c r="C334" i="80"/>
  <c r="L332" i="80"/>
  <c r="I308" i="80"/>
  <c r="I307" i="80"/>
  <c r="I306" i="80"/>
  <c r="I305" i="80"/>
  <c r="N303" i="80"/>
  <c r="I303" i="80"/>
  <c r="N302" i="80"/>
  <c r="I302" i="80"/>
  <c r="M301" i="80"/>
  <c r="L301" i="80"/>
  <c r="K301" i="80"/>
  <c r="J301" i="80"/>
  <c r="H301" i="80"/>
  <c r="G301" i="80"/>
  <c r="F301" i="80"/>
  <c r="C301" i="80"/>
  <c r="N300" i="80"/>
  <c r="I300" i="80"/>
  <c r="N299" i="80"/>
  <c r="I299" i="80"/>
  <c r="M298" i="80"/>
  <c r="L298" i="80"/>
  <c r="L296" i="80" s="1"/>
  <c r="K298" i="80"/>
  <c r="K296" i="80" s="1"/>
  <c r="J298" i="80"/>
  <c r="H298" i="80"/>
  <c r="H296" i="80" s="1"/>
  <c r="H310" i="80" s="1"/>
  <c r="G298" i="80"/>
  <c r="G296" i="80" s="1"/>
  <c r="G310" i="80" s="1"/>
  <c r="F298" i="80"/>
  <c r="C298" i="80"/>
  <c r="C296" i="80" s="1"/>
  <c r="C310" i="80" s="1"/>
  <c r="M296" i="80"/>
  <c r="F296" i="80"/>
  <c r="F310" i="80" s="1"/>
  <c r="I273" i="80"/>
  <c r="I272" i="80"/>
  <c r="I271" i="80"/>
  <c r="I270" i="80"/>
  <c r="N268" i="80"/>
  <c r="I268" i="80"/>
  <c r="N267" i="80"/>
  <c r="N266" i="80" s="1"/>
  <c r="I267" i="80"/>
  <c r="M266" i="80"/>
  <c r="L266" i="80"/>
  <c r="K266" i="80"/>
  <c r="J266" i="80"/>
  <c r="H266" i="80"/>
  <c r="G266" i="80"/>
  <c r="F266" i="80"/>
  <c r="C266" i="80"/>
  <c r="N265" i="80"/>
  <c r="I265" i="80"/>
  <c r="N264" i="80"/>
  <c r="I264" i="80"/>
  <c r="M263" i="80"/>
  <c r="M261" i="80" s="1"/>
  <c r="L263" i="80"/>
  <c r="L261" i="80" s="1"/>
  <c r="K263" i="80"/>
  <c r="J263" i="80"/>
  <c r="H263" i="80"/>
  <c r="H261" i="80" s="1"/>
  <c r="H275" i="80" s="1"/>
  <c r="G263" i="80"/>
  <c r="F263" i="80"/>
  <c r="C263" i="80"/>
  <c r="C261" i="80" s="1"/>
  <c r="C275" i="80" s="1"/>
  <c r="J261" i="80"/>
  <c r="F261" i="80"/>
  <c r="F275" i="80" s="1"/>
  <c r="I237" i="80"/>
  <c r="I236" i="80"/>
  <c r="I235" i="80"/>
  <c r="I234" i="80"/>
  <c r="N232" i="80"/>
  <c r="I232" i="80"/>
  <c r="N231" i="80"/>
  <c r="N230" i="80" s="1"/>
  <c r="I231" i="80"/>
  <c r="M230" i="80"/>
  <c r="L230" i="80"/>
  <c r="K230" i="80"/>
  <c r="J230" i="80"/>
  <c r="H230" i="80"/>
  <c r="G230" i="80"/>
  <c r="F230" i="80"/>
  <c r="C230" i="80"/>
  <c r="N229" i="80"/>
  <c r="I229" i="80"/>
  <c r="N228" i="80"/>
  <c r="N227" i="80" s="1"/>
  <c r="I228" i="80"/>
  <c r="M227" i="80"/>
  <c r="M225" i="80" s="1"/>
  <c r="L227" i="80"/>
  <c r="L225" i="80" s="1"/>
  <c r="K227" i="80"/>
  <c r="K225" i="80" s="1"/>
  <c r="J227" i="80"/>
  <c r="J225" i="80" s="1"/>
  <c r="H227" i="80"/>
  <c r="G227" i="80"/>
  <c r="G225" i="80" s="1"/>
  <c r="G239" i="80" s="1"/>
  <c r="F227" i="80"/>
  <c r="F225" i="80" s="1"/>
  <c r="F239" i="80" s="1"/>
  <c r="C227" i="80"/>
  <c r="H225" i="80"/>
  <c r="H239" i="80" s="1"/>
  <c r="I202" i="80"/>
  <c r="I201" i="80"/>
  <c r="I200" i="80"/>
  <c r="I199" i="80"/>
  <c r="N197" i="80"/>
  <c r="I197" i="80"/>
  <c r="N196" i="80"/>
  <c r="I196" i="80"/>
  <c r="M195" i="80"/>
  <c r="L195" i="80"/>
  <c r="L190" i="80" s="1"/>
  <c r="K195" i="80"/>
  <c r="J195" i="80"/>
  <c r="H195" i="80"/>
  <c r="G195" i="80"/>
  <c r="F195" i="80"/>
  <c r="C195" i="80"/>
  <c r="N194" i="80"/>
  <c r="I194" i="80"/>
  <c r="N193" i="80"/>
  <c r="I193" i="80"/>
  <c r="N192" i="80"/>
  <c r="M192" i="80"/>
  <c r="L192" i="80"/>
  <c r="K192" i="80"/>
  <c r="K190" i="80" s="1"/>
  <c r="J192" i="80"/>
  <c r="J190" i="80" s="1"/>
  <c r="H192" i="80"/>
  <c r="H190" i="80" s="1"/>
  <c r="H204" i="80" s="1"/>
  <c r="G192" i="80"/>
  <c r="F192" i="80"/>
  <c r="F190" i="80" s="1"/>
  <c r="F204" i="80" s="1"/>
  <c r="C192" i="80"/>
  <c r="I192" i="80" s="1"/>
  <c r="M190" i="80"/>
  <c r="I167" i="80"/>
  <c r="I166" i="80"/>
  <c r="I165" i="80"/>
  <c r="I164" i="80"/>
  <c r="N162" i="80"/>
  <c r="I162" i="80"/>
  <c r="N161" i="80"/>
  <c r="I161" i="80"/>
  <c r="M160" i="80"/>
  <c r="L160" i="80"/>
  <c r="K160" i="80"/>
  <c r="J160" i="80"/>
  <c r="H160" i="80"/>
  <c r="G160" i="80"/>
  <c r="F160" i="80"/>
  <c r="C160" i="80"/>
  <c r="N159" i="80"/>
  <c r="I159" i="80"/>
  <c r="N158" i="80"/>
  <c r="I158" i="80"/>
  <c r="M157" i="80"/>
  <c r="L157" i="80"/>
  <c r="L155" i="80" s="1"/>
  <c r="K157" i="80"/>
  <c r="K155" i="80" s="1"/>
  <c r="J157" i="80"/>
  <c r="H157" i="80"/>
  <c r="H155" i="80" s="1"/>
  <c r="H169" i="80" s="1"/>
  <c r="G157" i="80"/>
  <c r="G155" i="80" s="1"/>
  <c r="G169" i="80" s="1"/>
  <c r="F157" i="80"/>
  <c r="F155" i="80" s="1"/>
  <c r="F169" i="80" s="1"/>
  <c r="C157" i="80"/>
  <c r="M155" i="80"/>
  <c r="C155" i="80"/>
  <c r="C169" i="80" s="1"/>
  <c r="I132" i="80"/>
  <c r="I131" i="80"/>
  <c r="I130" i="80"/>
  <c r="I129" i="80"/>
  <c r="N127" i="80"/>
  <c r="I127" i="80"/>
  <c r="N126" i="80"/>
  <c r="I126" i="80"/>
  <c r="M125" i="80"/>
  <c r="L125" i="80"/>
  <c r="K125" i="80"/>
  <c r="J125" i="80"/>
  <c r="H125" i="80"/>
  <c r="G125" i="80"/>
  <c r="F125" i="80"/>
  <c r="C125" i="80"/>
  <c r="N124" i="80"/>
  <c r="I124" i="80"/>
  <c r="N123" i="80"/>
  <c r="I123" i="80"/>
  <c r="M122" i="80"/>
  <c r="M120" i="80" s="1"/>
  <c r="L122" i="80"/>
  <c r="L120" i="80" s="1"/>
  <c r="K122" i="80"/>
  <c r="J122" i="80"/>
  <c r="H122" i="80"/>
  <c r="H120" i="80" s="1"/>
  <c r="H134" i="80" s="1"/>
  <c r="G122" i="80"/>
  <c r="F122" i="80"/>
  <c r="F120" i="80" s="1"/>
  <c r="F134" i="80" s="1"/>
  <c r="C122" i="80"/>
  <c r="G120" i="80"/>
  <c r="G134" i="80" s="1"/>
  <c r="I97" i="80"/>
  <c r="I96" i="80"/>
  <c r="I95" i="80"/>
  <c r="I94" i="80"/>
  <c r="N92" i="80"/>
  <c r="I92" i="80"/>
  <c r="N91" i="80"/>
  <c r="N90" i="80" s="1"/>
  <c r="I91" i="80"/>
  <c r="M90" i="80"/>
  <c r="L90" i="80"/>
  <c r="K90" i="80"/>
  <c r="J90" i="80"/>
  <c r="H90" i="80"/>
  <c r="G90" i="80"/>
  <c r="F90" i="80"/>
  <c r="C90" i="80"/>
  <c r="N89" i="80"/>
  <c r="I89" i="80"/>
  <c r="N88" i="80"/>
  <c r="N87" i="80" s="1"/>
  <c r="I88" i="80"/>
  <c r="M87" i="80"/>
  <c r="L87" i="80"/>
  <c r="L85" i="80" s="1"/>
  <c r="K87" i="80"/>
  <c r="K85" i="80" s="1"/>
  <c r="J87" i="80"/>
  <c r="H87" i="80"/>
  <c r="G87" i="80"/>
  <c r="G99" i="80" s="1"/>
  <c r="F87" i="80"/>
  <c r="C87" i="80"/>
  <c r="H85" i="80"/>
  <c r="I62" i="80"/>
  <c r="I61" i="80"/>
  <c r="I60" i="80"/>
  <c r="I59" i="80"/>
  <c r="N57" i="80"/>
  <c r="I57" i="80"/>
  <c r="N56" i="80"/>
  <c r="I56" i="80"/>
  <c r="M55" i="80"/>
  <c r="L55" i="80"/>
  <c r="K55" i="80"/>
  <c r="J55" i="80"/>
  <c r="H55" i="80"/>
  <c r="G55" i="80"/>
  <c r="F55" i="80"/>
  <c r="C55" i="80"/>
  <c r="N54" i="80"/>
  <c r="I54" i="80"/>
  <c r="N53" i="80"/>
  <c r="I53" i="80"/>
  <c r="M52" i="80"/>
  <c r="L52" i="80"/>
  <c r="K52" i="80"/>
  <c r="K50" i="80" s="1"/>
  <c r="J52" i="80"/>
  <c r="J50" i="80" s="1"/>
  <c r="H52" i="80"/>
  <c r="H50" i="80" s="1"/>
  <c r="H64" i="80" s="1"/>
  <c r="G52" i="80"/>
  <c r="G50" i="80" s="1"/>
  <c r="G64" i="80" s="1"/>
  <c r="F52" i="80"/>
  <c r="C52" i="80"/>
  <c r="M50" i="80"/>
  <c r="L50" i="80"/>
  <c r="P43" i="80"/>
  <c r="P78" i="80" s="1"/>
  <c r="P113" i="80" s="1"/>
  <c r="P148" i="80" s="1"/>
  <c r="P183" i="80" s="1"/>
  <c r="P218" i="80" s="1"/>
  <c r="P254" i="80" s="1"/>
  <c r="P289" i="80" s="1"/>
  <c r="P325" i="80" s="1"/>
  <c r="P361" i="80" s="1"/>
  <c r="P397" i="80" s="1"/>
  <c r="P432" i="80" s="1"/>
  <c r="O43" i="80"/>
  <c r="O78" i="80" s="1"/>
  <c r="O113" i="80" s="1"/>
  <c r="O148" i="80" s="1"/>
  <c r="O183" i="80" s="1"/>
  <c r="O218" i="80" s="1"/>
  <c r="O254" i="80" s="1"/>
  <c r="O289" i="80" s="1"/>
  <c r="O325" i="80" s="1"/>
  <c r="O361" i="80" s="1"/>
  <c r="O397" i="80" s="1"/>
  <c r="O432" i="80" s="1"/>
  <c r="M43" i="80"/>
  <c r="M78" i="80" s="1"/>
  <c r="M113" i="80" s="1"/>
  <c r="M148" i="80" s="1"/>
  <c r="M183" i="80" s="1"/>
  <c r="M218" i="80" s="1"/>
  <c r="M254" i="80" s="1"/>
  <c r="M289" i="80" s="1"/>
  <c r="M325" i="80" s="1"/>
  <c r="M361" i="80" s="1"/>
  <c r="M397" i="80" s="1"/>
  <c r="M432" i="80" s="1"/>
  <c r="P42" i="80"/>
  <c r="P77" i="80" s="1"/>
  <c r="P112" i="80" s="1"/>
  <c r="P147" i="80" s="1"/>
  <c r="P182" i="80" s="1"/>
  <c r="P217" i="80" s="1"/>
  <c r="P253" i="80" s="1"/>
  <c r="P288" i="80" s="1"/>
  <c r="P324" i="80" s="1"/>
  <c r="P360" i="80" s="1"/>
  <c r="P396" i="80" s="1"/>
  <c r="P431" i="80" s="1"/>
  <c r="O42" i="80"/>
  <c r="O77" i="80" s="1"/>
  <c r="O112" i="80" s="1"/>
  <c r="O147" i="80" s="1"/>
  <c r="O182" i="80" s="1"/>
  <c r="O217" i="80" s="1"/>
  <c r="O253" i="80" s="1"/>
  <c r="O288" i="80" s="1"/>
  <c r="O324" i="80" s="1"/>
  <c r="O360" i="80" s="1"/>
  <c r="O396" i="80" s="1"/>
  <c r="O431" i="80" s="1"/>
  <c r="M42" i="80"/>
  <c r="M77" i="80" s="1"/>
  <c r="M112" i="80" s="1"/>
  <c r="M147" i="80" s="1"/>
  <c r="M182" i="80" s="1"/>
  <c r="M217" i="80" s="1"/>
  <c r="M253" i="80" s="1"/>
  <c r="M288" i="80" s="1"/>
  <c r="M324" i="80" s="1"/>
  <c r="M360" i="80" s="1"/>
  <c r="M396" i="80" s="1"/>
  <c r="M431" i="80" s="1"/>
  <c r="I27" i="80"/>
  <c r="I26" i="80"/>
  <c r="I450" i="80" s="1"/>
  <c r="I25" i="80"/>
  <c r="I24" i="80"/>
  <c r="N22" i="80"/>
  <c r="I22" i="80"/>
  <c r="N21" i="80"/>
  <c r="I21" i="80"/>
  <c r="M20" i="80"/>
  <c r="M444" i="80" s="1"/>
  <c r="L20" i="80"/>
  <c r="L444" i="80" s="1"/>
  <c r="K20" i="80"/>
  <c r="J20" i="80"/>
  <c r="H20" i="80"/>
  <c r="H444" i="80" s="1"/>
  <c r="G20" i="80"/>
  <c r="F20" i="80"/>
  <c r="C20" i="80"/>
  <c r="N19" i="80"/>
  <c r="I19" i="80"/>
  <c r="N18" i="80"/>
  <c r="I18" i="80"/>
  <c r="M17" i="80"/>
  <c r="M15" i="80" s="1"/>
  <c r="L17" i="80"/>
  <c r="K17" i="80"/>
  <c r="K15" i="80" s="1"/>
  <c r="J17" i="80"/>
  <c r="H17" i="80"/>
  <c r="G17" i="80"/>
  <c r="F17" i="80"/>
  <c r="F15" i="80" s="1"/>
  <c r="F29" i="80" s="1"/>
  <c r="C17" i="80"/>
  <c r="C15" i="80" s="1"/>
  <c r="G15" i="80"/>
  <c r="G29" i="80" s="1"/>
  <c r="N157" i="80" l="1"/>
  <c r="N160" i="80"/>
  <c r="N52" i="80"/>
  <c r="N55" i="80"/>
  <c r="C190" i="80"/>
  <c r="C204" i="80" s="1"/>
  <c r="N301" i="80"/>
  <c r="C99" i="80"/>
  <c r="N155" i="80"/>
  <c r="H99" i="80"/>
  <c r="N122" i="80"/>
  <c r="G190" i="80"/>
  <c r="G204" i="80" s="1"/>
  <c r="I334" i="80"/>
  <c r="N443" i="80"/>
  <c r="K120" i="80"/>
  <c r="I373" i="80"/>
  <c r="K441" i="80"/>
  <c r="I442" i="80"/>
  <c r="I195" i="80"/>
  <c r="I190" i="80" s="1"/>
  <c r="I204" i="80" s="1"/>
  <c r="M332" i="80"/>
  <c r="K368" i="80"/>
  <c r="N125" i="80"/>
  <c r="N195" i="80"/>
  <c r="N190" i="80" s="1"/>
  <c r="N263" i="80"/>
  <c r="N261" i="80" s="1"/>
  <c r="K261" i="80"/>
  <c r="I298" i="80"/>
  <c r="J296" i="80"/>
  <c r="C332" i="80"/>
  <c r="C346" i="80" s="1"/>
  <c r="I443" i="80"/>
  <c r="J120" i="80"/>
  <c r="J155" i="80"/>
  <c r="I230" i="80"/>
  <c r="G261" i="80"/>
  <c r="G275" i="80" s="1"/>
  <c r="N298" i="80"/>
  <c r="K332" i="80"/>
  <c r="J332" i="80"/>
  <c r="N337" i="80"/>
  <c r="N332" i="80" s="1"/>
  <c r="G332" i="80"/>
  <c r="G346" i="80" s="1"/>
  <c r="F332" i="80"/>
  <c r="F346" i="80" s="1"/>
  <c r="F99" i="80"/>
  <c r="G85" i="80"/>
  <c r="I90" i="80"/>
  <c r="N373" i="80"/>
  <c r="I301" i="80"/>
  <c r="I160" i="80"/>
  <c r="G444" i="80"/>
  <c r="I125" i="80"/>
  <c r="I446" i="80"/>
  <c r="C120" i="80"/>
  <c r="C134" i="80" s="1"/>
  <c r="F444" i="80"/>
  <c r="F50" i="80"/>
  <c r="F64" i="80" s="1"/>
  <c r="I55" i="80"/>
  <c r="C50" i="80"/>
  <c r="C64" i="80" s="1"/>
  <c r="C444" i="80"/>
  <c r="N296" i="80"/>
  <c r="N446" i="80"/>
  <c r="G441" i="80"/>
  <c r="I157" i="80"/>
  <c r="I337" i="80"/>
  <c r="I332" i="80" s="1"/>
  <c r="I346" i="80" s="1"/>
  <c r="H15" i="80"/>
  <c r="H441" i="80"/>
  <c r="F441" i="80"/>
  <c r="F85" i="80"/>
  <c r="I406" i="80"/>
  <c r="I404" i="80" s="1"/>
  <c r="I418" i="80" s="1"/>
  <c r="C29" i="80"/>
  <c r="J444" i="80"/>
  <c r="N20" i="80"/>
  <c r="K444" i="80"/>
  <c r="I445" i="80"/>
  <c r="I448" i="80"/>
  <c r="I52" i="80"/>
  <c r="I50" i="80" s="1"/>
  <c r="I64" i="80" s="1"/>
  <c r="N50" i="80"/>
  <c r="M441" i="80"/>
  <c r="I227" i="80"/>
  <c r="I225" i="80" s="1"/>
  <c r="I239" i="80" s="1"/>
  <c r="N225" i="80"/>
  <c r="I263" i="80"/>
  <c r="I451" i="80"/>
  <c r="J15" i="80"/>
  <c r="N17" i="80"/>
  <c r="N15" i="80" s="1"/>
  <c r="N442" i="80"/>
  <c r="L15" i="80"/>
  <c r="L439" i="80" s="1"/>
  <c r="L441" i="80"/>
  <c r="N445" i="80"/>
  <c r="I449" i="80"/>
  <c r="J441" i="80"/>
  <c r="J85" i="80"/>
  <c r="N85" i="80"/>
  <c r="I122" i="80"/>
  <c r="I120" i="80" s="1"/>
  <c r="I134" i="80" s="1"/>
  <c r="I266" i="80"/>
  <c r="I370" i="80"/>
  <c r="I368" i="80" s="1"/>
  <c r="I382" i="80" s="1"/>
  <c r="N368" i="80"/>
  <c r="C85" i="80"/>
  <c r="M85" i="80"/>
  <c r="M439" i="80" s="1"/>
  <c r="C225" i="80"/>
  <c r="C239" i="80" s="1"/>
  <c r="G439" i="80"/>
  <c r="G453" i="80" s="1"/>
  <c r="C441" i="80"/>
  <c r="I17" i="80"/>
  <c r="I20" i="80"/>
  <c r="I87" i="80"/>
  <c r="F446" i="8"/>
  <c r="F445" i="8"/>
  <c r="F443" i="8"/>
  <c r="F442" i="8"/>
  <c r="F409" i="8"/>
  <c r="F406" i="8"/>
  <c r="F373" i="8"/>
  <c r="F370" i="8"/>
  <c r="F337" i="8"/>
  <c r="F334" i="8"/>
  <c r="F332" i="8"/>
  <c r="F301" i="8"/>
  <c r="F298" i="8"/>
  <c r="F266" i="8"/>
  <c r="F263" i="8"/>
  <c r="F261" i="8" s="1"/>
  <c r="F230" i="8"/>
  <c r="F225" i="8" s="1"/>
  <c r="F227" i="8"/>
  <c r="F195" i="8"/>
  <c r="F192" i="8"/>
  <c r="F190" i="8" s="1"/>
  <c r="F160" i="8"/>
  <c r="F157" i="8"/>
  <c r="F125" i="8"/>
  <c r="F122" i="8"/>
  <c r="F90" i="8"/>
  <c r="F87" i="8"/>
  <c r="F55" i="8"/>
  <c r="F52" i="8"/>
  <c r="F50" i="8" s="1"/>
  <c r="F20" i="8"/>
  <c r="F17" i="8"/>
  <c r="F15" i="8"/>
  <c r="F446" i="7"/>
  <c r="F445" i="7"/>
  <c r="F443" i="7"/>
  <c r="F442" i="7"/>
  <c r="F409" i="7"/>
  <c r="F406" i="7"/>
  <c r="F373" i="7"/>
  <c r="F370" i="7"/>
  <c r="F368" i="7" s="1"/>
  <c r="F337" i="7"/>
  <c r="F334" i="7"/>
  <c r="F301" i="7"/>
  <c r="F298" i="7"/>
  <c r="F296" i="7" s="1"/>
  <c r="F266" i="7"/>
  <c r="F263" i="7"/>
  <c r="F230" i="7"/>
  <c r="F227" i="7"/>
  <c r="F225" i="7" s="1"/>
  <c r="F195" i="7"/>
  <c r="F192" i="7"/>
  <c r="F160" i="7"/>
  <c r="F157" i="7"/>
  <c r="F125" i="7"/>
  <c r="F122" i="7"/>
  <c r="F90" i="7"/>
  <c r="F87" i="7"/>
  <c r="F55" i="7"/>
  <c r="F52" i="7"/>
  <c r="F50" i="7" s="1"/>
  <c r="F20" i="7"/>
  <c r="F17" i="7"/>
  <c r="F446" i="6"/>
  <c r="F445" i="6"/>
  <c r="F443" i="6"/>
  <c r="F442" i="6"/>
  <c r="F409" i="6"/>
  <c r="F406" i="6"/>
  <c r="F404" i="6" s="1"/>
  <c r="F373" i="6"/>
  <c r="F370" i="6"/>
  <c r="F337" i="6"/>
  <c r="F334" i="6"/>
  <c r="F332" i="6" s="1"/>
  <c r="F301" i="6"/>
  <c r="F298" i="6"/>
  <c r="F266" i="6"/>
  <c r="F263" i="6"/>
  <c r="F230" i="6"/>
  <c r="F227" i="6"/>
  <c r="F225" i="6" s="1"/>
  <c r="F195" i="6"/>
  <c r="F192" i="6"/>
  <c r="F190" i="6" s="1"/>
  <c r="F160" i="6"/>
  <c r="F157" i="6"/>
  <c r="F125" i="6"/>
  <c r="F122" i="6"/>
  <c r="F90" i="6"/>
  <c r="F87" i="6"/>
  <c r="F85" i="6" s="1"/>
  <c r="F55" i="6"/>
  <c r="F52" i="6"/>
  <c r="F20" i="6"/>
  <c r="F17" i="6"/>
  <c r="F451" i="5"/>
  <c r="F450" i="5"/>
  <c r="F449" i="5"/>
  <c r="F448" i="5"/>
  <c r="F446" i="5"/>
  <c r="F445" i="5"/>
  <c r="F443" i="5"/>
  <c r="F442" i="5"/>
  <c r="F409" i="5"/>
  <c r="F406" i="5"/>
  <c r="F404" i="5" s="1"/>
  <c r="F418" i="5" s="1"/>
  <c r="F373" i="5"/>
  <c r="F370" i="5"/>
  <c r="F368" i="5" s="1"/>
  <c r="F382" i="5" s="1"/>
  <c r="F337" i="5"/>
  <c r="F334" i="5"/>
  <c r="F301" i="5"/>
  <c r="F298" i="5"/>
  <c r="F266" i="5"/>
  <c r="F263" i="5"/>
  <c r="F230" i="5"/>
  <c r="F227" i="5"/>
  <c r="F225" i="5" s="1"/>
  <c r="F239" i="5" s="1"/>
  <c r="F195" i="5"/>
  <c r="F192" i="5"/>
  <c r="F190" i="5" s="1"/>
  <c r="F204" i="5" s="1"/>
  <c r="F160" i="5"/>
  <c r="F157" i="5"/>
  <c r="F125" i="5"/>
  <c r="F122" i="5"/>
  <c r="F90" i="5"/>
  <c r="F85" i="5" s="1"/>
  <c r="F87" i="5"/>
  <c r="F55" i="5"/>
  <c r="F52" i="5"/>
  <c r="F50" i="5" s="1"/>
  <c r="F64" i="5" s="1"/>
  <c r="F20" i="5"/>
  <c r="F17" i="5"/>
  <c r="F452" i="4"/>
  <c r="F451" i="4"/>
  <c r="F450" i="4"/>
  <c r="F449" i="4"/>
  <c r="F448" i="4"/>
  <c r="F446" i="4"/>
  <c r="F445" i="4"/>
  <c r="F443" i="4"/>
  <c r="F442" i="4"/>
  <c r="F409" i="4"/>
  <c r="F406" i="4"/>
  <c r="F373" i="4"/>
  <c r="F370" i="4"/>
  <c r="F368" i="4" s="1"/>
  <c r="F382" i="4" s="1"/>
  <c r="F337" i="4"/>
  <c r="F334" i="4"/>
  <c r="F301" i="4"/>
  <c r="F298" i="4"/>
  <c r="F296" i="4" s="1"/>
  <c r="F310" i="4" s="1"/>
  <c r="F266" i="4"/>
  <c r="F263" i="4"/>
  <c r="F230" i="4"/>
  <c r="F227" i="4"/>
  <c r="F225" i="4" s="1"/>
  <c r="F239" i="4" s="1"/>
  <c r="F195" i="4"/>
  <c r="F192" i="4"/>
  <c r="F160" i="4"/>
  <c r="F157" i="4"/>
  <c r="F155" i="4" s="1"/>
  <c r="F169" i="4" s="1"/>
  <c r="F125" i="4"/>
  <c r="F122" i="4"/>
  <c r="F90" i="4"/>
  <c r="F87" i="4"/>
  <c r="F85" i="4" s="1"/>
  <c r="F55" i="4"/>
  <c r="F52" i="4"/>
  <c r="F20" i="4"/>
  <c r="F17" i="4"/>
  <c r="F15" i="4" s="1"/>
  <c r="F452" i="24"/>
  <c r="F451" i="24"/>
  <c r="F450" i="24"/>
  <c r="F449" i="24"/>
  <c r="F448" i="24"/>
  <c r="F446" i="24"/>
  <c r="F445" i="24"/>
  <c r="F443" i="24"/>
  <c r="F442" i="24"/>
  <c r="F409" i="24"/>
  <c r="F404" i="24" s="1"/>
  <c r="F418" i="24" s="1"/>
  <c r="F406" i="24"/>
  <c r="F373" i="24"/>
  <c r="F370" i="24"/>
  <c r="F337" i="24"/>
  <c r="F334" i="24"/>
  <c r="F332" i="24" s="1"/>
  <c r="F346" i="24" s="1"/>
  <c r="F301" i="24"/>
  <c r="F298" i="24"/>
  <c r="F296" i="24" s="1"/>
  <c r="F310" i="24" s="1"/>
  <c r="F266" i="24"/>
  <c r="F263" i="24"/>
  <c r="F230" i="24"/>
  <c r="F227" i="24"/>
  <c r="F225" i="24" s="1"/>
  <c r="F239" i="24" s="1"/>
  <c r="F195" i="24"/>
  <c r="F192" i="24"/>
  <c r="F190" i="24" s="1"/>
  <c r="F204" i="24" s="1"/>
  <c r="F160" i="24"/>
  <c r="F157" i="24"/>
  <c r="F155" i="24" s="1"/>
  <c r="F169" i="24" s="1"/>
  <c r="F125" i="24"/>
  <c r="F122" i="24"/>
  <c r="F120" i="24"/>
  <c r="F134" i="24" s="1"/>
  <c r="F90" i="24"/>
  <c r="F87" i="24"/>
  <c r="F55" i="24"/>
  <c r="F52" i="24"/>
  <c r="F50" i="24" s="1"/>
  <c r="F64" i="24" s="1"/>
  <c r="F20" i="24"/>
  <c r="F17" i="24"/>
  <c r="I296" i="80" l="1"/>
  <c r="I310" i="80" s="1"/>
  <c r="F15" i="24"/>
  <c r="F29" i="24" s="1"/>
  <c r="F85" i="24"/>
  <c r="F261" i="24"/>
  <c r="F275" i="24" s="1"/>
  <c r="F332" i="5"/>
  <c r="F346" i="5" s="1"/>
  <c r="F190" i="7"/>
  <c r="F332" i="7"/>
  <c r="F296" i="8"/>
  <c r="F368" i="8"/>
  <c r="K439" i="80"/>
  <c r="N120" i="80"/>
  <c r="F368" i="24"/>
  <c r="F382" i="24" s="1"/>
  <c r="F15" i="5"/>
  <c r="F29" i="5" s="1"/>
  <c r="F120" i="5"/>
  <c r="F134" i="5" s="1"/>
  <c r="F296" i="5"/>
  <c r="F310" i="5" s="1"/>
  <c r="F50" i="6"/>
  <c r="F120" i="7"/>
  <c r="N444" i="80"/>
  <c r="F439" i="80"/>
  <c r="F453" i="80" s="1"/>
  <c r="F444" i="5"/>
  <c r="F441" i="8"/>
  <c r="F99" i="5"/>
  <c r="F155" i="5"/>
  <c r="F169" i="5" s="1"/>
  <c r="F261" i="5"/>
  <c r="F275" i="5" s="1"/>
  <c r="F444" i="6"/>
  <c r="C439" i="80"/>
  <c r="C453" i="80" s="1"/>
  <c r="I155" i="80"/>
  <c r="I169" i="80" s="1"/>
  <c r="F155" i="6"/>
  <c r="F155" i="8"/>
  <c r="F444" i="24"/>
  <c r="F444" i="4"/>
  <c r="F120" i="6"/>
  <c r="F296" i="6"/>
  <c r="F368" i="6"/>
  <c r="F15" i="7"/>
  <c r="F261" i="7"/>
  <c r="F120" i="8"/>
  <c r="F404" i="8"/>
  <c r="N441" i="80"/>
  <c r="I99" i="80"/>
  <c r="F99" i="24"/>
  <c r="F50" i="4"/>
  <c r="F64" i="4" s="1"/>
  <c r="F120" i="4"/>
  <c r="F134" i="4" s="1"/>
  <c r="F190" i="4"/>
  <c r="F204" i="4" s="1"/>
  <c r="F261" i="4"/>
  <c r="F275" i="4" s="1"/>
  <c r="F332" i="4"/>
  <c r="F346" i="4" s="1"/>
  <c r="F404" i="4"/>
  <c r="F418" i="4" s="1"/>
  <c r="F261" i="6"/>
  <c r="F444" i="7"/>
  <c r="F85" i="7"/>
  <c r="F155" i="7"/>
  <c r="F404" i="7"/>
  <c r="F444" i="8"/>
  <c r="F85" i="8"/>
  <c r="F439" i="24"/>
  <c r="I444" i="80"/>
  <c r="I15" i="80"/>
  <c r="I261" i="80"/>
  <c r="I275" i="80" s="1"/>
  <c r="N439" i="80"/>
  <c r="H439" i="80"/>
  <c r="H453" i="80" s="1"/>
  <c r="H29" i="80"/>
  <c r="I441" i="80"/>
  <c r="I85" i="80"/>
  <c r="J439" i="80"/>
  <c r="F439" i="8"/>
  <c r="F441" i="7"/>
  <c r="F15" i="6"/>
  <c r="F439" i="6" s="1"/>
  <c r="F441" i="6"/>
  <c r="F441" i="5"/>
  <c r="F439" i="4"/>
  <c r="F453" i="4" s="1"/>
  <c r="F29" i="4"/>
  <c r="F99" i="4"/>
  <c r="F441" i="4"/>
  <c r="F453" i="24"/>
  <c r="F441" i="24"/>
  <c r="G452" i="79"/>
  <c r="F452" i="79"/>
  <c r="H451" i="79"/>
  <c r="G451" i="79"/>
  <c r="F451" i="79"/>
  <c r="C451" i="79"/>
  <c r="H450" i="79"/>
  <c r="G450" i="79"/>
  <c r="F450" i="79"/>
  <c r="C450" i="79"/>
  <c r="H449" i="79"/>
  <c r="G449" i="79"/>
  <c r="F449" i="79"/>
  <c r="C449" i="79"/>
  <c r="H448" i="79"/>
  <c r="G448" i="79"/>
  <c r="F448" i="79"/>
  <c r="C448" i="79"/>
  <c r="M446" i="79"/>
  <c r="L446" i="79"/>
  <c r="K446" i="79"/>
  <c r="J446" i="79"/>
  <c r="H446" i="79"/>
  <c r="G446" i="79"/>
  <c r="F446" i="79"/>
  <c r="C446" i="79"/>
  <c r="M445" i="79"/>
  <c r="L445" i="79"/>
  <c r="K445" i="79"/>
  <c r="J445" i="79"/>
  <c r="H445" i="79"/>
  <c r="G445" i="79"/>
  <c r="F445" i="79"/>
  <c r="C445" i="79"/>
  <c r="M443" i="79"/>
  <c r="L443" i="79"/>
  <c r="K443" i="79"/>
  <c r="J443" i="79"/>
  <c r="H443" i="79"/>
  <c r="G443" i="79"/>
  <c r="F443" i="79"/>
  <c r="C443" i="79"/>
  <c r="M442" i="79"/>
  <c r="L442" i="79"/>
  <c r="K442" i="79"/>
  <c r="J442" i="79"/>
  <c r="H442" i="79"/>
  <c r="G442" i="79"/>
  <c r="F442" i="79"/>
  <c r="C442" i="79"/>
  <c r="I416" i="79"/>
  <c r="I415" i="79"/>
  <c r="I414" i="79"/>
  <c r="I413" i="79"/>
  <c r="N411" i="79"/>
  <c r="I411" i="79"/>
  <c r="N410" i="79"/>
  <c r="I410" i="79"/>
  <c r="N409" i="79"/>
  <c r="M409" i="79"/>
  <c r="L409" i="79"/>
  <c r="K409" i="79"/>
  <c r="J409" i="79"/>
  <c r="H409" i="79"/>
  <c r="G409" i="79"/>
  <c r="F409" i="79"/>
  <c r="C409" i="79"/>
  <c r="N408" i="79"/>
  <c r="I408" i="79"/>
  <c r="N407" i="79"/>
  <c r="N406" i="79" s="1"/>
  <c r="I407" i="79"/>
  <c r="M406" i="79"/>
  <c r="M404" i="79" s="1"/>
  <c r="L406" i="79"/>
  <c r="K406" i="79"/>
  <c r="K404" i="79" s="1"/>
  <c r="J406" i="79"/>
  <c r="J404" i="79" s="1"/>
  <c r="H406" i="79"/>
  <c r="H404" i="79" s="1"/>
  <c r="H418" i="79" s="1"/>
  <c r="G406" i="79"/>
  <c r="F406" i="79"/>
  <c r="F404" i="79" s="1"/>
  <c r="F418" i="79" s="1"/>
  <c r="C406" i="79"/>
  <c r="C404" i="79" s="1"/>
  <c r="C418" i="79" s="1"/>
  <c r="L404" i="79"/>
  <c r="I380" i="79"/>
  <c r="I379" i="79"/>
  <c r="I378" i="79"/>
  <c r="I377" i="79"/>
  <c r="N375" i="79"/>
  <c r="I375" i="79"/>
  <c r="N374" i="79"/>
  <c r="I374" i="79"/>
  <c r="M373" i="79"/>
  <c r="L373" i="79"/>
  <c r="K373" i="79"/>
  <c r="J373" i="79"/>
  <c r="H373" i="79"/>
  <c r="G373" i="79"/>
  <c r="F373" i="79"/>
  <c r="C373" i="79"/>
  <c r="N372" i="79"/>
  <c r="I372" i="79"/>
  <c r="N371" i="79"/>
  <c r="I371" i="79"/>
  <c r="M370" i="79"/>
  <c r="L370" i="79"/>
  <c r="K370" i="79"/>
  <c r="J370" i="79"/>
  <c r="J368" i="79" s="1"/>
  <c r="H370" i="79"/>
  <c r="G370" i="79"/>
  <c r="G368" i="79" s="1"/>
  <c r="G382" i="79" s="1"/>
  <c r="F370" i="79"/>
  <c r="F368" i="79" s="1"/>
  <c r="F382" i="79" s="1"/>
  <c r="C370" i="79"/>
  <c r="M368" i="79"/>
  <c r="L368" i="79"/>
  <c r="H368" i="79"/>
  <c r="H382" i="79" s="1"/>
  <c r="C368" i="79"/>
  <c r="C382" i="79" s="1"/>
  <c r="I344" i="79"/>
  <c r="I343" i="79"/>
  <c r="I342" i="79"/>
  <c r="I341" i="79"/>
  <c r="N339" i="79"/>
  <c r="I339" i="79"/>
  <c r="N338" i="79"/>
  <c r="I338" i="79"/>
  <c r="M337" i="79"/>
  <c r="L337" i="79"/>
  <c r="K337" i="79"/>
  <c r="J337" i="79"/>
  <c r="H337" i="79"/>
  <c r="G337" i="79"/>
  <c r="F337" i="79"/>
  <c r="C337" i="79"/>
  <c r="N336" i="79"/>
  <c r="I336" i="79"/>
  <c r="N335" i="79"/>
  <c r="N334" i="79" s="1"/>
  <c r="I335" i="79"/>
  <c r="M334" i="79"/>
  <c r="L334" i="79"/>
  <c r="L332" i="79" s="1"/>
  <c r="K334" i="79"/>
  <c r="K332" i="79" s="1"/>
  <c r="J334" i="79"/>
  <c r="H334" i="79"/>
  <c r="H332" i="79" s="1"/>
  <c r="H346" i="79" s="1"/>
  <c r="G334" i="79"/>
  <c r="G332" i="79" s="1"/>
  <c r="G346" i="79" s="1"/>
  <c r="F334" i="79"/>
  <c r="F332" i="79" s="1"/>
  <c r="F346" i="79" s="1"/>
  <c r="C334" i="79"/>
  <c r="I308" i="79"/>
  <c r="I307" i="79"/>
  <c r="I306" i="79"/>
  <c r="I305" i="79"/>
  <c r="N303" i="79"/>
  <c r="I303" i="79"/>
  <c r="N302" i="79"/>
  <c r="N301" i="79" s="1"/>
  <c r="I302" i="79"/>
  <c r="M301" i="79"/>
  <c r="L301" i="79"/>
  <c r="K301" i="79"/>
  <c r="J301" i="79"/>
  <c r="H301" i="79"/>
  <c r="G301" i="79"/>
  <c r="F301" i="79"/>
  <c r="C301" i="79"/>
  <c r="N300" i="79"/>
  <c r="I300" i="79"/>
  <c r="N299" i="79"/>
  <c r="N298" i="79" s="1"/>
  <c r="I299" i="79"/>
  <c r="M298" i="79"/>
  <c r="M296" i="79" s="1"/>
  <c r="L298" i="79"/>
  <c r="L296" i="79" s="1"/>
  <c r="K298" i="79"/>
  <c r="K296" i="79" s="1"/>
  <c r="J298" i="79"/>
  <c r="H298" i="79"/>
  <c r="H296" i="79" s="1"/>
  <c r="H310" i="79" s="1"/>
  <c r="G298" i="79"/>
  <c r="G296" i="79" s="1"/>
  <c r="G310" i="79" s="1"/>
  <c r="F298" i="79"/>
  <c r="C298" i="79"/>
  <c r="C296" i="79" s="1"/>
  <c r="C310" i="79" s="1"/>
  <c r="J296" i="79"/>
  <c r="I273" i="79"/>
  <c r="I272" i="79"/>
  <c r="I271" i="79"/>
  <c r="I270" i="79"/>
  <c r="N268" i="79"/>
  <c r="I268" i="79"/>
  <c r="N267" i="79"/>
  <c r="I267" i="79"/>
  <c r="M266" i="79"/>
  <c r="L266" i="79"/>
  <c r="K266" i="79"/>
  <c r="J266" i="79"/>
  <c r="H266" i="79"/>
  <c r="G266" i="79"/>
  <c r="F266" i="79"/>
  <c r="C266" i="79"/>
  <c r="N265" i="79"/>
  <c r="N263" i="79" s="1"/>
  <c r="I265" i="79"/>
  <c r="N264" i="79"/>
  <c r="I264" i="79"/>
  <c r="M263" i="79"/>
  <c r="M261" i="79" s="1"/>
  <c r="L263" i="79"/>
  <c r="K263" i="79"/>
  <c r="J263" i="79"/>
  <c r="J261" i="79" s="1"/>
  <c r="H263" i="79"/>
  <c r="H261" i="79" s="1"/>
  <c r="H275" i="79" s="1"/>
  <c r="G263" i="79"/>
  <c r="G261" i="79" s="1"/>
  <c r="G275" i="79" s="1"/>
  <c r="F263" i="79"/>
  <c r="F261" i="79" s="1"/>
  <c r="F275" i="79" s="1"/>
  <c r="C263" i="79"/>
  <c r="C261" i="79" s="1"/>
  <c r="C275" i="79" s="1"/>
  <c r="L261" i="79"/>
  <c r="K261" i="79"/>
  <c r="I237" i="79"/>
  <c r="I236" i="79"/>
  <c r="I235" i="79"/>
  <c r="I234" i="79"/>
  <c r="N232" i="79"/>
  <c r="I232" i="79"/>
  <c r="N231" i="79"/>
  <c r="I231" i="79"/>
  <c r="M230" i="79"/>
  <c r="L230" i="79"/>
  <c r="K230" i="79"/>
  <c r="J230" i="79"/>
  <c r="H230" i="79"/>
  <c r="G230" i="79"/>
  <c r="F230" i="79"/>
  <c r="C230" i="79"/>
  <c r="N229" i="79"/>
  <c r="I229" i="79"/>
  <c r="N228" i="79"/>
  <c r="N227" i="79" s="1"/>
  <c r="I228" i="79"/>
  <c r="M227" i="79"/>
  <c r="L227" i="79"/>
  <c r="K227" i="79"/>
  <c r="J227" i="79"/>
  <c r="H227" i="79"/>
  <c r="G227" i="79"/>
  <c r="F227" i="79"/>
  <c r="C227" i="79"/>
  <c r="H225" i="79"/>
  <c r="H239" i="79" s="1"/>
  <c r="I202" i="79"/>
  <c r="I201" i="79"/>
  <c r="I200" i="79"/>
  <c r="I199" i="79"/>
  <c r="N197" i="79"/>
  <c r="I197" i="79"/>
  <c r="N196" i="79"/>
  <c r="I196" i="79"/>
  <c r="M195" i="79"/>
  <c r="L195" i="79"/>
  <c r="K195" i="79"/>
  <c r="J195" i="79"/>
  <c r="H195" i="79"/>
  <c r="G195" i="79"/>
  <c r="F195" i="79"/>
  <c r="C195" i="79"/>
  <c r="N194" i="79"/>
  <c r="I194" i="79"/>
  <c r="N193" i="79"/>
  <c r="I193" i="79"/>
  <c r="M192" i="79"/>
  <c r="L192" i="79"/>
  <c r="L190" i="79" s="1"/>
  <c r="K192" i="79"/>
  <c r="K190" i="79" s="1"/>
  <c r="J192" i="79"/>
  <c r="J190" i="79" s="1"/>
  <c r="H192" i="79"/>
  <c r="H190" i="79" s="1"/>
  <c r="H204" i="79" s="1"/>
  <c r="G192" i="79"/>
  <c r="G190" i="79" s="1"/>
  <c r="G204" i="79" s="1"/>
  <c r="F192" i="79"/>
  <c r="C192" i="79"/>
  <c r="C190" i="79" s="1"/>
  <c r="C204" i="79" s="1"/>
  <c r="M190" i="79"/>
  <c r="I167" i="79"/>
  <c r="I166" i="79"/>
  <c r="I165" i="79"/>
  <c r="I164" i="79"/>
  <c r="N162" i="79"/>
  <c r="I162" i="79"/>
  <c r="N161" i="79"/>
  <c r="I161" i="79"/>
  <c r="M160" i="79"/>
  <c r="L160" i="79"/>
  <c r="K160" i="79"/>
  <c r="J160" i="79"/>
  <c r="H160" i="79"/>
  <c r="G160" i="79"/>
  <c r="F160" i="79"/>
  <c r="C160" i="79"/>
  <c r="N159" i="79"/>
  <c r="I159" i="79"/>
  <c r="N158" i="79"/>
  <c r="I158" i="79"/>
  <c r="M157" i="79"/>
  <c r="M155" i="79" s="1"/>
  <c r="L157" i="79"/>
  <c r="L155" i="79" s="1"/>
  <c r="K157" i="79"/>
  <c r="J157" i="79"/>
  <c r="J155" i="79" s="1"/>
  <c r="H157" i="79"/>
  <c r="H155" i="79" s="1"/>
  <c r="H169" i="79" s="1"/>
  <c r="G157" i="79"/>
  <c r="F157" i="79"/>
  <c r="C157" i="79"/>
  <c r="C155" i="79" s="1"/>
  <c r="C169" i="79" s="1"/>
  <c r="K155" i="79"/>
  <c r="I132" i="79"/>
  <c r="I131" i="79"/>
  <c r="I130" i="79"/>
  <c r="I129" i="79"/>
  <c r="N127" i="79"/>
  <c r="I127" i="79"/>
  <c r="N126" i="79"/>
  <c r="I126" i="79"/>
  <c r="M125" i="79"/>
  <c r="L125" i="79"/>
  <c r="K125" i="79"/>
  <c r="J125" i="79"/>
  <c r="H125" i="79"/>
  <c r="G125" i="79"/>
  <c r="F125" i="79"/>
  <c r="C125" i="79"/>
  <c r="N124" i="79"/>
  <c r="I124" i="79"/>
  <c r="N123" i="79"/>
  <c r="N122" i="79" s="1"/>
  <c r="I123" i="79"/>
  <c r="M122" i="79"/>
  <c r="L122" i="79"/>
  <c r="L120" i="79" s="1"/>
  <c r="K122" i="79"/>
  <c r="J122" i="79"/>
  <c r="J120" i="79" s="1"/>
  <c r="H122" i="79"/>
  <c r="H120" i="79" s="1"/>
  <c r="H134" i="79" s="1"/>
  <c r="G122" i="79"/>
  <c r="G120" i="79" s="1"/>
  <c r="G134" i="79" s="1"/>
  <c r="F122" i="79"/>
  <c r="C122" i="79"/>
  <c r="I97" i="79"/>
  <c r="I96" i="79"/>
  <c r="I95" i="79"/>
  <c r="I94" i="79"/>
  <c r="N92" i="79"/>
  <c r="I92" i="79"/>
  <c r="N91" i="79"/>
  <c r="I91" i="79"/>
  <c r="M90" i="79"/>
  <c r="L90" i="79"/>
  <c r="K90" i="79"/>
  <c r="J90" i="79"/>
  <c r="H90" i="79"/>
  <c r="G90" i="79"/>
  <c r="F90" i="79"/>
  <c r="C90" i="79"/>
  <c r="N89" i="79"/>
  <c r="I89" i="79"/>
  <c r="N88" i="79"/>
  <c r="I88" i="79"/>
  <c r="M87" i="79"/>
  <c r="L87" i="79"/>
  <c r="K87" i="79"/>
  <c r="J87" i="79"/>
  <c r="H87" i="79"/>
  <c r="H99" i="79" s="1"/>
  <c r="G87" i="79"/>
  <c r="F87" i="79"/>
  <c r="C87" i="79"/>
  <c r="C99" i="79" s="1"/>
  <c r="M85" i="79"/>
  <c r="I62" i="79"/>
  <c r="I61" i="79"/>
  <c r="I60" i="79"/>
  <c r="I59" i="79"/>
  <c r="N57" i="79"/>
  <c r="I57" i="79"/>
  <c r="N56" i="79"/>
  <c r="I56" i="79"/>
  <c r="M55" i="79"/>
  <c r="L55" i="79"/>
  <c r="K55" i="79"/>
  <c r="J55" i="79"/>
  <c r="H55" i="79"/>
  <c r="G55" i="79"/>
  <c r="F55" i="79"/>
  <c r="C55" i="79"/>
  <c r="N54" i="79"/>
  <c r="I54" i="79"/>
  <c r="N53" i="79"/>
  <c r="I53" i="79"/>
  <c r="M52" i="79"/>
  <c r="L52" i="79"/>
  <c r="L50" i="79" s="1"/>
  <c r="K52" i="79"/>
  <c r="K50" i="79" s="1"/>
  <c r="J52" i="79"/>
  <c r="J50" i="79" s="1"/>
  <c r="H52" i="79"/>
  <c r="H50" i="79" s="1"/>
  <c r="H64" i="79" s="1"/>
  <c r="G52" i="79"/>
  <c r="G50" i="79" s="1"/>
  <c r="G64" i="79" s="1"/>
  <c r="F52" i="79"/>
  <c r="F50" i="79" s="1"/>
  <c r="F64" i="79" s="1"/>
  <c r="C52" i="79"/>
  <c r="P43" i="79"/>
  <c r="P78" i="79" s="1"/>
  <c r="P113" i="79" s="1"/>
  <c r="P148" i="79" s="1"/>
  <c r="P183" i="79" s="1"/>
  <c r="P218" i="79" s="1"/>
  <c r="P254" i="79" s="1"/>
  <c r="P289" i="79" s="1"/>
  <c r="P325" i="79" s="1"/>
  <c r="P361" i="79" s="1"/>
  <c r="P397" i="79" s="1"/>
  <c r="P432" i="79" s="1"/>
  <c r="O43" i="79"/>
  <c r="O78" i="79" s="1"/>
  <c r="O113" i="79" s="1"/>
  <c r="O148" i="79" s="1"/>
  <c r="O183" i="79" s="1"/>
  <c r="O218" i="79" s="1"/>
  <c r="O254" i="79" s="1"/>
  <c r="O289" i="79" s="1"/>
  <c r="O325" i="79" s="1"/>
  <c r="O361" i="79" s="1"/>
  <c r="O397" i="79" s="1"/>
  <c r="O432" i="79" s="1"/>
  <c r="M43" i="79"/>
  <c r="M78" i="79" s="1"/>
  <c r="M113" i="79" s="1"/>
  <c r="M148" i="79" s="1"/>
  <c r="M183" i="79" s="1"/>
  <c r="M218" i="79" s="1"/>
  <c r="M254" i="79" s="1"/>
  <c r="M289" i="79" s="1"/>
  <c r="M325" i="79" s="1"/>
  <c r="M361" i="79" s="1"/>
  <c r="M397" i="79" s="1"/>
  <c r="M432" i="79" s="1"/>
  <c r="P42" i="79"/>
  <c r="P77" i="79" s="1"/>
  <c r="P112" i="79" s="1"/>
  <c r="P147" i="79" s="1"/>
  <c r="P182" i="79" s="1"/>
  <c r="P217" i="79" s="1"/>
  <c r="P253" i="79" s="1"/>
  <c r="P288" i="79" s="1"/>
  <c r="P324" i="79" s="1"/>
  <c r="P360" i="79" s="1"/>
  <c r="P396" i="79" s="1"/>
  <c r="P431" i="79" s="1"/>
  <c r="O42" i="79"/>
  <c r="O77" i="79" s="1"/>
  <c r="O112" i="79" s="1"/>
  <c r="O147" i="79" s="1"/>
  <c r="O182" i="79" s="1"/>
  <c r="O217" i="79" s="1"/>
  <c r="O253" i="79" s="1"/>
  <c r="O288" i="79" s="1"/>
  <c r="O324" i="79" s="1"/>
  <c r="O360" i="79" s="1"/>
  <c r="O396" i="79" s="1"/>
  <c r="O431" i="79" s="1"/>
  <c r="M42" i="79"/>
  <c r="M77" i="79" s="1"/>
  <c r="M112" i="79" s="1"/>
  <c r="M147" i="79" s="1"/>
  <c r="M182" i="79" s="1"/>
  <c r="M217" i="79" s="1"/>
  <c r="M253" i="79" s="1"/>
  <c r="M288" i="79" s="1"/>
  <c r="M324" i="79" s="1"/>
  <c r="M360" i="79" s="1"/>
  <c r="M396" i="79" s="1"/>
  <c r="M431" i="79" s="1"/>
  <c r="I27" i="79"/>
  <c r="I26" i="79"/>
  <c r="I25" i="79"/>
  <c r="I24" i="79"/>
  <c r="N22" i="79"/>
  <c r="I22" i="79"/>
  <c r="N21" i="79"/>
  <c r="I21" i="79"/>
  <c r="M20" i="79"/>
  <c r="L20" i="79"/>
  <c r="K20" i="79"/>
  <c r="J20" i="79"/>
  <c r="H20" i="79"/>
  <c r="G20" i="79"/>
  <c r="F20" i="79"/>
  <c r="C20" i="79"/>
  <c r="N19" i="79"/>
  <c r="I19" i="79"/>
  <c r="N18" i="79"/>
  <c r="I18" i="79"/>
  <c r="M17" i="79"/>
  <c r="M15" i="79" s="1"/>
  <c r="L17" i="79"/>
  <c r="K17" i="79"/>
  <c r="J17" i="79"/>
  <c r="H17" i="79"/>
  <c r="G17" i="79"/>
  <c r="F17" i="79"/>
  <c r="C17" i="79"/>
  <c r="C15" i="79" s="1"/>
  <c r="C29" i="79" s="1"/>
  <c r="L15" i="79"/>
  <c r="N195" i="79" l="1"/>
  <c r="J225" i="79"/>
  <c r="N160" i="79"/>
  <c r="N370" i="79"/>
  <c r="F439" i="7"/>
  <c r="N87" i="79"/>
  <c r="N442" i="79"/>
  <c r="M225" i="79"/>
  <c r="N52" i="79"/>
  <c r="N55" i="79"/>
  <c r="K120" i="79"/>
  <c r="N404" i="79"/>
  <c r="L441" i="79"/>
  <c r="F99" i="79"/>
  <c r="F225" i="79"/>
  <c r="F239" i="79" s="1"/>
  <c r="K225" i="79"/>
  <c r="F439" i="5"/>
  <c r="F453" i="5" s="1"/>
  <c r="N296" i="79"/>
  <c r="H441" i="79"/>
  <c r="I195" i="79"/>
  <c r="G225" i="79"/>
  <c r="G239" i="79" s="1"/>
  <c r="L225" i="79"/>
  <c r="I370" i="79"/>
  <c r="J15" i="79"/>
  <c r="F15" i="79"/>
  <c r="N20" i="79"/>
  <c r="C50" i="79"/>
  <c r="C64" i="79" s="1"/>
  <c r="H85" i="79"/>
  <c r="G85" i="79"/>
  <c r="G99" i="79"/>
  <c r="N90" i="79"/>
  <c r="N157" i="79"/>
  <c r="N155" i="79" s="1"/>
  <c r="N192" i="79"/>
  <c r="N190" i="79" s="1"/>
  <c r="F190" i="79"/>
  <c r="F204" i="79" s="1"/>
  <c r="N230" i="79"/>
  <c r="N266" i="79"/>
  <c r="F296" i="79"/>
  <c r="F310" i="79" s="1"/>
  <c r="M332" i="79"/>
  <c r="N337" i="79"/>
  <c r="N332" i="79" s="1"/>
  <c r="H15" i="79"/>
  <c r="G15" i="79"/>
  <c r="M441" i="79"/>
  <c r="I443" i="79"/>
  <c r="L85" i="79"/>
  <c r="F120" i="79"/>
  <c r="F134" i="79" s="1"/>
  <c r="G155" i="79"/>
  <c r="G169" i="79" s="1"/>
  <c r="C332" i="79"/>
  <c r="C346" i="79" s="1"/>
  <c r="J332" i="79"/>
  <c r="G404" i="79"/>
  <c r="G418" i="79" s="1"/>
  <c r="N225" i="79"/>
  <c r="N261" i="79"/>
  <c r="I373" i="79"/>
  <c r="I368" i="79" s="1"/>
  <c r="I382" i="79" s="1"/>
  <c r="M50" i="79"/>
  <c r="C85" i="79"/>
  <c r="I90" i="79"/>
  <c r="C225" i="79"/>
  <c r="C239" i="79" s="1"/>
  <c r="I439" i="80"/>
  <c r="I453" i="80" s="1"/>
  <c r="I29" i="80"/>
  <c r="K368" i="79"/>
  <c r="N373" i="79"/>
  <c r="M120" i="79"/>
  <c r="N125" i="79"/>
  <c r="N444" i="79" s="1"/>
  <c r="C120" i="79"/>
  <c r="C134" i="79" s="1"/>
  <c r="C444" i="79"/>
  <c r="I451" i="79"/>
  <c r="I301" i="79"/>
  <c r="N446" i="79"/>
  <c r="F444" i="79"/>
  <c r="F29" i="79"/>
  <c r="G29" i="79"/>
  <c r="I230" i="79"/>
  <c r="I445" i="79"/>
  <c r="I448" i="79"/>
  <c r="I52" i="79"/>
  <c r="J441" i="79"/>
  <c r="J85" i="79"/>
  <c r="J439" i="79" s="1"/>
  <c r="N85" i="79"/>
  <c r="F155" i="79"/>
  <c r="F169" i="79" s="1"/>
  <c r="I266" i="79"/>
  <c r="J444" i="79"/>
  <c r="G444" i="79"/>
  <c r="L444" i="79"/>
  <c r="N445" i="79"/>
  <c r="I449" i="79"/>
  <c r="F441" i="79"/>
  <c r="F85" i="79"/>
  <c r="K441" i="79"/>
  <c r="K85" i="79"/>
  <c r="I442" i="79"/>
  <c r="I157" i="79"/>
  <c r="I409" i="79"/>
  <c r="L439" i="79"/>
  <c r="I298" i="79"/>
  <c r="H439" i="79"/>
  <c r="H453" i="79" s="1"/>
  <c r="K444" i="79"/>
  <c r="I55" i="79"/>
  <c r="N443" i="79"/>
  <c r="I122" i="79"/>
  <c r="I334" i="79"/>
  <c r="I337" i="79"/>
  <c r="N368" i="79"/>
  <c r="I406" i="79"/>
  <c r="I17" i="79"/>
  <c r="K15" i="79"/>
  <c r="N17" i="79"/>
  <c r="H444" i="79"/>
  <c r="M444" i="79"/>
  <c r="I446" i="79"/>
  <c r="I450" i="79"/>
  <c r="H29" i="79"/>
  <c r="G441" i="79"/>
  <c r="I125" i="79"/>
  <c r="I160" i="79"/>
  <c r="I192" i="79"/>
  <c r="I190" i="79" s="1"/>
  <c r="I204" i="79" s="1"/>
  <c r="I227" i="79"/>
  <c r="I225" i="79" s="1"/>
  <c r="I239" i="79" s="1"/>
  <c r="I263" i="79"/>
  <c r="I261" i="79" s="1"/>
  <c r="I275" i="79" s="1"/>
  <c r="C441" i="79"/>
  <c r="I20" i="79"/>
  <c r="I87" i="79"/>
  <c r="E446" i="8"/>
  <c r="E445" i="8"/>
  <c r="E443" i="8"/>
  <c r="E442" i="8"/>
  <c r="E409" i="8"/>
  <c r="E406" i="8"/>
  <c r="E404" i="8" s="1"/>
  <c r="E384" i="8"/>
  <c r="E373" i="8"/>
  <c r="E370" i="8"/>
  <c r="E368" i="8" s="1"/>
  <c r="E337" i="8"/>
  <c r="E334" i="8"/>
  <c r="E301" i="8"/>
  <c r="E298" i="8"/>
  <c r="E266" i="8"/>
  <c r="E263" i="8"/>
  <c r="E230" i="8"/>
  <c r="E227" i="8"/>
  <c r="E195" i="8"/>
  <c r="E192" i="8"/>
  <c r="E190" i="8"/>
  <c r="E160" i="8"/>
  <c r="E157" i="8"/>
  <c r="E125" i="8"/>
  <c r="E122" i="8"/>
  <c r="E120" i="8" s="1"/>
  <c r="E90" i="8"/>
  <c r="E85" i="8" s="1"/>
  <c r="E87" i="8"/>
  <c r="E55" i="8"/>
  <c r="E52" i="8"/>
  <c r="E20" i="8"/>
  <c r="E17" i="8"/>
  <c r="E15" i="8" s="1"/>
  <c r="E446" i="7"/>
  <c r="E445" i="7"/>
  <c r="E443" i="7"/>
  <c r="E442" i="7"/>
  <c r="E409" i="7"/>
  <c r="E406" i="7"/>
  <c r="E373" i="7"/>
  <c r="E370" i="7"/>
  <c r="E368" i="7" s="1"/>
  <c r="E337" i="7"/>
  <c r="E334" i="7"/>
  <c r="E301" i="7"/>
  <c r="E298" i="7"/>
  <c r="E296" i="7" s="1"/>
  <c r="E266" i="7"/>
  <c r="E263" i="7"/>
  <c r="E230" i="7"/>
  <c r="E227" i="7"/>
  <c r="E225" i="7" s="1"/>
  <c r="E195" i="7"/>
  <c r="E192" i="7"/>
  <c r="E190" i="7" s="1"/>
  <c r="E160" i="7"/>
  <c r="E157" i="7"/>
  <c r="E125" i="7"/>
  <c r="E122" i="7"/>
  <c r="E90" i="7"/>
  <c r="E87" i="7"/>
  <c r="E55" i="7"/>
  <c r="E52" i="7"/>
  <c r="E20" i="7"/>
  <c r="E17" i="7"/>
  <c r="E446" i="6"/>
  <c r="E445" i="6"/>
  <c r="E443" i="6"/>
  <c r="E442" i="6"/>
  <c r="E409" i="6"/>
  <c r="E406" i="6"/>
  <c r="E404" i="6" s="1"/>
  <c r="E373" i="6"/>
  <c r="E370" i="6"/>
  <c r="E337" i="6"/>
  <c r="E334" i="6"/>
  <c r="E332" i="6" s="1"/>
  <c r="E301" i="6"/>
  <c r="E298" i="6"/>
  <c r="E296" i="6" s="1"/>
  <c r="E266" i="6"/>
  <c r="E263" i="6"/>
  <c r="E230" i="6"/>
  <c r="E227" i="6"/>
  <c r="E225" i="6" s="1"/>
  <c r="E195" i="6"/>
  <c r="E192" i="6"/>
  <c r="E190" i="6" s="1"/>
  <c r="E160" i="6"/>
  <c r="E157" i="6"/>
  <c r="E125" i="6"/>
  <c r="E122" i="6"/>
  <c r="E120" i="6" s="1"/>
  <c r="E90" i="6"/>
  <c r="E87" i="6"/>
  <c r="E55" i="6"/>
  <c r="E52" i="6"/>
  <c r="E50" i="6" s="1"/>
  <c r="E20" i="6"/>
  <c r="E444" i="6" s="1"/>
  <c r="E17" i="6"/>
  <c r="E451" i="5"/>
  <c r="E450" i="5"/>
  <c r="E449" i="5"/>
  <c r="E448" i="5"/>
  <c r="E446" i="5"/>
  <c r="E445" i="5"/>
  <c r="E443" i="5"/>
  <c r="E442" i="5"/>
  <c r="E409" i="5"/>
  <c r="E406" i="5"/>
  <c r="E373" i="5"/>
  <c r="E368" i="5" s="1"/>
  <c r="E382" i="5" s="1"/>
  <c r="E370" i="5"/>
  <c r="E337" i="5"/>
  <c r="E334" i="5"/>
  <c r="E301" i="5"/>
  <c r="E298" i="5"/>
  <c r="E266" i="5"/>
  <c r="E263" i="5"/>
  <c r="E230" i="5"/>
  <c r="E227" i="5"/>
  <c r="E225" i="5"/>
  <c r="E239" i="5" s="1"/>
  <c r="E195" i="5"/>
  <c r="E192" i="5"/>
  <c r="E190" i="5" s="1"/>
  <c r="E204" i="5" s="1"/>
  <c r="E160" i="5"/>
  <c r="E155" i="5" s="1"/>
  <c r="E169" i="5" s="1"/>
  <c r="E157" i="5"/>
  <c r="E125" i="5"/>
  <c r="E122" i="5"/>
  <c r="E90" i="5"/>
  <c r="E85" i="5" s="1"/>
  <c r="E87" i="5"/>
  <c r="E55" i="5"/>
  <c r="E52" i="5"/>
  <c r="E20" i="5"/>
  <c r="E17" i="5"/>
  <c r="E452" i="4"/>
  <c r="E451" i="4"/>
  <c r="E450" i="4"/>
  <c r="E449" i="4"/>
  <c r="E448" i="4"/>
  <c r="E446" i="4"/>
  <c r="E445" i="4"/>
  <c r="E443" i="4"/>
  <c r="E442" i="4"/>
  <c r="E409" i="4"/>
  <c r="E406" i="4"/>
  <c r="E373" i="4"/>
  <c r="E370" i="4"/>
  <c r="E368" i="4" s="1"/>
  <c r="E382" i="4" s="1"/>
  <c r="E337" i="4"/>
  <c r="E334" i="4"/>
  <c r="E301" i="4"/>
  <c r="E298" i="4"/>
  <c r="E296" i="4" s="1"/>
  <c r="E310" i="4" s="1"/>
  <c r="E266" i="4"/>
  <c r="E263" i="4"/>
  <c r="E230" i="4"/>
  <c r="E227" i="4"/>
  <c r="E225" i="4" s="1"/>
  <c r="E239" i="4" s="1"/>
  <c r="E195" i="4"/>
  <c r="E192" i="4"/>
  <c r="E160" i="4"/>
  <c r="E157" i="4"/>
  <c r="E155" i="4" s="1"/>
  <c r="E169" i="4" s="1"/>
  <c r="E125" i="4"/>
  <c r="E122" i="4"/>
  <c r="E90" i="4"/>
  <c r="E87" i="4"/>
  <c r="E85" i="4" s="1"/>
  <c r="E55" i="4"/>
  <c r="E52" i="4"/>
  <c r="E20" i="4"/>
  <c r="E17" i="4"/>
  <c r="E15" i="4" s="1"/>
  <c r="E452" i="24"/>
  <c r="E451" i="24"/>
  <c r="E450" i="24"/>
  <c r="E449" i="24"/>
  <c r="E448" i="24"/>
  <c r="E446" i="24"/>
  <c r="E445" i="24"/>
  <c r="E443" i="24"/>
  <c r="E442" i="24"/>
  <c r="E409" i="24"/>
  <c r="E406" i="24"/>
  <c r="E373" i="24"/>
  <c r="E370" i="24"/>
  <c r="E337" i="24"/>
  <c r="E334" i="24"/>
  <c r="E301" i="24"/>
  <c r="E298" i="24"/>
  <c r="E266" i="24"/>
  <c r="E263" i="24"/>
  <c r="E230" i="24"/>
  <c r="E227" i="24"/>
  <c r="E195" i="24"/>
  <c r="E192" i="24"/>
  <c r="E160" i="24"/>
  <c r="E157" i="24"/>
  <c r="E125" i="24"/>
  <c r="E122" i="24"/>
  <c r="E90" i="24"/>
  <c r="E87" i="24"/>
  <c r="E55" i="24"/>
  <c r="E52" i="24"/>
  <c r="E20" i="24"/>
  <c r="E444" i="24" s="1"/>
  <c r="E17" i="24"/>
  <c r="E50" i="5" l="1"/>
  <c r="E64" i="5" s="1"/>
  <c r="E120" i="5"/>
  <c r="E134" i="5" s="1"/>
  <c r="E50" i="7"/>
  <c r="E332" i="8"/>
  <c r="E261" i="24"/>
  <c r="E275" i="24" s="1"/>
  <c r="E332" i="24"/>
  <c r="E346" i="24" s="1"/>
  <c r="E332" i="5"/>
  <c r="E346" i="5" s="1"/>
  <c r="E404" i="5"/>
  <c r="E418" i="5" s="1"/>
  <c r="E225" i="8"/>
  <c r="E296" i="8"/>
  <c r="C439" i="79"/>
  <c r="C453" i="79" s="1"/>
  <c r="M439" i="79"/>
  <c r="G439" i="79"/>
  <c r="G453" i="79" s="1"/>
  <c r="N50" i="79"/>
  <c r="E15" i="5"/>
  <c r="E29" i="5" s="1"/>
  <c r="E296" i="5"/>
  <c r="E310" i="5" s="1"/>
  <c r="N15" i="79"/>
  <c r="E155" i="6"/>
  <c r="E332" i="7"/>
  <c r="E50" i="8"/>
  <c r="E50" i="24"/>
  <c r="E64" i="24" s="1"/>
  <c r="E441" i="24"/>
  <c r="E225" i="24"/>
  <c r="E239" i="24" s="1"/>
  <c r="E296" i="24"/>
  <c r="E310" i="24" s="1"/>
  <c r="E368" i="24"/>
  <c r="E382" i="24" s="1"/>
  <c r="E99" i="5"/>
  <c r="E261" i="5"/>
  <c r="E275" i="5" s="1"/>
  <c r="K439" i="79"/>
  <c r="I296" i="79"/>
  <c r="I310" i="79" s="1"/>
  <c r="N120" i="79"/>
  <c r="F439" i="79"/>
  <c r="F453" i="79" s="1"/>
  <c r="E155" i="24"/>
  <c r="E169" i="24" s="1"/>
  <c r="E120" i="24"/>
  <c r="E134" i="24" s="1"/>
  <c r="E190" i="24"/>
  <c r="E204" i="24" s="1"/>
  <c r="E50" i="4"/>
  <c r="E64" i="4" s="1"/>
  <c r="E120" i="4"/>
  <c r="E134" i="4" s="1"/>
  <c r="E190" i="4"/>
  <c r="E204" i="4" s="1"/>
  <c r="E261" i="4"/>
  <c r="E275" i="4" s="1"/>
  <c r="E332" i="4"/>
  <c r="E346" i="4" s="1"/>
  <c r="E404" i="4"/>
  <c r="E418" i="4" s="1"/>
  <c r="E261" i="6"/>
  <c r="E444" i="7"/>
  <c r="E85" i="7"/>
  <c r="E155" i="7"/>
  <c r="E261" i="7"/>
  <c r="E404" i="7"/>
  <c r="E444" i="5"/>
  <c r="E85" i="6"/>
  <c r="E441" i="8"/>
  <c r="I155" i="79"/>
  <c r="I169" i="79" s="1"/>
  <c r="I99" i="79"/>
  <c r="I85" i="79"/>
  <c r="E85" i="24"/>
  <c r="E404" i="24"/>
  <c r="E418" i="24" s="1"/>
  <c r="E444" i="4"/>
  <c r="E368" i="6"/>
  <c r="E15" i="7"/>
  <c r="E439" i="7" s="1"/>
  <c r="E120" i="7"/>
  <c r="E444" i="8"/>
  <c r="E155" i="8"/>
  <c r="E261" i="8"/>
  <c r="I404" i="79"/>
  <c r="I418" i="79" s="1"/>
  <c r="I120" i="79"/>
  <c r="I134" i="79" s="1"/>
  <c r="I444" i="79"/>
  <c r="I15" i="79"/>
  <c r="N441" i="79"/>
  <c r="I441" i="79"/>
  <c r="I332" i="79"/>
  <c r="I346" i="79" s="1"/>
  <c r="I50" i="79"/>
  <c r="I64" i="79" s="1"/>
  <c r="E441" i="7"/>
  <c r="E15" i="6"/>
  <c r="E439" i="6" s="1"/>
  <c r="E441" i="6"/>
  <c r="E441" i="5"/>
  <c r="E439" i="4"/>
  <c r="E453" i="4" s="1"/>
  <c r="E29" i="4"/>
  <c r="E99" i="4"/>
  <c r="E441" i="4"/>
  <c r="E15" i="24"/>
  <c r="E99" i="24"/>
  <c r="G452" i="78"/>
  <c r="F452" i="78"/>
  <c r="H451" i="78"/>
  <c r="G451" i="78"/>
  <c r="F451" i="78"/>
  <c r="C451" i="78"/>
  <c r="H450" i="78"/>
  <c r="G450" i="78"/>
  <c r="F450" i="78"/>
  <c r="C450" i="78"/>
  <c r="H449" i="78"/>
  <c r="G449" i="78"/>
  <c r="F449" i="78"/>
  <c r="C449" i="78"/>
  <c r="H448" i="78"/>
  <c r="G448" i="78"/>
  <c r="F448" i="78"/>
  <c r="C448" i="78"/>
  <c r="M446" i="78"/>
  <c r="L446" i="78"/>
  <c r="K446" i="78"/>
  <c r="J446" i="78"/>
  <c r="H446" i="78"/>
  <c r="G446" i="78"/>
  <c r="F446" i="78"/>
  <c r="C446" i="78"/>
  <c r="M445" i="78"/>
  <c r="L445" i="78"/>
  <c r="K445" i="78"/>
  <c r="J445" i="78"/>
  <c r="H445" i="78"/>
  <c r="G445" i="78"/>
  <c r="F445" i="78"/>
  <c r="C445" i="78"/>
  <c r="M443" i="78"/>
  <c r="L443" i="78"/>
  <c r="K443" i="78"/>
  <c r="J443" i="78"/>
  <c r="H443" i="78"/>
  <c r="G443" i="78"/>
  <c r="F443" i="78"/>
  <c r="C443" i="78"/>
  <c r="M442" i="78"/>
  <c r="L442" i="78"/>
  <c r="K442" i="78"/>
  <c r="J442" i="78"/>
  <c r="H442" i="78"/>
  <c r="G442" i="78"/>
  <c r="F442" i="78"/>
  <c r="C442" i="78"/>
  <c r="I416" i="78"/>
  <c r="I415" i="78"/>
  <c r="I414" i="78"/>
  <c r="I413" i="78"/>
  <c r="N411" i="78"/>
  <c r="I411" i="78"/>
  <c r="N410" i="78"/>
  <c r="I410" i="78"/>
  <c r="N409" i="78"/>
  <c r="M409" i="78"/>
  <c r="L409" i="78"/>
  <c r="K409" i="78"/>
  <c r="J409" i="78"/>
  <c r="H409" i="78"/>
  <c r="G409" i="78"/>
  <c r="F409" i="78"/>
  <c r="C409" i="78"/>
  <c r="N408" i="78"/>
  <c r="I408" i="78"/>
  <c r="N407" i="78"/>
  <c r="N406" i="78" s="1"/>
  <c r="I407" i="78"/>
  <c r="M406" i="78"/>
  <c r="M404" i="78" s="1"/>
  <c r="L406" i="78"/>
  <c r="L404" i="78" s="1"/>
  <c r="K406" i="78"/>
  <c r="K404" i="78" s="1"/>
  <c r="J406" i="78"/>
  <c r="H406" i="78"/>
  <c r="H404" i="78" s="1"/>
  <c r="H418" i="78" s="1"/>
  <c r="G406" i="78"/>
  <c r="F406" i="78"/>
  <c r="F404" i="78" s="1"/>
  <c r="F418" i="78" s="1"/>
  <c r="C406" i="78"/>
  <c r="C404" i="78" s="1"/>
  <c r="C418" i="78" s="1"/>
  <c r="M384" i="78"/>
  <c r="I380" i="78"/>
  <c r="I379" i="78"/>
  <c r="I378" i="78"/>
  <c r="I377" i="78"/>
  <c r="N375" i="78"/>
  <c r="I375" i="78"/>
  <c r="N374" i="78"/>
  <c r="I374" i="78"/>
  <c r="M373" i="78"/>
  <c r="L373" i="78"/>
  <c r="K373" i="78"/>
  <c r="J373" i="78"/>
  <c r="H373" i="78"/>
  <c r="G373" i="78"/>
  <c r="F373" i="78"/>
  <c r="C373" i="78"/>
  <c r="N372" i="78"/>
  <c r="I372" i="78"/>
  <c r="N371" i="78"/>
  <c r="I371" i="78"/>
  <c r="M370" i="78"/>
  <c r="L370" i="78"/>
  <c r="L368" i="78" s="1"/>
  <c r="K370" i="78"/>
  <c r="K368" i="78" s="1"/>
  <c r="J370" i="78"/>
  <c r="J368" i="78" s="1"/>
  <c r="H370" i="78"/>
  <c r="G370" i="78"/>
  <c r="G368" i="78" s="1"/>
  <c r="G382" i="78" s="1"/>
  <c r="F370" i="78"/>
  <c r="F368" i="78" s="1"/>
  <c r="F382" i="78" s="1"/>
  <c r="C370" i="78"/>
  <c r="H368" i="78"/>
  <c r="H382" i="78" s="1"/>
  <c r="I344" i="78"/>
  <c r="I343" i="78"/>
  <c r="I342" i="78"/>
  <c r="I341" i="78"/>
  <c r="N339" i="78"/>
  <c r="I339" i="78"/>
  <c r="N338" i="78"/>
  <c r="I338" i="78"/>
  <c r="M337" i="78"/>
  <c r="L337" i="78"/>
  <c r="K337" i="78"/>
  <c r="J337" i="78"/>
  <c r="H337" i="78"/>
  <c r="G337" i="78"/>
  <c r="F337" i="78"/>
  <c r="C337" i="78"/>
  <c r="N336" i="78"/>
  <c r="I336" i="78"/>
  <c r="N335" i="78"/>
  <c r="I335" i="78"/>
  <c r="M334" i="78"/>
  <c r="L334" i="78"/>
  <c r="L332" i="78" s="1"/>
  <c r="K334" i="78"/>
  <c r="K332" i="78" s="1"/>
  <c r="J334" i="78"/>
  <c r="H334" i="78"/>
  <c r="H332" i="78" s="1"/>
  <c r="H346" i="78" s="1"/>
  <c r="G334" i="78"/>
  <c r="G332" i="78" s="1"/>
  <c r="G346" i="78" s="1"/>
  <c r="F334" i="78"/>
  <c r="C334" i="78"/>
  <c r="M332" i="78"/>
  <c r="I308" i="78"/>
  <c r="I307" i="78"/>
  <c r="I306" i="78"/>
  <c r="I305" i="78"/>
  <c r="N303" i="78"/>
  <c r="I303" i="78"/>
  <c r="N302" i="78"/>
  <c r="I302" i="78"/>
  <c r="M301" i="78"/>
  <c r="L301" i="78"/>
  <c r="K301" i="78"/>
  <c r="J301" i="78"/>
  <c r="H301" i="78"/>
  <c r="G301" i="78"/>
  <c r="F301" i="78"/>
  <c r="C301" i="78"/>
  <c r="N300" i="78"/>
  <c r="I300" i="78"/>
  <c r="N299" i="78"/>
  <c r="I299" i="78"/>
  <c r="M298" i="78"/>
  <c r="M296" i="78" s="1"/>
  <c r="L298" i="78"/>
  <c r="L296" i="78" s="1"/>
  <c r="K298" i="78"/>
  <c r="J298" i="78"/>
  <c r="H298" i="78"/>
  <c r="H296" i="78" s="1"/>
  <c r="H310" i="78" s="1"/>
  <c r="G298" i="78"/>
  <c r="F298" i="78"/>
  <c r="C298" i="78"/>
  <c r="C296" i="78" s="1"/>
  <c r="C310" i="78" s="1"/>
  <c r="K296" i="78"/>
  <c r="J296" i="78"/>
  <c r="F296" i="78"/>
  <c r="F310" i="78" s="1"/>
  <c r="I273" i="78"/>
  <c r="I272" i="78"/>
  <c r="I271" i="78"/>
  <c r="I270" i="78"/>
  <c r="N268" i="78"/>
  <c r="I268" i="78"/>
  <c r="N267" i="78"/>
  <c r="I267" i="78"/>
  <c r="M266" i="78"/>
  <c r="L266" i="78"/>
  <c r="K266" i="78"/>
  <c r="J266" i="78"/>
  <c r="H266" i="78"/>
  <c r="G266" i="78"/>
  <c r="F266" i="78"/>
  <c r="C266" i="78"/>
  <c r="N265" i="78"/>
  <c r="I265" i="78"/>
  <c r="N264" i="78"/>
  <c r="I264" i="78"/>
  <c r="M263" i="78"/>
  <c r="M261" i="78" s="1"/>
  <c r="L263" i="78"/>
  <c r="L261" i="78" s="1"/>
  <c r="K263" i="78"/>
  <c r="J263" i="78"/>
  <c r="J261" i="78" s="1"/>
  <c r="H263" i="78"/>
  <c r="H261" i="78" s="1"/>
  <c r="H275" i="78" s="1"/>
  <c r="G263" i="78"/>
  <c r="G261" i="78" s="1"/>
  <c r="G275" i="78" s="1"/>
  <c r="F263" i="78"/>
  <c r="C263" i="78"/>
  <c r="K261" i="78"/>
  <c r="I237" i="78"/>
  <c r="I236" i="78"/>
  <c r="I235" i="78"/>
  <c r="I234" i="78"/>
  <c r="N232" i="78"/>
  <c r="I232" i="78"/>
  <c r="N231" i="78"/>
  <c r="I231" i="78"/>
  <c r="M230" i="78"/>
  <c r="L230" i="78"/>
  <c r="K230" i="78"/>
  <c r="J230" i="78"/>
  <c r="H230" i="78"/>
  <c r="G230" i="78"/>
  <c r="F230" i="78"/>
  <c r="C230" i="78"/>
  <c r="N229" i="78"/>
  <c r="I229" i="78"/>
  <c r="N228" i="78"/>
  <c r="I228" i="78"/>
  <c r="M227" i="78"/>
  <c r="L227" i="78"/>
  <c r="K227" i="78"/>
  <c r="K225" i="78" s="1"/>
  <c r="J227" i="78"/>
  <c r="J225" i="78" s="1"/>
  <c r="H227" i="78"/>
  <c r="H225" i="78" s="1"/>
  <c r="H239" i="78" s="1"/>
  <c r="G227" i="78"/>
  <c r="G225" i="78" s="1"/>
  <c r="G239" i="78" s="1"/>
  <c r="F227" i="78"/>
  <c r="F225" i="78" s="1"/>
  <c r="F239" i="78" s="1"/>
  <c r="C227" i="78"/>
  <c r="C225" i="78" s="1"/>
  <c r="C239" i="78" s="1"/>
  <c r="M225" i="78"/>
  <c r="L225" i="78"/>
  <c r="I202" i="78"/>
  <c r="I201" i="78"/>
  <c r="I200" i="78"/>
  <c r="I199" i="78"/>
  <c r="N197" i="78"/>
  <c r="I197" i="78"/>
  <c r="N196" i="78"/>
  <c r="I196" i="78"/>
  <c r="M195" i="78"/>
  <c r="L195" i="78"/>
  <c r="K195" i="78"/>
  <c r="J195" i="78"/>
  <c r="H195" i="78"/>
  <c r="G195" i="78"/>
  <c r="F195" i="78"/>
  <c r="C195" i="78"/>
  <c r="N194" i="78"/>
  <c r="I194" i="78"/>
  <c r="N193" i="78"/>
  <c r="I193" i="78"/>
  <c r="M192" i="78"/>
  <c r="L192" i="78"/>
  <c r="L190" i="78" s="1"/>
  <c r="K192" i="78"/>
  <c r="K190" i="78" s="1"/>
  <c r="J192" i="78"/>
  <c r="H192" i="78"/>
  <c r="H190" i="78" s="1"/>
  <c r="H204" i="78" s="1"/>
  <c r="G192" i="78"/>
  <c r="G190" i="78" s="1"/>
  <c r="G204" i="78" s="1"/>
  <c r="F192" i="78"/>
  <c r="F190" i="78" s="1"/>
  <c r="F204" i="78" s="1"/>
  <c r="C192" i="78"/>
  <c r="M190" i="78"/>
  <c r="C190" i="78"/>
  <c r="C204" i="78" s="1"/>
  <c r="I167" i="78"/>
  <c r="I166" i="78"/>
  <c r="I165" i="78"/>
  <c r="I164" i="78"/>
  <c r="N162" i="78"/>
  <c r="I162" i="78"/>
  <c r="N161" i="78"/>
  <c r="I161" i="78"/>
  <c r="M160" i="78"/>
  <c r="L160" i="78"/>
  <c r="K160" i="78"/>
  <c r="J160" i="78"/>
  <c r="H160" i="78"/>
  <c r="G160" i="78"/>
  <c r="F160" i="78"/>
  <c r="C160" i="78"/>
  <c r="N159" i="78"/>
  <c r="I159" i="78"/>
  <c r="N158" i="78"/>
  <c r="N157" i="78" s="1"/>
  <c r="I158" i="78"/>
  <c r="M157" i="78"/>
  <c r="M155" i="78" s="1"/>
  <c r="L157" i="78"/>
  <c r="L155" i="78" s="1"/>
  <c r="K157" i="78"/>
  <c r="J157" i="78"/>
  <c r="H157" i="78"/>
  <c r="H155" i="78" s="1"/>
  <c r="H169" i="78" s="1"/>
  <c r="G157" i="78"/>
  <c r="G155" i="78" s="1"/>
  <c r="G169" i="78" s="1"/>
  <c r="F157" i="78"/>
  <c r="F155" i="78" s="1"/>
  <c r="F169" i="78" s="1"/>
  <c r="C157" i="78"/>
  <c r="C155" i="78" s="1"/>
  <c r="C169" i="78" s="1"/>
  <c r="I132" i="78"/>
  <c r="I131" i="78"/>
  <c r="I130" i="78"/>
  <c r="I129" i="78"/>
  <c r="N127" i="78"/>
  <c r="I127" i="78"/>
  <c r="N126" i="78"/>
  <c r="I126" i="78"/>
  <c r="M125" i="78"/>
  <c r="L125" i="78"/>
  <c r="K125" i="78"/>
  <c r="J125" i="78"/>
  <c r="H125" i="78"/>
  <c r="G125" i="78"/>
  <c r="F125" i="78"/>
  <c r="C125" i="78"/>
  <c r="N124" i="78"/>
  <c r="I124" i="78"/>
  <c r="N123" i="78"/>
  <c r="I123" i="78"/>
  <c r="M122" i="78"/>
  <c r="L122" i="78"/>
  <c r="L120" i="78" s="1"/>
  <c r="K122" i="78"/>
  <c r="K120" i="78" s="1"/>
  <c r="J122" i="78"/>
  <c r="H122" i="78"/>
  <c r="G122" i="78"/>
  <c r="F122" i="78"/>
  <c r="C122" i="78"/>
  <c r="G120" i="78"/>
  <c r="G134" i="78" s="1"/>
  <c r="I97" i="78"/>
  <c r="I96" i="78"/>
  <c r="I95" i="78"/>
  <c r="I94" i="78"/>
  <c r="N92" i="78"/>
  <c r="I92" i="78"/>
  <c r="N91" i="78"/>
  <c r="I91" i="78"/>
  <c r="M90" i="78"/>
  <c r="L90" i="78"/>
  <c r="K90" i="78"/>
  <c r="J90" i="78"/>
  <c r="H90" i="78"/>
  <c r="G90" i="78"/>
  <c r="F90" i="78"/>
  <c r="C90" i="78"/>
  <c r="N89" i="78"/>
  <c r="I89" i="78"/>
  <c r="N88" i="78"/>
  <c r="I88" i="78"/>
  <c r="M87" i="78"/>
  <c r="L87" i="78"/>
  <c r="K87" i="78"/>
  <c r="J87" i="78"/>
  <c r="J85" i="78" s="1"/>
  <c r="H87" i="78"/>
  <c r="H99" i="78" s="1"/>
  <c r="G87" i="78"/>
  <c r="G99" i="78" s="1"/>
  <c r="F87" i="78"/>
  <c r="C87" i="78"/>
  <c r="M85" i="78"/>
  <c r="L85" i="78"/>
  <c r="I62" i="78"/>
  <c r="I61" i="78"/>
  <c r="I60" i="78"/>
  <c r="I59" i="78"/>
  <c r="N57" i="78"/>
  <c r="I57" i="78"/>
  <c r="N56" i="78"/>
  <c r="I56" i="78"/>
  <c r="M55" i="78"/>
  <c r="L55" i="78"/>
  <c r="K55" i="78"/>
  <c r="J55" i="78"/>
  <c r="H55" i="78"/>
  <c r="G55" i="78"/>
  <c r="F55" i="78"/>
  <c r="C55" i="78"/>
  <c r="N54" i="78"/>
  <c r="I54" i="78"/>
  <c r="N53" i="78"/>
  <c r="I53" i="78"/>
  <c r="M52" i="78"/>
  <c r="L52" i="78"/>
  <c r="L50" i="78" s="1"/>
  <c r="K52" i="78"/>
  <c r="K50" i="78" s="1"/>
  <c r="J52" i="78"/>
  <c r="H52" i="78"/>
  <c r="H50" i="78" s="1"/>
  <c r="H64" i="78" s="1"/>
  <c r="G52" i="78"/>
  <c r="F52" i="78"/>
  <c r="C52" i="78"/>
  <c r="C50" i="78" s="1"/>
  <c r="C64" i="78" s="1"/>
  <c r="M50" i="78"/>
  <c r="G50" i="78"/>
  <c r="G64" i="78" s="1"/>
  <c r="P43" i="78"/>
  <c r="P78" i="78" s="1"/>
  <c r="P113" i="78" s="1"/>
  <c r="P148" i="78" s="1"/>
  <c r="P183" i="78" s="1"/>
  <c r="P218" i="78" s="1"/>
  <c r="P254" i="78" s="1"/>
  <c r="P289" i="78" s="1"/>
  <c r="P325" i="78" s="1"/>
  <c r="P361" i="78" s="1"/>
  <c r="P397" i="78" s="1"/>
  <c r="P432" i="78" s="1"/>
  <c r="O43" i="78"/>
  <c r="O78" i="78" s="1"/>
  <c r="O113" i="78" s="1"/>
  <c r="O148" i="78" s="1"/>
  <c r="O183" i="78" s="1"/>
  <c r="O218" i="78" s="1"/>
  <c r="O254" i="78" s="1"/>
  <c r="O289" i="78" s="1"/>
  <c r="O325" i="78" s="1"/>
  <c r="O361" i="78" s="1"/>
  <c r="O397" i="78" s="1"/>
  <c r="O432" i="78" s="1"/>
  <c r="M43" i="78"/>
  <c r="M78" i="78" s="1"/>
  <c r="M113" i="78" s="1"/>
  <c r="M148" i="78" s="1"/>
  <c r="M183" i="78" s="1"/>
  <c r="M218" i="78" s="1"/>
  <c r="M254" i="78" s="1"/>
  <c r="M289" i="78" s="1"/>
  <c r="M325" i="78" s="1"/>
  <c r="M361" i="78" s="1"/>
  <c r="M397" i="78" s="1"/>
  <c r="M432" i="78" s="1"/>
  <c r="P42" i="78"/>
  <c r="P77" i="78" s="1"/>
  <c r="P112" i="78" s="1"/>
  <c r="P147" i="78" s="1"/>
  <c r="P182" i="78" s="1"/>
  <c r="P217" i="78" s="1"/>
  <c r="P253" i="78" s="1"/>
  <c r="P288" i="78" s="1"/>
  <c r="P324" i="78" s="1"/>
  <c r="P360" i="78" s="1"/>
  <c r="P396" i="78" s="1"/>
  <c r="P431" i="78" s="1"/>
  <c r="O42" i="78"/>
  <c r="O77" i="78" s="1"/>
  <c r="O112" i="78" s="1"/>
  <c r="O147" i="78" s="1"/>
  <c r="O182" i="78" s="1"/>
  <c r="O217" i="78" s="1"/>
  <c r="O253" i="78" s="1"/>
  <c r="O288" i="78" s="1"/>
  <c r="O324" i="78" s="1"/>
  <c r="O360" i="78" s="1"/>
  <c r="O396" i="78" s="1"/>
  <c r="O431" i="78" s="1"/>
  <c r="M42" i="78"/>
  <c r="M77" i="78" s="1"/>
  <c r="M112" i="78" s="1"/>
  <c r="M147" i="78" s="1"/>
  <c r="M182" i="78" s="1"/>
  <c r="M217" i="78" s="1"/>
  <c r="M253" i="78" s="1"/>
  <c r="M288" i="78" s="1"/>
  <c r="M324" i="78" s="1"/>
  <c r="M360" i="78" s="1"/>
  <c r="M396" i="78" s="1"/>
  <c r="M431" i="78" s="1"/>
  <c r="I27" i="78"/>
  <c r="I26" i="78"/>
  <c r="I25" i="78"/>
  <c r="I24" i="78"/>
  <c r="N22" i="78"/>
  <c r="I22" i="78"/>
  <c r="N21" i="78"/>
  <c r="I21" i="78"/>
  <c r="M20" i="78"/>
  <c r="L20" i="78"/>
  <c r="K20" i="78"/>
  <c r="J20" i="78"/>
  <c r="H20" i="78"/>
  <c r="G20" i="78"/>
  <c r="F20" i="78"/>
  <c r="C20" i="78"/>
  <c r="N19" i="78"/>
  <c r="I19" i="78"/>
  <c r="N18" i="78"/>
  <c r="I18" i="78"/>
  <c r="M17" i="78"/>
  <c r="M15" i="78" s="1"/>
  <c r="L17" i="78"/>
  <c r="L15" i="78" s="1"/>
  <c r="K17" i="78"/>
  <c r="J17" i="78"/>
  <c r="J15" i="78" s="1"/>
  <c r="H17" i="78"/>
  <c r="G17" i="78"/>
  <c r="G15" i="78" s="1"/>
  <c r="F17" i="78"/>
  <c r="F15" i="78" s="1"/>
  <c r="C17" i="78"/>
  <c r="C15" i="78" s="1"/>
  <c r="C29" i="78" s="1"/>
  <c r="N17" i="78" l="1"/>
  <c r="N301" i="78"/>
  <c r="N263" i="78"/>
  <c r="N334" i="78"/>
  <c r="N122" i="78"/>
  <c r="N439" i="79"/>
  <c r="F444" i="78"/>
  <c r="I370" i="78"/>
  <c r="N52" i="78"/>
  <c r="F85" i="78"/>
  <c r="I230" i="78"/>
  <c r="I263" i="78"/>
  <c r="N370" i="78"/>
  <c r="N373" i="78"/>
  <c r="E439" i="5"/>
  <c r="E453" i="5" s="1"/>
  <c r="K444" i="78"/>
  <c r="I52" i="78"/>
  <c r="E439" i="8"/>
  <c r="N87" i="78"/>
  <c r="N90" i="78"/>
  <c r="H441" i="78"/>
  <c r="H444" i="78"/>
  <c r="C120" i="78"/>
  <c r="C134" i="78" s="1"/>
  <c r="J120" i="78"/>
  <c r="H120" i="78"/>
  <c r="H134" i="78" s="1"/>
  <c r="M120" i="78"/>
  <c r="M439" i="78" s="1"/>
  <c r="N192" i="78"/>
  <c r="N227" i="78"/>
  <c r="N225" i="78" s="1"/>
  <c r="N230" i="78"/>
  <c r="F261" i="78"/>
  <c r="F275" i="78" s="1"/>
  <c r="N298" i="78"/>
  <c r="N296" i="78" s="1"/>
  <c r="H85" i="78"/>
  <c r="N160" i="78"/>
  <c r="N195" i="78"/>
  <c r="N190" i="78" s="1"/>
  <c r="N266" i="78"/>
  <c r="G296" i="78"/>
  <c r="G310" i="78" s="1"/>
  <c r="M368" i="78"/>
  <c r="J404" i="78"/>
  <c r="F99" i="78"/>
  <c r="I90" i="78"/>
  <c r="I160" i="78"/>
  <c r="J155" i="78"/>
  <c r="I192" i="78"/>
  <c r="I195" i="78"/>
  <c r="J190" i="78"/>
  <c r="I227" i="78"/>
  <c r="I225" i="78" s="1"/>
  <c r="I239" i="78" s="1"/>
  <c r="I334" i="78"/>
  <c r="J332" i="78"/>
  <c r="C368" i="78"/>
  <c r="C382" i="78" s="1"/>
  <c r="H15" i="78"/>
  <c r="H439" i="78" s="1"/>
  <c r="H453" i="78" s="1"/>
  <c r="N85" i="78"/>
  <c r="K155" i="78"/>
  <c r="F332" i="78"/>
  <c r="F346" i="78" s="1"/>
  <c r="G404" i="78"/>
  <c r="G418" i="78" s="1"/>
  <c r="F29" i="78"/>
  <c r="C332" i="78"/>
  <c r="C346" i="78" s="1"/>
  <c r="I439" i="79"/>
  <c r="I453" i="79" s="1"/>
  <c r="I29" i="79"/>
  <c r="E439" i="24"/>
  <c r="E453" i="24" s="1"/>
  <c r="E29" i="24"/>
  <c r="N155" i="78"/>
  <c r="I449" i="78"/>
  <c r="I451" i="78"/>
  <c r="N337" i="78"/>
  <c r="N332" i="78" s="1"/>
  <c r="N446" i="78"/>
  <c r="N404" i="78"/>
  <c r="J444" i="78"/>
  <c r="N125" i="78"/>
  <c r="N120" i="78" s="1"/>
  <c r="F120" i="78"/>
  <c r="F134" i="78" s="1"/>
  <c r="I125" i="78"/>
  <c r="N55" i="78"/>
  <c r="N50" i="78" s="1"/>
  <c r="J50" i="78"/>
  <c r="N20" i="78"/>
  <c r="N445" i="78"/>
  <c r="I373" i="78"/>
  <c r="I368" i="78" s="1"/>
  <c r="I382" i="78" s="1"/>
  <c r="L444" i="78"/>
  <c r="I450" i="78"/>
  <c r="F50" i="78"/>
  <c r="F64" i="78" s="1"/>
  <c r="M441" i="78"/>
  <c r="I443" i="78"/>
  <c r="N261" i="78"/>
  <c r="I298" i="78"/>
  <c r="I406" i="78"/>
  <c r="I17" i="78"/>
  <c r="G444" i="78"/>
  <c r="I446" i="78"/>
  <c r="K15" i="78"/>
  <c r="M444" i="78"/>
  <c r="C85" i="78"/>
  <c r="C99" i="78"/>
  <c r="J441" i="78"/>
  <c r="N441" i="78"/>
  <c r="N443" i="78"/>
  <c r="I122" i="78"/>
  <c r="I157" i="78"/>
  <c r="I155" i="78" s="1"/>
  <c r="I169" i="78" s="1"/>
  <c r="I266" i="78"/>
  <c r="I261" i="78" s="1"/>
  <c r="I275" i="78" s="1"/>
  <c r="I301" i="78"/>
  <c r="I409" i="78"/>
  <c r="L441" i="78"/>
  <c r="G441" i="78"/>
  <c r="G85" i="78"/>
  <c r="G29" i="78"/>
  <c r="L439" i="78"/>
  <c r="C444" i="78"/>
  <c r="I445" i="78"/>
  <c r="I448" i="78"/>
  <c r="I55" i="78"/>
  <c r="I50" i="78" s="1"/>
  <c r="I64" i="78" s="1"/>
  <c r="K441" i="78"/>
  <c r="K85" i="78"/>
  <c r="I442" i="78"/>
  <c r="I337" i="78"/>
  <c r="I332" i="78" s="1"/>
  <c r="I346" i="78" s="1"/>
  <c r="N442" i="78"/>
  <c r="C261" i="78"/>
  <c r="C275" i="78" s="1"/>
  <c r="C441" i="78"/>
  <c r="I20" i="78"/>
  <c r="I87" i="78"/>
  <c r="F441" i="78"/>
  <c r="D446" i="8"/>
  <c r="D445" i="8"/>
  <c r="D443" i="8"/>
  <c r="D442" i="8"/>
  <c r="D409" i="8"/>
  <c r="D406" i="8"/>
  <c r="D384" i="8"/>
  <c r="D373" i="8"/>
  <c r="D370" i="8"/>
  <c r="D337" i="8"/>
  <c r="D334" i="8"/>
  <c r="D332" i="8" s="1"/>
  <c r="D301" i="8"/>
  <c r="D298" i="8"/>
  <c r="D296" i="8" s="1"/>
  <c r="D266" i="8"/>
  <c r="D263" i="8"/>
  <c r="D230" i="8"/>
  <c r="D227" i="8"/>
  <c r="D195" i="8"/>
  <c r="D192" i="8"/>
  <c r="D160" i="8"/>
  <c r="D157" i="8"/>
  <c r="D125" i="8"/>
  <c r="D122" i="8"/>
  <c r="D120" i="8" s="1"/>
  <c r="D90" i="8"/>
  <c r="D85" i="8" s="1"/>
  <c r="D87" i="8"/>
  <c r="D55" i="8"/>
  <c r="D52" i="8"/>
  <c r="D50" i="8" s="1"/>
  <c r="D20" i="8"/>
  <c r="D15" i="8" s="1"/>
  <c r="D17" i="8"/>
  <c r="D446" i="6"/>
  <c r="D445" i="6"/>
  <c r="D443" i="6"/>
  <c r="D442" i="6"/>
  <c r="D409" i="6"/>
  <c r="D406" i="6"/>
  <c r="D404" i="6" s="1"/>
  <c r="D373" i="6"/>
  <c r="D370" i="6"/>
  <c r="D337" i="6"/>
  <c r="D334" i="6"/>
  <c r="D332" i="6" s="1"/>
  <c r="D301" i="6"/>
  <c r="D298" i="6"/>
  <c r="D266" i="6"/>
  <c r="D263" i="6"/>
  <c r="D230" i="6"/>
  <c r="D227" i="6"/>
  <c r="D225" i="6" s="1"/>
  <c r="D195" i="6"/>
  <c r="D192" i="6"/>
  <c r="D160" i="6"/>
  <c r="D157" i="6"/>
  <c r="D155" i="6" s="1"/>
  <c r="D125" i="6"/>
  <c r="D122" i="6"/>
  <c r="D120" i="6" s="1"/>
  <c r="D90" i="6"/>
  <c r="D87" i="6"/>
  <c r="D55" i="6"/>
  <c r="D52" i="6"/>
  <c r="D50" i="6" s="1"/>
  <c r="D20" i="6"/>
  <c r="D15" i="6" s="1"/>
  <c r="D17" i="6"/>
  <c r="D446" i="7"/>
  <c r="D445" i="7"/>
  <c r="D443" i="7"/>
  <c r="D442" i="7"/>
  <c r="D409" i="7"/>
  <c r="D406" i="7"/>
  <c r="D404" i="7" s="1"/>
  <c r="D373" i="7"/>
  <c r="D370" i="7"/>
  <c r="D337" i="7"/>
  <c r="D334" i="7"/>
  <c r="D332" i="7" s="1"/>
  <c r="D301" i="7"/>
  <c r="D298" i="7"/>
  <c r="D266" i="7"/>
  <c r="D263" i="7"/>
  <c r="D230" i="7"/>
  <c r="D227" i="7"/>
  <c r="D195" i="7"/>
  <c r="D192" i="7"/>
  <c r="D160" i="7"/>
  <c r="D157" i="7"/>
  <c r="D125" i="7"/>
  <c r="D122" i="7"/>
  <c r="D120" i="7" s="1"/>
  <c r="D90" i="7"/>
  <c r="D87" i="7"/>
  <c r="D55" i="7"/>
  <c r="D52" i="7"/>
  <c r="D50" i="7" s="1"/>
  <c r="D20" i="7"/>
  <c r="D17" i="7"/>
  <c r="D452" i="4"/>
  <c r="D451" i="4"/>
  <c r="D450" i="4"/>
  <c r="D449" i="4"/>
  <c r="D448" i="4"/>
  <c r="D446" i="4"/>
  <c r="D445" i="4"/>
  <c r="D443" i="4"/>
  <c r="D442" i="4"/>
  <c r="D409" i="4"/>
  <c r="D406" i="4"/>
  <c r="D373" i="4"/>
  <c r="D370" i="4"/>
  <c r="D368" i="4" s="1"/>
  <c r="D382" i="4" s="1"/>
  <c r="D337" i="4"/>
  <c r="D334" i="4"/>
  <c r="D301" i="4"/>
  <c r="D298" i="4"/>
  <c r="D296" i="4" s="1"/>
  <c r="D310" i="4" s="1"/>
  <c r="D266" i="4"/>
  <c r="D263" i="4"/>
  <c r="D230" i="4"/>
  <c r="D227" i="4"/>
  <c r="D225" i="4" s="1"/>
  <c r="D239" i="4" s="1"/>
  <c r="D195" i="4"/>
  <c r="D192" i="4"/>
  <c r="D160" i="4"/>
  <c r="D157" i="4"/>
  <c r="D155" i="4" s="1"/>
  <c r="D169" i="4" s="1"/>
  <c r="D125" i="4"/>
  <c r="D122" i="4"/>
  <c r="D90" i="4"/>
  <c r="D87" i="4"/>
  <c r="D85" i="4" s="1"/>
  <c r="D55" i="4"/>
  <c r="D52" i="4"/>
  <c r="D20" i="4"/>
  <c r="D17" i="4"/>
  <c r="D15" i="4" s="1"/>
  <c r="D451" i="5"/>
  <c r="D450" i="5"/>
  <c r="D449" i="5"/>
  <c r="D448" i="5"/>
  <c r="D446" i="5"/>
  <c r="D445" i="5"/>
  <c r="D443" i="5"/>
  <c r="D442" i="5"/>
  <c r="D409" i="5"/>
  <c r="D404" i="5" s="1"/>
  <c r="D418" i="5" s="1"/>
  <c r="D406" i="5"/>
  <c r="D373" i="5"/>
  <c r="D370" i="5"/>
  <c r="D368" i="5" s="1"/>
  <c r="D382" i="5" s="1"/>
  <c r="D337" i="5"/>
  <c r="D334" i="5"/>
  <c r="D301" i="5"/>
  <c r="D298" i="5"/>
  <c r="D296" i="5" s="1"/>
  <c r="D310" i="5" s="1"/>
  <c r="D266" i="5"/>
  <c r="D261" i="5" s="1"/>
  <c r="D275" i="5" s="1"/>
  <c r="D263" i="5"/>
  <c r="D230" i="5"/>
  <c r="D227" i="5"/>
  <c r="D225" i="5" s="1"/>
  <c r="D239" i="5" s="1"/>
  <c r="D195" i="5"/>
  <c r="D192" i="5"/>
  <c r="D190" i="5" s="1"/>
  <c r="D204" i="5" s="1"/>
  <c r="D160" i="5"/>
  <c r="D157" i="5"/>
  <c r="D125" i="5"/>
  <c r="D122" i="5"/>
  <c r="D90" i="5"/>
  <c r="D87" i="5"/>
  <c r="D55" i="5"/>
  <c r="D52" i="5"/>
  <c r="D50" i="5"/>
  <c r="D64" i="5" s="1"/>
  <c r="D20" i="5"/>
  <c r="D17" i="5"/>
  <c r="D452" i="24"/>
  <c r="D451" i="24"/>
  <c r="D450" i="24"/>
  <c r="D449" i="24"/>
  <c r="D448" i="24"/>
  <c r="D446" i="24"/>
  <c r="D445" i="24"/>
  <c r="D443" i="24"/>
  <c r="D442" i="24"/>
  <c r="D409" i="24"/>
  <c r="D406" i="24"/>
  <c r="D373" i="24"/>
  <c r="D370" i="24"/>
  <c r="D368" i="24" s="1"/>
  <c r="D382" i="24" s="1"/>
  <c r="D337" i="24"/>
  <c r="D332" i="24" s="1"/>
  <c r="D346" i="24" s="1"/>
  <c r="D334" i="24"/>
  <c r="D301" i="24"/>
  <c r="D298" i="24"/>
  <c r="D296" i="24" s="1"/>
  <c r="D310" i="24" s="1"/>
  <c r="D266" i="24"/>
  <c r="D261" i="24" s="1"/>
  <c r="D275" i="24" s="1"/>
  <c r="D263" i="24"/>
  <c r="D230" i="24"/>
  <c r="D227" i="24"/>
  <c r="D195" i="24"/>
  <c r="D192" i="24"/>
  <c r="D160" i="24"/>
  <c r="D157" i="24"/>
  <c r="D125" i="24"/>
  <c r="D122" i="24"/>
  <c r="D120" i="24" s="1"/>
  <c r="D134" i="24" s="1"/>
  <c r="D90" i="24"/>
  <c r="D87" i="24"/>
  <c r="D55" i="24"/>
  <c r="D52" i="24"/>
  <c r="D20" i="24"/>
  <c r="D17" i="24"/>
  <c r="D332" i="5" l="1"/>
  <c r="D346" i="5" s="1"/>
  <c r="D85" i="6"/>
  <c r="D404" i="24"/>
  <c r="D418" i="24" s="1"/>
  <c r="D368" i="6"/>
  <c r="D225" i="8"/>
  <c r="H29" i="78"/>
  <c r="D190" i="8"/>
  <c r="D261" i="8"/>
  <c r="D368" i="8"/>
  <c r="G439" i="78"/>
  <c r="G453" i="78" s="1"/>
  <c r="N368" i="78"/>
  <c r="D50" i="24"/>
  <c r="D64" i="24" s="1"/>
  <c r="D15" i="24"/>
  <c r="D29" i="24" s="1"/>
  <c r="D190" i="24"/>
  <c r="D204" i="24" s="1"/>
  <c r="D15" i="5"/>
  <c r="D29" i="5" s="1"/>
  <c r="D120" i="5"/>
  <c r="D134" i="5" s="1"/>
  <c r="D190" i="7"/>
  <c r="D296" i="6"/>
  <c r="D444" i="8"/>
  <c r="J439" i="78"/>
  <c r="D444" i="24"/>
  <c r="D155" i="24"/>
  <c r="D169" i="24" s="1"/>
  <c r="D225" i="24"/>
  <c r="D239" i="24" s="1"/>
  <c r="D444" i="5"/>
  <c r="D99" i="5"/>
  <c r="D155" i="5"/>
  <c r="D169" i="5" s="1"/>
  <c r="D50" i="4"/>
  <c r="D64" i="4" s="1"/>
  <c r="D120" i="4"/>
  <c r="D134" i="4" s="1"/>
  <c r="D190" i="4"/>
  <c r="D204" i="4" s="1"/>
  <c r="D261" i="4"/>
  <c r="D275" i="4" s="1"/>
  <c r="D332" i="4"/>
  <c r="D346" i="4" s="1"/>
  <c r="D404" i="4"/>
  <c r="D418" i="4" s="1"/>
  <c r="D444" i="7"/>
  <c r="D85" i="7"/>
  <c r="D155" i="7"/>
  <c r="D225" i="7"/>
  <c r="D296" i="7"/>
  <c r="D368" i="7"/>
  <c r="D190" i="6"/>
  <c r="D261" i="6"/>
  <c r="D441" i="8"/>
  <c r="D155" i="8"/>
  <c r="I190" i="78"/>
  <c r="I204" i="78" s="1"/>
  <c r="C439" i="78"/>
  <c r="C453" i="78" s="1"/>
  <c r="F439" i="78"/>
  <c r="F453" i="78" s="1"/>
  <c r="D441" i="24"/>
  <c r="D99" i="24"/>
  <c r="D85" i="5"/>
  <c r="D444" i="4"/>
  <c r="D15" i="7"/>
  <c r="D439" i="7" s="1"/>
  <c r="D261" i="7"/>
  <c r="D85" i="24"/>
  <c r="D444" i="6"/>
  <c r="D404" i="8"/>
  <c r="I296" i="78"/>
  <c r="I310" i="78" s="1"/>
  <c r="I120" i="78"/>
  <c r="I134" i="78" s="1"/>
  <c r="I99" i="78"/>
  <c r="I441" i="78"/>
  <c r="I85" i="78"/>
  <c r="I15" i="78"/>
  <c r="I444" i="78"/>
  <c r="K439" i="78"/>
  <c r="I404" i="78"/>
  <c r="I418" i="78" s="1"/>
  <c r="N444" i="78"/>
  <c r="N15" i="78"/>
  <c r="N439" i="78" s="1"/>
  <c r="D439" i="8"/>
  <c r="D441" i="6"/>
  <c r="D441" i="7"/>
  <c r="D29" i="4"/>
  <c r="D99" i="4"/>
  <c r="D441" i="4"/>
  <c r="D441" i="5"/>
  <c r="G452" i="77"/>
  <c r="F452" i="77"/>
  <c r="H451" i="77"/>
  <c r="G451" i="77"/>
  <c r="F451" i="77"/>
  <c r="C451" i="77"/>
  <c r="H450" i="77"/>
  <c r="G450" i="77"/>
  <c r="F450" i="77"/>
  <c r="C450" i="77"/>
  <c r="H449" i="77"/>
  <c r="G449" i="77"/>
  <c r="F449" i="77"/>
  <c r="C449" i="77"/>
  <c r="H448" i="77"/>
  <c r="G448" i="77"/>
  <c r="F448" i="77"/>
  <c r="C448" i="77"/>
  <c r="M446" i="77"/>
  <c r="L446" i="77"/>
  <c r="K446" i="77"/>
  <c r="J446" i="77"/>
  <c r="H446" i="77"/>
  <c r="G446" i="77"/>
  <c r="F446" i="77"/>
  <c r="C446" i="77"/>
  <c r="M445" i="77"/>
  <c r="L445" i="77"/>
  <c r="K445" i="77"/>
  <c r="J445" i="77"/>
  <c r="H445" i="77"/>
  <c r="G445" i="77"/>
  <c r="F445" i="77"/>
  <c r="C445" i="77"/>
  <c r="M443" i="77"/>
  <c r="L443" i="77"/>
  <c r="K443" i="77"/>
  <c r="J443" i="77"/>
  <c r="H443" i="77"/>
  <c r="G443" i="77"/>
  <c r="F443" i="77"/>
  <c r="C443" i="77"/>
  <c r="M442" i="77"/>
  <c r="L442" i="77"/>
  <c r="K442" i="77"/>
  <c r="J442" i="77"/>
  <c r="H442" i="77"/>
  <c r="G442" i="77"/>
  <c r="F442" i="77"/>
  <c r="C442" i="77"/>
  <c r="I416" i="77"/>
  <c r="I415" i="77"/>
  <c r="I414" i="77"/>
  <c r="I413" i="77"/>
  <c r="N411" i="77"/>
  <c r="I411" i="77"/>
  <c r="N410" i="77"/>
  <c r="N409" i="77" s="1"/>
  <c r="I410" i="77"/>
  <c r="M409" i="77"/>
  <c r="L409" i="77"/>
  <c r="K409" i="77"/>
  <c r="J409" i="77"/>
  <c r="H409" i="77"/>
  <c r="G409" i="77"/>
  <c r="F409" i="77"/>
  <c r="C409" i="77"/>
  <c r="N408" i="77"/>
  <c r="I408" i="77"/>
  <c r="N407" i="77"/>
  <c r="N406" i="77" s="1"/>
  <c r="I407" i="77"/>
  <c r="M406" i="77"/>
  <c r="L406" i="77"/>
  <c r="K406" i="77"/>
  <c r="J406" i="77"/>
  <c r="H406" i="77"/>
  <c r="G406" i="77"/>
  <c r="G404" i="77" s="1"/>
  <c r="G418" i="77" s="1"/>
  <c r="F406" i="77"/>
  <c r="F404" i="77" s="1"/>
  <c r="F418" i="77" s="1"/>
  <c r="C406" i="77"/>
  <c r="C404" i="77" s="1"/>
  <c r="C418" i="77" s="1"/>
  <c r="M404" i="77"/>
  <c r="L404" i="77"/>
  <c r="J404" i="77"/>
  <c r="H404" i="77"/>
  <c r="H418" i="77" s="1"/>
  <c r="M384" i="77"/>
  <c r="I380" i="77"/>
  <c r="I379" i="77"/>
  <c r="I378" i="77"/>
  <c r="I377" i="77"/>
  <c r="N375" i="77"/>
  <c r="I375" i="77"/>
  <c r="N374" i="77"/>
  <c r="I374" i="77"/>
  <c r="M373" i="77"/>
  <c r="L373" i="77"/>
  <c r="K373" i="77"/>
  <c r="J373" i="77"/>
  <c r="H373" i="77"/>
  <c r="G373" i="77"/>
  <c r="F373" i="77"/>
  <c r="C373" i="77"/>
  <c r="N372" i="77"/>
  <c r="I372" i="77"/>
  <c r="N371" i="77"/>
  <c r="I371" i="77"/>
  <c r="M370" i="77"/>
  <c r="L370" i="77"/>
  <c r="K370" i="77"/>
  <c r="J370" i="77"/>
  <c r="H370" i="77"/>
  <c r="G370" i="77"/>
  <c r="F370" i="77"/>
  <c r="C370" i="77"/>
  <c r="M368" i="77"/>
  <c r="L368" i="77"/>
  <c r="K368" i="77"/>
  <c r="J368" i="77"/>
  <c r="H368" i="77"/>
  <c r="H382" i="77" s="1"/>
  <c r="G368" i="77"/>
  <c r="G382" i="77" s="1"/>
  <c r="F368" i="77"/>
  <c r="F382" i="77" s="1"/>
  <c r="C368" i="77"/>
  <c r="C382" i="77" s="1"/>
  <c r="I344" i="77"/>
  <c r="I343" i="77"/>
  <c r="I342" i="77"/>
  <c r="I341" i="77"/>
  <c r="N339" i="77"/>
  <c r="I339" i="77"/>
  <c r="N338" i="77"/>
  <c r="I338" i="77"/>
  <c r="M337" i="77"/>
  <c r="L337" i="77"/>
  <c r="K337" i="77"/>
  <c r="J337" i="77"/>
  <c r="H337" i="77"/>
  <c r="G337" i="77"/>
  <c r="F337" i="77"/>
  <c r="C337" i="77"/>
  <c r="N336" i="77"/>
  <c r="I336" i="77"/>
  <c r="N335" i="77"/>
  <c r="I335" i="77"/>
  <c r="N334" i="77"/>
  <c r="M334" i="77"/>
  <c r="L334" i="77"/>
  <c r="K334" i="77"/>
  <c r="J334" i="77"/>
  <c r="H334" i="77"/>
  <c r="G334" i="77"/>
  <c r="G332" i="77" s="1"/>
  <c r="G346" i="77" s="1"/>
  <c r="F334" i="77"/>
  <c r="F332" i="77" s="1"/>
  <c r="F346" i="77" s="1"/>
  <c r="C334" i="77"/>
  <c r="L332" i="77"/>
  <c r="K332" i="77"/>
  <c r="H332" i="77"/>
  <c r="H346" i="77" s="1"/>
  <c r="C332" i="77"/>
  <c r="C346" i="77" s="1"/>
  <c r="I308" i="77"/>
  <c r="I307" i="77"/>
  <c r="I306" i="77"/>
  <c r="I305" i="77"/>
  <c r="N303" i="77"/>
  <c r="I303" i="77"/>
  <c r="N302" i="77"/>
  <c r="N301" i="77" s="1"/>
  <c r="I302" i="77"/>
  <c r="M301" i="77"/>
  <c r="L301" i="77"/>
  <c r="K301" i="77"/>
  <c r="J301" i="77"/>
  <c r="H301" i="77"/>
  <c r="G301" i="77"/>
  <c r="F301" i="77"/>
  <c r="C301" i="77"/>
  <c r="N300" i="77"/>
  <c r="I300" i="77"/>
  <c r="N299" i="77"/>
  <c r="N298" i="77" s="1"/>
  <c r="I299" i="77"/>
  <c r="M298" i="77"/>
  <c r="L298" i="77"/>
  <c r="K298" i="77"/>
  <c r="J298" i="77"/>
  <c r="H298" i="77"/>
  <c r="G298" i="77"/>
  <c r="F298" i="77"/>
  <c r="C298" i="77"/>
  <c r="M296" i="77"/>
  <c r="L296" i="77"/>
  <c r="K296" i="77"/>
  <c r="J296" i="77"/>
  <c r="H296" i="77"/>
  <c r="H310" i="77" s="1"/>
  <c r="G296" i="77"/>
  <c r="G310" i="77" s="1"/>
  <c r="F296" i="77"/>
  <c r="F310" i="77" s="1"/>
  <c r="C296" i="77"/>
  <c r="C310" i="77" s="1"/>
  <c r="I273" i="77"/>
  <c r="I272" i="77"/>
  <c r="I271" i="77"/>
  <c r="I270" i="77"/>
  <c r="N268" i="77"/>
  <c r="I268" i="77"/>
  <c r="N267" i="77"/>
  <c r="N266" i="77" s="1"/>
  <c r="I267" i="77"/>
  <c r="M266" i="77"/>
  <c r="L266" i="77"/>
  <c r="K266" i="77"/>
  <c r="J266" i="77"/>
  <c r="H266" i="77"/>
  <c r="G266" i="77"/>
  <c r="F266" i="77"/>
  <c r="C266" i="77"/>
  <c r="N265" i="77"/>
  <c r="I265" i="77"/>
  <c r="N264" i="77"/>
  <c r="N263" i="77" s="1"/>
  <c r="I264" i="77"/>
  <c r="M263" i="77"/>
  <c r="L263" i="77"/>
  <c r="K263" i="77"/>
  <c r="J263" i="77"/>
  <c r="H263" i="77"/>
  <c r="G263" i="77"/>
  <c r="F263" i="77"/>
  <c r="C263" i="77"/>
  <c r="M261" i="77"/>
  <c r="L261" i="77"/>
  <c r="K261" i="77"/>
  <c r="J261" i="77"/>
  <c r="H261" i="77"/>
  <c r="H275" i="77" s="1"/>
  <c r="G261" i="77"/>
  <c r="G275" i="77" s="1"/>
  <c r="F261" i="77"/>
  <c r="F275" i="77" s="1"/>
  <c r="C261" i="77"/>
  <c r="C275" i="77" s="1"/>
  <c r="I237" i="77"/>
  <c r="I236" i="77"/>
  <c r="I235" i="77"/>
  <c r="I234" i="77"/>
  <c r="N232" i="77"/>
  <c r="I232" i="77"/>
  <c r="N231" i="77"/>
  <c r="N230" i="77" s="1"/>
  <c r="I231" i="77"/>
  <c r="M230" i="77"/>
  <c r="L230" i="77"/>
  <c r="K230" i="77"/>
  <c r="J230" i="77"/>
  <c r="H230" i="77"/>
  <c r="G230" i="77"/>
  <c r="F230" i="77"/>
  <c r="C230" i="77"/>
  <c r="N229" i="77"/>
  <c r="I229" i="77"/>
  <c r="N228" i="77"/>
  <c r="N227" i="77" s="1"/>
  <c r="I228" i="77"/>
  <c r="M227" i="77"/>
  <c r="L227" i="77"/>
  <c r="K227" i="77"/>
  <c r="J227" i="77"/>
  <c r="H227" i="77"/>
  <c r="G227" i="77"/>
  <c r="F227" i="77"/>
  <c r="C227" i="77"/>
  <c r="M225" i="77"/>
  <c r="L225" i="77"/>
  <c r="K225" i="77"/>
  <c r="J225" i="77"/>
  <c r="H225" i="77"/>
  <c r="H239" i="77" s="1"/>
  <c r="G225" i="77"/>
  <c r="G239" i="77" s="1"/>
  <c r="F225" i="77"/>
  <c r="F239" i="77" s="1"/>
  <c r="C225" i="77"/>
  <c r="C239" i="77" s="1"/>
  <c r="I202" i="77"/>
  <c r="I201" i="77"/>
  <c r="I200" i="77"/>
  <c r="I199" i="77"/>
  <c r="N197" i="77"/>
  <c r="I197" i="77"/>
  <c r="N196" i="77"/>
  <c r="N195" i="77" s="1"/>
  <c r="I196" i="77"/>
  <c r="M195" i="77"/>
  <c r="L195" i="77"/>
  <c r="K195" i="77"/>
  <c r="J195" i="77"/>
  <c r="H195" i="77"/>
  <c r="G195" i="77"/>
  <c r="F195" i="77"/>
  <c r="C195" i="77"/>
  <c r="N194" i="77"/>
  <c r="I194" i="77"/>
  <c r="N193" i="77"/>
  <c r="N192" i="77" s="1"/>
  <c r="I193" i="77"/>
  <c r="M192" i="77"/>
  <c r="M190" i="77" s="1"/>
  <c r="L192" i="77"/>
  <c r="L190" i="77" s="1"/>
  <c r="K192" i="77"/>
  <c r="K190" i="77" s="1"/>
  <c r="J192" i="77"/>
  <c r="H192" i="77"/>
  <c r="H190" i="77" s="1"/>
  <c r="H204" i="77" s="1"/>
  <c r="G192" i="77"/>
  <c r="G190" i="77" s="1"/>
  <c r="G204" i="77" s="1"/>
  <c r="F192" i="77"/>
  <c r="C192" i="77"/>
  <c r="J190" i="77"/>
  <c r="C190" i="77"/>
  <c r="C204" i="77" s="1"/>
  <c r="I167" i="77"/>
  <c r="I166" i="77"/>
  <c r="I165" i="77"/>
  <c r="I164" i="77"/>
  <c r="N162" i="77"/>
  <c r="I162" i="77"/>
  <c r="N161" i="77"/>
  <c r="N160" i="77" s="1"/>
  <c r="I161" i="77"/>
  <c r="M160" i="77"/>
  <c r="L160" i="77"/>
  <c r="K160" i="77"/>
  <c r="J160" i="77"/>
  <c r="H160" i="77"/>
  <c r="G160" i="77"/>
  <c r="F160" i="77"/>
  <c r="C160" i="77"/>
  <c r="I160" i="77" s="1"/>
  <c r="N159" i="77"/>
  <c r="I159" i="77"/>
  <c r="N158" i="77"/>
  <c r="N157" i="77" s="1"/>
  <c r="I158" i="77"/>
  <c r="M157" i="77"/>
  <c r="L157" i="77"/>
  <c r="K157" i="77"/>
  <c r="J157" i="77"/>
  <c r="H157" i="77"/>
  <c r="G157" i="77"/>
  <c r="F157" i="77"/>
  <c r="C157" i="77"/>
  <c r="I157" i="77" s="1"/>
  <c r="I155" i="77" s="1"/>
  <c r="I169" i="77" s="1"/>
  <c r="M155" i="77"/>
  <c r="L155" i="77"/>
  <c r="K155" i="77"/>
  <c r="J155" i="77"/>
  <c r="H155" i="77"/>
  <c r="H169" i="77" s="1"/>
  <c r="G155" i="77"/>
  <c r="G169" i="77" s="1"/>
  <c r="F155" i="77"/>
  <c r="F169" i="77" s="1"/>
  <c r="C155" i="77"/>
  <c r="C169" i="77" s="1"/>
  <c r="I132" i="77"/>
  <c r="I131" i="77"/>
  <c r="I130" i="77"/>
  <c r="I129" i="77"/>
  <c r="N127" i="77"/>
  <c r="I127" i="77"/>
  <c r="N126" i="77"/>
  <c r="N125" i="77" s="1"/>
  <c r="I126" i="77"/>
  <c r="M125" i="77"/>
  <c r="L125" i="77"/>
  <c r="K125" i="77"/>
  <c r="J125" i="77"/>
  <c r="H125" i="77"/>
  <c r="G125" i="77"/>
  <c r="F125" i="77"/>
  <c r="C125" i="77"/>
  <c r="N124" i="77"/>
  <c r="I124" i="77"/>
  <c r="N123" i="77"/>
  <c r="N122" i="77" s="1"/>
  <c r="I123" i="77"/>
  <c r="M122" i="77"/>
  <c r="L122" i="77"/>
  <c r="K122" i="77"/>
  <c r="J122" i="77"/>
  <c r="J120" i="77" s="1"/>
  <c r="H122" i="77"/>
  <c r="G122" i="77"/>
  <c r="G120" i="77" s="1"/>
  <c r="G134" i="77" s="1"/>
  <c r="F122" i="77"/>
  <c r="F120" i="77" s="1"/>
  <c r="F134" i="77" s="1"/>
  <c r="C122" i="77"/>
  <c r="I122" i="77" s="1"/>
  <c r="M120" i="77"/>
  <c r="L120" i="77"/>
  <c r="H120" i="77"/>
  <c r="H134" i="77" s="1"/>
  <c r="I97" i="77"/>
  <c r="I96" i="77"/>
  <c r="I95" i="77"/>
  <c r="I94" i="77"/>
  <c r="N92" i="77"/>
  <c r="I92" i="77"/>
  <c r="N91" i="77"/>
  <c r="I91" i="77"/>
  <c r="M90" i="77"/>
  <c r="L90" i="77"/>
  <c r="K90" i="77"/>
  <c r="J90" i="77"/>
  <c r="H90" i="77"/>
  <c r="G90" i="77"/>
  <c r="F90" i="77"/>
  <c r="C90" i="77"/>
  <c r="N89" i="77"/>
  <c r="I89" i="77"/>
  <c r="N88" i="77"/>
  <c r="I88" i="77"/>
  <c r="M87" i="77"/>
  <c r="L87" i="77"/>
  <c r="K87" i="77"/>
  <c r="J87" i="77"/>
  <c r="H87" i="77"/>
  <c r="H99" i="77" s="1"/>
  <c r="G87" i="77"/>
  <c r="F87" i="77"/>
  <c r="F99" i="77" s="1"/>
  <c r="C87" i="77"/>
  <c r="C99" i="77" s="1"/>
  <c r="M85" i="77"/>
  <c r="L85" i="77"/>
  <c r="K85" i="77"/>
  <c r="J85" i="77"/>
  <c r="H85" i="77"/>
  <c r="G85" i="77"/>
  <c r="F85" i="77"/>
  <c r="C85" i="77"/>
  <c r="I62" i="77"/>
  <c r="I61" i="77"/>
  <c r="I60" i="77"/>
  <c r="I59" i="77"/>
  <c r="N57" i="77"/>
  <c r="N55" i="77" s="1"/>
  <c r="I57" i="77"/>
  <c r="N56" i="77"/>
  <c r="I56" i="77"/>
  <c r="M55" i="77"/>
  <c r="M50" i="77" s="1"/>
  <c r="L55" i="77"/>
  <c r="K55" i="77"/>
  <c r="J55" i="77"/>
  <c r="H55" i="77"/>
  <c r="H50" i="77" s="1"/>
  <c r="H64" i="77" s="1"/>
  <c r="G55" i="77"/>
  <c r="F55" i="77"/>
  <c r="C55" i="77"/>
  <c r="N54" i="77"/>
  <c r="I54" i="77"/>
  <c r="N53" i="77"/>
  <c r="I53" i="77"/>
  <c r="N52" i="77"/>
  <c r="M52" i="77"/>
  <c r="L52" i="77"/>
  <c r="L50" i="77" s="1"/>
  <c r="K52" i="77"/>
  <c r="K50" i="77" s="1"/>
  <c r="J52" i="77"/>
  <c r="H52" i="77"/>
  <c r="G52" i="77"/>
  <c r="F52" i="77"/>
  <c r="F50" i="77" s="1"/>
  <c r="F64" i="77" s="1"/>
  <c r="C52" i="77"/>
  <c r="I52" i="77" s="1"/>
  <c r="G50" i="77"/>
  <c r="G64" i="77" s="1"/>
  <c r="P43" i="77"/>
  <c r="P78" i="77" s="1"/>
  <c r="P113" i="77" s="1"/>
  <c r="P148" i="77" s="1"/>
  <c r="P183" i="77" s="1"/>
  <c r="P218" i="77" s="1"/>
  <c r="P254" i="77" s="1"/>
  <c r="P289" i="77" s="1"/>
  <c r="P325" i="77" s="1"/>
  <c r="P361" i="77" s="1"/>
  <c r="P397" i="77" s="1"/>
  <c r="P432" i="77" s="1"/>
  <c r="O43" i="77"/>
  <c r="O78" i="77" s="1"/>
  <c r="O113" i="77" s="1"/>
  <c r="O148" i="77" s="1"/>
  <c r="O183" i="77" s="1"/>
  <c r="O218" i="77" s="1"/>
  <c r="O254" i="77" s="1"/>
  <c r="O289" i="77" s="1"/>
  <c r="O325" i="77" s="1"/>
  <c r="O361" i="77" s="1"/>
  <c r="O397" i="77" s="1"/>
  <c r="O432" i="77" s="1"/>
  <c r="M43" i="77"/>
  <c r="M78" i="77" s="1"/>
  <c r="M113" i="77" s="1"/>
  <c r="M148" i="77" s="1"/>
  <c r="M183" i="77" s="1"/>
  <c r="M218" i="77" s="1"/>
  <c r="M254" i="77" s="1"/>
  <c r="M289" i="77" s="1"/>
  <c r="M325" i="77" s="1"/>
  <c r="M361" i="77" s="1"/>
  <c r="M397" i="77" s="1"/>
  <c r="M432" i="77" s="1"/>
  <c r="P42" i="77"/>
  <c r="P77" i="77" s="1"/>
  <c r="P112" i="77" s="1"/>
  <c r="P147" i="77" s="1"/>
  <c r="P182" i="77" s="1"/>
  <c r="P217" i="77" s="1"/>
  <c r="P253" i="77" s="1"/>
  <c r="P288" i="77" s="1"/>
  <c r="P324" i="77" s="1"/>
  <c r="P360" i="77" s="1"/>
  <c r="P396" i="77" s="1"/>
  <c r="P431" i="77" s="1"/>
  <c r="O42" i="77"/>
  <c r="O77" i="77" s="1"/>
  <c r="O112" i="77" s="1"/>
  <c r="O147" i="77" s="1"/>
  <c r="O182" i="77" s="1"/>
  <c r="O217" i="77" s="1"/>
  <c r="O253" i="77" s="1"/>
  <c r="O288" i="77" s="1"/>
  <c r="O324" i="77" s="1"/>
  <c r="O360" i="77" s="1"/>
  <c r="O396" i="77" s="1"/>
  <c r="O431" i="77" s="1"/>
  <c r="M42" i="77"/>
  <c r="M77" i="77" s="1"/>
  <c r="M112" i="77" s="1"/>
  <c r="M147" i="77" s="1"/>
  <c r="M182" i="77" s="1"/>
  <c r="M217" i="77" s="1"/>
  <c r="M253" i="77" s="1"/>
  <c r="M288" i="77" s="1"/>
  <c r="M324" i="77" s="1"/>
  <c r="M360" i="77" s="1"/>
  <c r="M396" i="77" s="1"/>
  <c r="M431" i="77" s="1"/>
  <c r="I27" i="77"/>
  <c r="I451" i="77" s="1"/>
  <c r="I26" i="77"/>
  <c r="I450" i="77" s="1"/>
  <c r="I25" i="77"/>
  <c r="I24" i="77"/>
  <c r="N22" i="77"/>
  <c r="I22" i="77"/>
  <c r="N21" i="77"/>
  <c r="I21" i="77"/>
  <c r="M20" i="77"/>
  <c r="M444" i="77" s="1"/>
  <c r="L20" i="77"/>
  <c r="L444" i="77" s="1"/>
  <c r="K20" i="77"/>
  <c r="J20" i="77"/>
  <c r="H20" i="77"/>
  <c r="H444" i="77" s="1"/>
  <c r="G20" i="77"/>
  <c r="F20" i="77"/>
  <c r="C20" i="77"/>
  <c r="N19" i="77"/>
  <c r="I19" i="77"/>
  <c r="N18" i="77"/>
  <c r="I18" i="77"/>
  <c r="N17" i="77"/>
  <c r="M17" i="77"/>
  <c r="M15" i="77" s="1"/>
  <c r="L17" i="77"/>
  <c r="K17" i="77"/>
  <c r="J17" i="77"/>
  <c r="H17" i="77"/>
  <c r="G17" i="77"/>
  <c r="F17" i="77"/>
  <c r="C17" i="77"/>
  <c r="C446" i="8"/>
  <c r="C445" i="8"/>
  <c r="C443" i="8"/>
  <c r="C442" i="8"/>
  <c r="C409" i="8"/>
  <c r="C406" i="8"/>
  <c r="C384" i="8"/>
  <c r="C373" i="8"/>
  <c r="C370" i="8"/>
  <c r="C337" i="8"/>
  <c r="C334" i="8"/>
  <c r="C301" i="8"/>
  <c r="C298" i="8"/>
  <c r="C266" i="8"/>
  <c r="C263" i="8"/>
  <c r="C230" i="8"/>
  <c r="C227" i="8"/>
  <c r="C195" i="8"/>
  <c r="C192" i="8"/>
  <c r="C160" i="8"/>
  <c r="C157" i="8"/>
  <c r="C125" i="8"/>
  <c r="C122" i="8"/>
  <c r="C90" i="8"/>
  <c r="C87" i="8"/>
  <c r="C55" i="8"/>
  <c r="C52" i="8"/>
  <c r="C43" i="8"/>
  <c r="C78" i="8" s="1"/>
  <c r="C113" i="8" s="1"/>
  <c r="C148" i="8" s="1"/>
  <c r="C183" i="8" s="1"/>
  <c r="C218" i="8" s="1"/>
  <c r="C254" i="8" s="1"/>
  <c r="C289" i="8" s="1"/>
  <c r="C325" i="8" s="1"/>
  <c r="C361" i="8" s="1"/>
  <c r="C397" i="8" s="1"/>
  <c r="C432" i="8" s="1"/>
  <c r="C42" i="8"/>
  <c r="C77" i="8" s="1"/>
  <c r="C112" i="8" s="1"/>
  <c r="C147" i="8" s="1"/>
  <c r="C182" i="8" s="1"/>
  <c r="C217" i="8" s="1"/>
  <c r="C253" i="8" s="1"/>
  <c r="C288" i="8" s="1"/>
  <c r="C324" i="8" s="1"/>
  <c r="C360" i="8" s="1"/>
  <c r="C396" i="8" s="1"/>
  <c r="C431" i="8" s="1"/>
  <c r="C20" i="8"/>
  <c r="C17" i="8"/>
  <c r="C446" i="7"/>
  <c r="C445" i="7"/>
  <c r="C443" i="7"/>
  <c r="C442" i="7"/>
  <c r="C409" i="7"/>
  <c r="C406" i="7"/>
  <c r="C373" i="7"/>
  <c r="C370" i="7"/>
  <c r="C337" i="7"/>
  <c r="C334" i="7"/>
  <c r="C301" i="7"/>
  <c r="C298" i="7"/>
  <c r="C266" i="7"/>
  <c r="C263" i="7"/>
  <c r="C230" i="7"/>
  <c r="C227" i="7"/>
  <c r="C195" i="7"/>
  <c r="C190" i="7" s="1"/>
  <c r="C192" i="7"/>
  <c r="C160" i="7"/>
  <c r="C157" i="7"/>
  <c r="C125" i="7"/>
  <c r="C122" i="7"/>
  <c r="C90" i="7"/>
  <c r="C87" i="7"/>
  <c r="C55" i="7"/>
  <c r="C50" i="7" s="1"/>
  <c r="C52" i="7"/>
  <c r="C20" i="7"/>
  <c r="C17" i="7"/>
  <c r="C446" i="6"/>
  <c r="C445" i="6"/>
  <c r="C443" i="6"/>
  <c r="C442" i="6"/>
  <c r="C409" i="6"/>
  <c r="C406" i="6"/>
  <c r="C373" i="6"/>
  <c r="C370" i="6"/>
  <c r="C337" i="6"/>
  <c r="C334" i="6"/>
  <c r="C301" i="6"/>
  <c r="C298" i="6"/>
  <c r="C266" i="6"/>
  <c r="C263" i="6"/>
  <c r="C230" i="6"/>
  <c r="C227" i="6"/>
  <c r="C195" i="6"/>
  <c r="C192" i="6"/>
  <c r="C160" i="6"/>
  <c r="C157" i="6"/>
  <c r="C125" i="6"/>
  <c r="C122" i="6"/>
  <c r="C90" i="6"/>
  <c r="C87" i="6"/>
  <c r="C55" i="6"/>
  <c r="C52" i="6"/>
  <c r="C20" i="6"/>
  <c r="C17" i="6"/>
  <c r="C451" i="5"/>
  <c r="C450" i="5"/>
  <c r="C449" i="5"/>
  <c r="C448" i="5"/>
  <c r="C446" i="5"/>
  <c r="C445" i="5"/>
  <c r="C443" i="5"/>
  <c r="C442" i="5"/>
  <c r="C409" i="5"/>
  <c r="C406" i="5"/>
  <c r="C373" i="5"/>
  <c r="C370" i="5"/>
  <c r="C337" i="5"/>
  <c r="C334" i="5"/>
  <c r="C301" i="5"/>
  <c r="C298" i="5"/>
  <c r="C266" i="5"/>
  <c r="C263" i="5"/>
  <c r="C230" i="5"/>
  <c r="C227" i="5"/>
  <c r="C195" i="5"/>
  <c r="C192" i="5"/>
  <c r="C160" i="5"/>
  <c r="C157" i="5"/>
  <c r="C125" i="5"/>
  <c r="C122" i="5"/>
  <c r="C90" i="5"/>
  <c r="C87" i="5"/>
  <c r="C55" i="5"/>
  <c r="C52" i="5"/>
  <c r="C20" i="5"/>
  <c r="C17" i="5"/>
  <c r="C452" i="4"/>
  <c r="C451" i="4"/>
  <c r="C450" i="4"/>
  <c r="C449" i="4"/>
  <c r="C448" i="4"/>
  <c r="C446" i="4"/>
  <c r="C445" i="4"/>
  <c r="C443" i="4"/>
  <c r="C442" i="4"/>
  <c r="C409" i="4"/>
  <c r="C406" i="4"/>
  <c r="C373" i="4"/>
  <c r="C370" i="4"/>
  <c r="C337" i="4"/>
  <c r="C334" i="4"/>
  <c r="C301" i="4"/>
  <c r="C298" i="4"/>
  <c r="C266" i="4"/>
  <c r="C263" i="4"/>
  <c r="C230" i="4"/>
  <c r="C227" i="4"/>
  <c r="C195" i="4"/>
  <c r="C192" i="4"/>
  <c r="C160" i="4"/>
  <c r="C157" i="4"/>
  <c r="C155" i="4" s="1"/>
  <c r="C169" i="4" s="1"/>
  <c r="C125" i="4"/>
  <c r="C122" i="4"/>
  <c r="C90" i="4"/>
  <c r="C87" i="4"/>
  <c r="C55" i="4"/>
  <c r="C52" i="4"/>
  <c r="C20" i="4"/>
  <c r="C17" i="4"/>
  <c r="C452" i="24"/>
  <c r="C451" i="24"/>
  <c r="C450" i="24"/>
  <c r="C449" i="24"/>
  <c r="C448" i="24"/>
  <c r="C446" i="24"/>
  <c r="C445" i="24"/>
  <c r="C443" i="24"/>
  <c r="C442" i="24"/>
  <c r="C409" i="24"/>
  <c r="C406" i="24"/>
  <c r="C373" i="24"/>
  <c r="C370" i="24"/>
  <c r="C337" i="24"/>
  <c r="C334" i="24"/>
  <c r="C301" i="24"/>
  <c r="C298" i="24"/>
  <c r="C266" i="24"/>
  <c r="C263" i="24"/>
  <c r="C230" i="24"/>
  <c r="C227" i="24"/>
  <c r="C195" i="24"/>
  <c r="C192" i="24"/>
  <c r="C160" i="24"/>
  <c r="C157" i="24"/>
  <c r="C125" i="24"/>
  <c r="C122" i="24"/>
  <c r="C90" i="24"/>
  <c r="C87" i="24"/>
  <c r="C55" i="24"/>
  <c r="C52" i="24"/>
  <c r="C20" i="24"/>
  <c r="C17" i="24"/>
  <c r="M446" i="76"/>
  <c r="L446" i="76"/>
  <c r="K446" i="76"/>
  <c r="J446" i="76"/>
  <c r="M445" i="76"/>
  <c r="L445" i="76"/>
  <c r="K445" i="76"/>
  <c r="J445" i="76"/>
  <c r="C448" i="76"/>
  <c r="H451" i="76"/>
  <c r="G451" i="76"/>
  <c r="F451" i="76"/>
  <c r="C451" i="76"/>
  <c r="H450" i="76"/>
  <c r="G450" i="76"/>
  <c r="F450" i="76"/>
  <c r="C450" i="76"/>
  <c r="H449" i="76"/>
  <c r="G449" i="76"/>
  <c r="F449" i="76"/>
  <c r="C449" i="76"/>
  <c r="H448" i="76"/>
  <c r="G448" i="76"/>
  <c r="F448" i="76"/>
  <c r="H445" i="76"/>
  <c r="H446" i="76"/>
  <c r="G445" i="76"/>
  <c r="G446" i="76"/>
  <c r="F445" i="76"/>
  <c r="F446" i="76"/>
  <c r="C445" i="76"/>
  <c r="C446" i="76"/>
  <c r="P43" i="76"/>
  <c r="P78" i="76" s="1"/>
  <c r="P113" i="76" s="1"/>
  <c r="P148" i="76" s="1"/>
  <c r="P183" i="76" s="1"/>
  <c r="P218" i="76" s="1"/>
  <c r="P254" i="76" s="1"/>
  <c r="P289" i="76" s="1"/>
  <c r="P325" i="76" s="1"/>
  <c r="P361" i="76" s="1"/>
  <c r="P397" i="76" s="1"/>
  <c r="P432" i="76" s="1"/>
  <c r="O43" i="76"/>
  <c r="O78" i="76" s="1"/>
  <c r="O113" i="76" s="1"/>
  <c r="O148" i="76" s="1"/>
  <c r="O183" i="76" s="1"/>
  <c r="O218" i="76" s="1"/>
  <c r="O254" i="76" s="1"/>
  <c r="O289" i="76" s="1"/>
  <c r="O325" i="76" s="1"/>
  <c r="O361" i="76" s="1"/>
  <c r="O397" i="76" s="1"/>
  <c r="O432" i="76" s="1"/>
  <c r="M43" i="76"/>
  <c r="M78" i="76" s="1"/>
  <c r="M113" i="76" s="1"/>
  <c r="M148" i="76" s="1"/>
  <c r="M183" i="76" s="1"/>
  <c r="M218" i="76" s="1"/>
  <c r="M254" i="76" s="1"/>
  <c r="M289" i="76" s="1"/>
  <c r="M325" i="76" s="1"/>
  <c r="M361" i="76" s="1"/>
  <c r="M397" i="76" s="1"/>
  <c r="M432" i="76" s="1"/>
  <c r="P42" i="76"/>
  <c r="P77" i="76" s="1"/>
  <c r="P112" i="76" s="1"/>
  <c r="P147" i="76" s="1"/>
  <c r="P182" i="76" s="1"/>
  <c r="P217" i="76" s="1"/>
  <c r="P253" i="76" s="1"/>
  <c r="P288" i="76" s="1"/>
  <c r="P324" i="76" s="1"/>
  <c r="P360" i="76" s="1"/>
  <c r="P396" i="76" s="1"/>
  <c r="P431" i="76" s="1"/>
  <c r="O42" i="76"/>
  <c r="O77" i="76" s="1"/>
  <c r="M42" i="76"/>
  <c r="M77" i="76" s="1"/>
  <c r="M112" i="76" s="1"/>
  <c r="M147" i="76" s="1"/>
  <c r="M182" i="76" s="1"/>
  <c r="M217" i="76" s="1"/>
  <c r="M253" i="76" s="1"/>
  <c r="M288" i="76" s="1"/>
  <c r="M324" i="76" s="1"/>
  <c r="M360" i="76" s="1"/>
  <c r="M396" i="76" s="1"/>
  <c r="M431" i="76" s="1"/>
  <c r="G452" i="76"/>
  <c r="F452" i="76"/>
  <c r="M443" i="76"/>
  <c r="L443" i="76"/>
  <c r="K443" i="76"/>
  <c r="J443" i="76"/>
  <c r="H443" i="76"/>
  <c r="G443" i="76"/>
  <c r="F443" i="76"/>
  <c r="C443" i="76"/>
  <c r="M442" i="76"/>
  <c r="L442" i="76"/>
  <c r="K442" i="76"/>
  <c r="J442" i="76"/>
  <c r="H442" i="76"/>
  <c r="G442" i="76"/>
  <c r="F442" i="76"/>
  <c r="C442" i="76"/>
  <c r="I62" i="76"/>
  <c r="I61" i="76"/>
  <c r="I60" i="76"/>
  <c r="I59" i="76"/>
  <c r="N57" i="76"/>
  <c r="I57" i="76"/>
  <c r="N56" i="76"/>
  <c r="I56" i="76"/>
  <c r="M55" i="76"/>
  <c r="L55" i="76"/>
  <c r="K55" i="76"/>
  <c r="J55" i="76"/>
  <c r="H55" i="76"/>
  <c r="G55" i="76"/>
  <c r="F55" i="76"/>
  <c r="C55" i="76"/>
  <c r="N54" i="76"/>
  <c r="I54" i="76"/>
  <c r="N53" i="76"/>
  <c r="I53" i="76"/>
  <c r="M52" i="76"/>
  <c r="L52" i="76"/>
  <c r="L50" i="76" s="1"/>
  <c r="K52" i="76"/>
  <c r="J52" i="76"/>
  <c r="J50" i="76" s="1"/>
  <c r="H52" i="76"/>
  <c r="H50" i="76" s="1"/>
  <c r="H64" i="76" s="1"/>
  <c r="G52" i="76"/>
  <c r="G50" i="76" s="1"/>
  <c r="G64" i="76" s="1"/>
  <c r="F52" i="76"/>
  <c r="C52" i="76"/>
  <c r="C50" i="76" s="1"/>
  <c r="C64" i="76" s="1"/>
  <c r="M50" i="76"/>
  <c r="I380" i="76"/>
  <c r="I379" i="76"/>
  <c r="I378" i="76"/>
  <c r="I377" i="76"/>
  <c r="N375" i="76"/>
  <c r="I375" i="76"/>
  <c r="N374" i="76"/>
  <c r="I374" i="76"/>
  <c r="M373" i="76"/>
  <c r="L373" i="76"/>
  <c r="K373" i="76"/>
  <c r="J373" i="76"/>
  <c r="H373" i="76"/>
  <c r="G373" i="76"/>
  <c r="F373" i="76"/>
  <c r="C373" i="76"/>
  <c r="N372" i="76"/>
  <c r="I372" i="76"/>
  <c r="N371" i="76"/>
  <c r="I371" i="76"/>
  <c r="M370" i="76"/>
  <c r="L370" i="76"/>
  <c r="K370" i="76"/>
  <c r="K368" i="76" s="1"/>
  <c r="J370" i="76"/>
  <c r="H370" i="76"/>
  <c r="H368" i="76" s="1"/>
  <c r="H382" i="76" s="1"/>
  <c r="G370" i="76"/>
  <c r="G368" i="76" s="1"/>
  <c r="G382" i="76" s="1"/>
  <c r="F370" i="76"/>
  <c r="F368" i="76" s="1"/>
  <c r="F382" i="76" s="1"/>
  <c r="C370" i="76"/>
  <c r="M368" i="76"/>
  <c r="L368" i="76"/>
  <c r="I416" i="76"/>
  <c r="I415" i="76"/>
  <c r="I414" i="76"/>
  <c r="I413" i="76"/>
  <c r="N411" i="76"/>
  <c r="I411" i="76"/>
  <c r="N410" i="76"/>
  <c r="N409" i="76" s="1"/>
  <c r="I410" i="76"/>
  <c r="M409" i="76"/>
  <c r="L409" i="76"/>
  <c r="K409" i="76"/>
  <c r="J409" i="76"/>
  <c r="H409" i="76"/>
  <c r="G409" i="76"/>
  <c r="F409" i="76"/>
  <c r="C409" i="76"/>
  <c r="N408" i="76"/>
  <c r="I408" i="76"/>
  <c r="N407" i="76"/>
  <c r="I407" i="76"/>
  <c r="M406" i="76"/>
  <c r="L406" i="76"/>
  <c r="L404" i="76" s="1"/>
  <c r="K406" i="76"/>
  <c r="K404" i="76" s="1"/>
  <c r="J406" i="76"/>
  <c r="J404" i="76" s="1"/>
  <c r="H406" i="76"/>
  <c r="G406" i="76"/>
  <c r="G404" i="76" s="1"/>
  <c r="G418" i="76" s="1"/>
  <c r="F406" i="76"/>
  <c r="F404" i="76" s="1"/>
  <c r="F418" i="76" s="1"/>
  <c r="C406" i="76"/>
  <c r="I167" i="76"/>
  <c r="I166" i="76"/>
  <c r="I165" i="76"/>
  <c r="I164" i="76"/>
  <c r="N162" i="76"/>
  <c r="I162" i="76"/>
  <c r="N161" i="76"/>
  <c r="I161" i="76"/>
  <c r="M160" i="76"/>
  <c r="L160" i="76"/>
  <c r="K160" i="76"/>
  <c r="J160" i="76"/>
  <c r="H160" i="76"/>
  <c r="G160" i="76"/>
  <c r="F160" i="76"/>
  <c r="C160" i="76"/>
  <c r="N159" i="76"/>
  <c r="I159" i="76"/>
  <c r="N158" i="76"/>
  <c r="I158" i="76"/>
  <c r="M157" i="76"/>
  <c r="L157" i="76"/>
  <c r="K157" i="76"/>
  <c r="J157" i="76"/>
  <c r="H157" i="76"/>
  <c r="G157" i="76"/>
  <c r="F157" i="76"/>
  <c r="C157" i="76"/>
  <c r="I273" i="76"/>
  <c r="I272" i="76"/>
  <c r="I271" i="76"/>
  <c r="I270" i="76"/>
  <c r="N268" i="76"/>
  <c r="I268" i="76"/>
  <c r="N267" i="76"/>
  <c r="I267" i="76"/>
  <c r="M266" i="76"/>
  <c r="L266" i="76"/>
  <c r="K266" i="76"/>
  <c r="J266" i="76"/>
  <c r="H266" i="76"/>
  <c r="G266" i="76"/>
  <c r="F266" i="76"/>
  <c r="C266" i="76"/>
  <c r="N265" i="76"/>
  <c r="I265" i="76"/>
  <c r="N264" i="76"/>
  <c r="I264" i="76"/>
  <c r="M263" i="76"/>
  <c r="M261" i="76" s="1"/>
  <c r="L263" i="76"/>
  <c r="L261" i="76" s="1"/>
  <c r="K263" i="76"/>
  <c r="J263" i="76"/>
  <c r="H263" i="76"/>
  <c r="H261" i="76" s="1"/>
  <c r="H275" i="76" s="1"/>
  <c r="G263" i="76"/>
  <c r="G261" i="76" s="1"/>
  <c r="G275" i="76" s="1"/>
  <c r="F263" i="76"/>
  <c r="C263" i="76"/>
  <c r="C261" i="76" s="1"/>
  <c r="C275" i="76" s="1"/>
  <c r="J261" i="76"/>
  <c r="I237" i="76"/>
  <c r="I236" i="76"/>
  <c r="I235" i="76"/>
  <c r="I234" i="76"/>
  <c r="N232" i="76"/>
  <c r="I232" i="76"/>
  <c r="N231" i="76"/>
  <c r="I231" i="76"/>
  <c r="M230" i="76"/>
  <c r="L230" i="76"/>
  <c r="K230" i="76"/>
  <c r="J230" i="76"/>
  <c r="H230" i="76"/>
  <c r="G230" i="76"/>
  <c r="F230" i="76"/>
  <c r="C230" i="76"/>
  <c r="N229" i="76"/>
  <c r="I229" i="76"/>
  <c r="N228" i="76"/>
  <c r="I228" i="76"/>
  <c r="M227" i="76"/>
  <c r="L227" i="76"/>
  <c r="K227" i="76"/>
  <c r="K225" i="76" s="1"/>
  <c r="J227" i="76"/>
  <c r="H227" i="76"/>
  <c r="H225" i="76" s="1"/>
  <c r="H239" i="76" s="1"/>
  <c r="G227" i="76"/>
  <c r="G225" i="76" s="1"/>
  <c r="G239" i="76" s="1"/>
  <c r="F227" i="76"/>
  <c r="F225" i="76" s="1"/>
  <c r="F239" i="76" s="1"/>
  <c r="C227" i="76"/>
  <c r="M225" i="76"/>
  <c r="L225" i="76"/>
  <c r="I344" i="76"/>
  <c r="I343" i="76"/>
  <c r="I342" i="76"/>
  <c r="I341" i="76"/>
  <c r="N339" i="76"/>
  <c r="I339" i="76"/>
  <c r="N338" i="76"/>
  <c r="I338" i="76"/>
  <c r="M337" i="76"/>
  <c r="L337" i="76"/>
  <c r="K337" i="76"/>
  <c r="J337" i="76"/>
  <c r="H337" i="76"/>
  <c r="G337" i="76"/>
  <c r="F337" i="76"/>
  <c r="C337" i="76"/>
  <c r="N336" i="76"/>
  <c r="I336" i="76"/>
  <c r="N335" i="76"/>
  <c r="I335" i="76"/>
  <c r="M334" i="76"/>
  <c r="L334" i="76"/>
  <c r="K334" i="76"/>
  <c r="J334" i="76"/>
  <c r="H334" i="76"/>
  <c r="G334" i="76"/>
  <c r="F334" i="76"/>
  <c r="C334" i="76"/>
  <c r="I132" i="76"/>
  <c r="I131" i="76"/>
  <c r="I130" i="76"/>
  <c r="I129" i="76"/>
  <c r="N127" i="76"/>
  <c r="I127" i="76"/>
  <c r="N126" i="76"/>
  <c r="I126" i="76"/>
  <c r="M125" i="76"/>
  <c r="L125" i="76"/>
  <c r="K125" i="76"/>
  <c r="J125" i="76"/>
  <c r="H125" i="76"/>
  <c r="G125" i="76"/>
  <c r="F125" i="76"/>
  <c r="C125" i="76"/>
  <c r="N124" i="76"/>
  <c r="I124" i="76"/>
  <c r="N123" i="76"/>
  <c r="N122" i="76" s="1"/>
  <c r="I123" i="76"/>
  <c r="M122" i="76"/>
  <c r="L122" i="76"/>
  <c r="K122" i="76"/>
  <c r="J122" i="76"/>
  <c r="H122" i="76"/>
  <c r="G122" i="76"/>
  <c r="F122" i="76"/>
  <c r="C122" i="76"/>
  <c r="I202" i="76"/>
  <c r="I201" i="76"/>
  <c r="I200" i="76"/>
  <c r="I199" i="76"/>
  <c r="N197" i="76"/>
  <c r="I197" i="76"/>
  <c r="N196" i="76"/>
  <c r="N195" i="76" s="1"/>
  <c r="I196" i="76"/>
  <c r="M195" i="76"/>
  <c r="L195" i="76"/>
  <c r="K195" i="76"/>
  <c r="J195" i="76"/>
  <c r="H195" i="76"/>
  <c r="G195" i="76"/>
  <c r="F195" i="76"/>
  <c r="C195" i="76"/>
  <c r="N194" i="76"/>
  <c r="I194" i="76"/>
  <c r="N193" i="76"/>
  <c r="N192" i="76" s="1"/>
  <c r="N190" i="76" s="1"/>
  <c r="I193" i="76"/>
  <c r="M192" i="76"/>
  <c r="L192" i="76"/>
  <c r="L190" i="76" s="1"/>
  <c r="K192" i="76"/>
  <c r="J192" i="76"/>
  <c r="H192" i="76"/>
  <c r="G192" i="76"/>
  <c r="G190" i="76" s="1"/>
  <c r="G204" i="76" s="1"/>
  <c r="F192" i="76"/>
  <c r="C192" i="76"/>
  <c r="M190" i="76"/>
  <c r="J190" i="76"/>
  <c r="H190" i="76"/>
  <c r="H204" i="76" s="1"/>
  <c r="C190" i="76"/>
  <c r="C204" i="76" s="1"/>
  <c r="I308" i="76"/>
  <c r="I307" i="76"/>
  <c r="I306" i="76"/>
  <c r="I305" i="76"/>
  <c r="N303" i="76"/>
  <c r="I303" i="76"/>
  <c r="N302" i="76"/>
  <c r="N301" i="76" s="1"/>
  <c r="I302" i="76"/>
  <c r="M301" i="76"/>
  <c r="L301" i="76"/>
  <c r="K301" i="76"/>
  <c r="J301" i="76"/>
  <c r="H301" i="76"/>
  <c r="G301" i="76"/>
  <c r="F301" i="76"/>
  <c r="C301" i="76"/>
  <c r="N300" i="76"/>
  <c r="I300" i="76"/>
  <c r="N299" i="76"/>
  <c r="N298" i="76" s="1"/>
  <c r="N296" i="76" s="1"/>
  <c r="I299" i="76"/>
  <c r="M298" i="76"/>
  <c r="M296" i="76" s="1"/>
  <c r="L298" i="76"/>
  <c r="L296" i="76" s="1"/>
  <c r="K298" i="76"/>
  <c r="J298" i="76"/>
  <c r="J296" i="76" s="1"/>
  <c r="H298" i="76"/>
  <c r="H296" i="76" s="1"/>
  <c r="H310" i="76" s="1"/>
  <c r="G298" i="76"/>
  <c r="G296" i="76" s="1"/>
  <c r="G310" i="76" s="1"/>
  <c r="F298" i="76"/>
  <c r="C298" i="76"/>
  <c r="I27" i="76"/>
  <c r="I26" i="76"/>
  <c r="I25" i="76"/>
  <c r="I24" i="76"/>
  <c r="N22" i="76"/>
  <c r="I22" i="76"/>
  <c r="N21" i="76"/>
  <c r="I21" i="76"/>
  <c r="M20" i="76"/>
  <c r="L20" i="76"/>
  <c r="K20" i="76"/>
  <c r="J20" i="76"/>
  <c r="H20" i="76"/>
  <c r="G20" i="76"/>
  <c r="F20" i="76"/>
  <c r="C20" i="76"/>
  <c r="N19" i="76"/>
  <c r="I19" i="76"/>
  <c r="N18" i="76"/>
  <c r="I18" i="76"/>
  <c r="M17" i="76"/>
  <c r="L17" i="76"/>
  <c r="K17" i="76"/>
  <c r="K15" i="76" s="1"/>
  <c r="J17" i="76"/>
  <c r="H17" i="76"/>
  <c r="H15" i="76" s="1"/>
  <c r="H29" i="76" s="1"/>
  <c r="G17" i="76"/>
  <c r="G15" i="76" s="1"/>
  <c r="G29" i="76" s="1"/>
  <c r="F17" i="76"/>
  <c r="F15" i="76" s="1"/>
  <c r="F29" i="76" s="1"/>
  <c r="C17" i="76"/>
  <c r="M15" i="76"/>
  <c r="L15" i="76"/>
  <c r="I97" i="76"/>
  <c r="I96" i="76"/>
  <c r="I95" i="76"/>
  <c r="I94" i="76"/>
  <c r="N92" i="76"/>
  <c r="I92" i="76"/>
  <c r="N91" i="76"/>
  <c r="I91" i="76"/>
  <c r="M90" i="76"/>
  <c r="L90" i="76"/>
  <c r="K90" i="76"/>
  <c r="J90" i="76"/>
  <c r="H90" i="76"/>
  <c r="G90" i="76"/>
  <c r="F90" i="76"/>
  <c r="C90" i="76"/>
  <c r="N89" i="76"/>
  <c r="I89" i="76"/>
  <c r="N88" i="76"/>
  <c r="I88" i="76"/>
  <c r="M87" i="76"/>
  <c r="L87" i="76"/>
  <c r="K87" i="76"/>
  <c r="J87" i="76"/>
  <c r="J85" i="76" s="1"/>
  <c r="H87" i="76"/>
  <c r="H85" i="76" s="1"/>
  <c r="G87" i="76"/>
  <c r="G85" i="76" s="1"/>
  <c r="F87" i="76"/>
  <c r="C87" i="76"/>
  <c r="M85" i="76"/>
  <c r="C368" i="5" l="1"/>
  <c r="C382" i="5" s="1"/>
  <c r="C155" i="7"/>
  <c r="C296" i="7"/>
  <c r="C368" i="7"/>
  <c r="C15" i="8"/>
  <c r="C50" i="8"/>
  <c r="C120" i="8"/>
  <c r="C261" i="8"/>
  <c r="M332" i="77"/>
  <c r="N125" i="76"/>
  <c r="N120" i="76" s="1"/>
  <c r="N334" i="76"/>
  <c r="F190" i="77"/>
  <c r="F204" i="77" s="1"/>
  <c r="C15" i="24"/>
  <c r="C29" i="24" s="1"/>
  <c r="C368" i="24"/>
  <c r="C382" i="24" s="1"/>
  <c r="D439" i="6"/>
  <c r="N90" i="76"/>
  <c r="C296" i="8"/>
  <c r="H15" i="77"/>
  <c r="H29" i="77" s="1"/>
  <c r="N190" i="77"/>
  <c r="N261" i="77"/>
  <c r="C225" i="5"/>
  <c r="C239" i="5" s="1"/>
  <c r="C85" i="6"/>
  <c r="N370" i="77"/>
  <c r="N373" i="77"/>
  <c r="D439" i="24"/>
  <c r="D453" i="24" s="1"/>
  <c r="N52" i="76"/>
  <c r="N50" i="76" s="1"/>
  <c r="N55" i="76"/>
  <c r="C85" i="24"/>
  <c r="C225" i="24"/>
  <c r="C239" i="24" s="1"/>
  <c r="C85" i="4"/>
  <c r="C50" i="5"/>
  <c r="C64" i="5" s="1"/>
  <c r="C332" i="5"/>
  <c r="C346" i="5" s="1"/>
  <c r="C50" i="6"/>
  <c r="C332" i="6"/>
  <c r="C404" i="7"/>
  <c r="F15" i="77"/>
  <c r="K15" i="77"/>
  <c r="J444" i="77"/>
  <c r="I445" i="77"/>
  <c r="I448" i="77"/>
  <c r="D439" i="5"/>
  <c r="D453" i="5" s="1"/>
  <c r="N263" i="76"/>
  <c r="N261" i="76" s="1"/>
  <c r="N266" i="76"/>
  <c r="N157" i="76"/>
  <c r="N160" i="76"/>
  <c r="N370" i="76"/>
  <c r="N373" i="76"/>
  <c r="C190" i="24"/>
  <c r="C204" i="24" s="1"/>
  <c r="C332" i="24"/>
  <c r="C346" i="24" s="1"/>
  <c r="C444" i="4"/>
  <c r="C225" i="4"/>
  <c r="C239" i="4" s="1"/>
  <c r="C368" i="4"/>
  <c r="C382" i="4" s="1"/>
  <c r="L15" i="77"/>
  <c r="L439" i="77" s="1"/>
  <c r="F444" i="77"/>
  <c r="N20" i="77"/>
  <c r="I263" i="77"/>
  <c r="I266" i="77"/>
  <c r="I334" i="77"/>
  <c r="D439" i="4"/>
  <c r="D453" i="4" s="1"/>
  <c r="F444" i="76"/>
  <c r="G441" i="77"/>
  <c r="L441" i="77"/>
  <c r="I443" i="77"/>
  <c r="I227" i="77"/>
  <c r="I230" i="77"/>
  <c r="I409" i="77"/>
  <c r="L444" i="76"/>
  <c r="I450" i="76"/>
  <c r="C155" i="24"/>
  <c r="C169" i="24" s="1"/>
  <c r="C296" i="24"/>
  <c r="C310" i="24" s="1"/>
  <c r="C120" i="4"/>
  <c r="C134" i="4" s="1"/>
  <c r="C296" i="4"/>
  <c r="C310" i="4" s="1"/>
  <c r="C85" i="5"/>
  <c r="C296" i="5"/>
  <c r="C310" i="5" s="1"/>
  <c r="C404" i="6"/>
  <c r="C120" i="7"/>
  <c r="C261" i="7"/>
  <c r="C332" i="7"/>
  <c r="N50" i="77"/>
  <c r="M441" i="77"/>
  <c r="N443" i="77"/>
  <c r="N225" i="77"/>
  <c r="N337" i="77"/>
  <c r="N332" i="77" s="1"/>
  <c r="K404" i="77"/>
  <c r="N404" i="77"/>
  <c r="H444" i="76"/>
  <c r="M444" i="76"/>
  <c r="C50" i="24"/>
  <c r="C64" i="24" s="1"/>
  <c r="C261" i="4"/>
  <c r="C275" i="4" s="1"/>
  <c r="C404" i="4"/>
  <c r="C418" i="4" s="1"/>
  <c r="C15" i="6"/>
  <c r="C225" i="6"/>
  <c r="C296" i="6"/>
  <c r="C368" i="6"/>
  <c r="C15" i="7"/>
  <c r="C190" i="8"/>
  <c r="C404" i="8"/>
  <c r="M439" i="77"/>
  <c r="C50" i="77"/>
  <c r="C64" i="77" s="1"/>
  <c r="I55" i="77"/>
  <c r="J50" i="77"/>
  <c r="J441" i="77"/>
  <c r="I442" i="77"/>
  <c r="C120" i="77"/>
  <c r="C134" i="77" s="1"/>
  <c r="K120" i="77"/>
  <c r="I192" i="77"/>
  <c r="I298" i="77"/>
  <c r="I337" i="77"/>
  <c r="J332" i="77"/>
  <c r="I370" i="77"/>
  <c r="I448" i="76"/>
  <c r="C155" i="8"/>
  <c r="C225" i="8"/>
  <c r="C368" i="8"/>
  <c r="K441" i="77"/>
  <c r="N87" i="77"/>
  <c r="N90" i="77"/>
  <c r="I195" i="77"/>
  <c r="N368" i="77"/>
  <c r="I406" i="77"/>
  <c r="I439" i="78"/>
  <c r="I453" i="78" s="1"/>
  <c r="I29" i="78"/>
  <c r="I373" i="77"/>
  <c r="N296" i="77"/>
  <c r="I301" i="77"/>
  <c r="I296" i="77" s="1"/>
  <c r="I310" i="77" s="1"/>
  <c r="C444" i="77"/>
  <c r="N155" i="77"/>
  <c r="K444" i="77"/>
  <c r="N120" i="77"/>
  <c r="I449" i="77"/>
  <c r="G444" i="77"/>
  <c r="I125" i="77"/>
  <c r="I120" i="77" s="1"/>
  <c r="I134" i="77" s="1"/>
  <c r="I90" i="77"/>
  <c r="I446" i="77"/>
  <c r="N446" i="77"/>
  <c r="K439" i="77"/>
  <c r="N444" i="77"/>
  <c r="J15" i="77"/>
  <c r="N15" i="77"/>
  <c r="G15" i="77"/>
  <c r="G29" i="77" s="1"/>
  <c r="C15" i="77"/>
  <c r="C439" i="77" s="1"/>
  <c r="C453" i="77" s="1"/>
  <c r="F29" i="77"/>
  <c r="F439" i="77"/>
  <c r="F453" i="77" s="1"/>
  <c r="N441" i="77"/>
  <c r="N85" i="77"/>
  <c r="N439" i="77" s="1"/>
  <c r="I50" i="77"/>
  <c r="I64" i="77" s="1"/>
  <c r="I17" i="77"/>
  <c r="G99" i="77"/>
  <c r="H441" i="77"/>
  <c r="N442" i="77"/>
  <c r="G439" i="77"/>
  <c r="G453" i="77" s="1"/>
  <c r="C441" i="77"/>
  <c r="I20" i="77"/>
  <c r="I87" i="77"/>
  <c r="H439" i="77"/>
  <c r="H453" i="77" s="1"/>
  <c r="F441" i="77"/>
  <c r="N445" i="77"/>
  <c r="N17" i="76"/>
  <c r="N337" i="76"/>
  <c r="N332" i="76" s="1"/>
  <c r="N227" i="76"/>
  <c r="N230" i="76"/>
  <c r="C15" i="4"/>
  <c r="I449" i="76"/>
  <c r="I446" i="76"/>
  <c r="C120" i="24"/>
  <c r="C134" i="24" s="1"/>
  <c r="C404" i="24"/>
  <c r="C418" i="24" s="1"/>
  <c r="C190" i="4"/>
  <c r="C204" i="4" s="1"/>
  <c r="C444" i="6"/>
  <c r="C155" i="6"/>
  <c r="C444" i="7"/>
  <c r="C85" i="7"/>
  <c r="C85" i="8"/>
  <c r="C444" i="24"/>
  <c r="C261" i="24"/>
  <c r="C275" i="24" s="1"/>
  <c r="C50" i="4"/>
  <c r="C64" i="4" s="1"/>
  <c r="C332" i="4"/>
  <c r="C346" i="4" s="1"/>
  <c r="C15" i="5"/>
  <c r="C29" i="5" s="1"/>
  <c r="C261" i="5"/>
  <c r="C275" i="5" s="1"/>
  <c r="C190" i="6"/>
  <c r="C225" i="7"/>
  <c r="C444" i="8"/>
  <c r="C332" i="8"/>
  <c r="C99" i="24"/>
  <c r="C441" i="4"/>
  <c r="C444" i="5"/>
  <c r="C441" i="5"/>
  <c r="C120" i="5"/>
  <c r="C134" i="5" s="1"/>
  <c r="C155" i="5"/>
  <c r="C169" i="5" s="1"/>
  <c r="C190" i="5"/>
  <c r="C204" i="5" s="1"/>
  <c r="C404" i="5"/>
  <c r="C418" i="5" s="1"/>
  <c r="C120" i="6"/>
  <c r="C261" i="6"/>
  <c r="C441" i="6"/>
  <c r="C441" i="7"/>
  <c r="C439" i="8"/>
  <c r="C441" i="8"/>
  <c r="C99" i="5"/>
  <c r="C29" i="4"/>
  <c r="C99" i="4"/>
  <c r="C441" i="24"/>
  <c r="J444" i="76"/>
  <c r="G444" i="76"/>
  <c r="I451" i="76"/>
  <c r="C296" i="76"/>
  <c r="C310" i="76" s="1"/>
  <c r="I445" i="76"/>
  <c r="C444" i="76"/>
  <c r="N446" i="76"/>
  <c r="K444" i="76"/>
  <c r="N445" i="76"/>
  <c r="K120" i="76"/>
  <c r="G332" i="76"/>
  <c r="G346" i="76" s="1"/>
  <c r="C120" i="76"/>
  <c r="C134" i="76" s="1"/>
  <c r="K155" i="76"/>
  <c r="O112" i="76"/>
  <c r="O147" i="76" s="1"/>
  <c r="O182" i="76" s="1"/>
  <c r="O217" i="76" s="1"/>
  <c r="O253" i="76" s="1"/>
  <c r="O288" i="76" s="1"/>
  <c r="O324" i="76" s="1"/>
  <c r="O360" i="76" s="1"/>
  <c r="O396" i="76" s="1"/>
  <c r="O431" i="76" s="1"/>
  <c r="G441" i="76"/>
  <c r="L441" i="76"/>
  <c r="I443" i="76"/>
  <c r="J120" i="76"/>
  <c r="L332" i="76"/>
  <c r="F155" i="76"/>
  <c r="F169" i="76" s="1"/>
  <c r="H155" i="76"/>
  <c r="H169" i="76" s="1"/>
  <c r="M155" i="76"/>
  <c r="C155" i="76"/>
  <c r="C169" i="76" s="1"/>
  <c r="G155" i="76"/>
  <c r="G169" i="76" s="1"/>
  <c r="J155" i="76"/>
  <c r="F120" i="76"/>
  <c r="F134" i="76" s="1"/>
  <c r="F332" i="76"/>
  <c r="F346" i="76" s="1"/>
  <c r="K332" i="76"/>
  <c r="L155" i="76"/>
  <c r="C85" i="76"/>
  <c r="J15" i="76"/>
  <c r="F190" i="76"/>
  <c r="F204" i="76" s="1"/>
  <c r="K190" i="76"/>
  <c r="H120" i="76"/>
  <c r="H134" i="76" s="1"/>
  <c r="M120" i="76"/>
  <c r="G120" i="76"/>
  <c r="G134" i="76" s="1"/>
  <c r="L120" i="76"/>
  <c r="J332" i="76"/>
  <c r="H332" i="76"/>
  <c r="H346" i="76" s="1"/>
  <c r="M332" i="76"/>
  <c r="N155" i="76"/>
  <c r="J368" i="76"/>
  <c r="F50" i="76"/>
  <c r="F64" i="76" s="1"/>
  <c r="K50" i="76"/>
  <c r="F296" i="76"/>
  <c r="F310" i="76" s="1"/>
  <c r="K296" i="76"/>
  <c r="J225" i="76"/>
  <c r="F261" i="76"/>
  <c r="F275" i="76" s="1"/>
  <c r="K261" i="76"/>
  <c r="N406" i="76"/>
  <c r="N404" i="76" s="1"/>
  <c r="H404" i="76"/>
  <c r="H418" i="76" s="1"/>
  <c r="M404" i="76"/>
  <c r="N20" i="76"/>
  <c r="N444" i="76" s="1"/>
  <c r="I20" i="76"/>
  <c r="C15" i="76"/>
  <c r="C29" i="76" s="1"/>
  <c r="H441" i="76"/>
  <c r="M441" i="76"/>
  <c r="I122" i="76"/>
  <c r="N225" i="76"/>
  <c r="I409" i="76"/>
  <c r="I406" i="76"/>
  <c r="C404" i="76"/>
  <c r="I442" i="76"/>
  <c r="I334" i="76"/>
  <c r="C332" i="76"/>
  <c r="C346" i="76" s="1"/>
  <c r="I373" i="76"/>
  <c r="C368" i="76"/>
  <c r="C382" i="76" s="1"/>
  <c r="I230" i="76"/>
  <c r="C225" i="76"/>
  <c r="C239" i="76" s="1"/>
  <c r="L85" i="76"/>
  <c r="F441" i="76"/>
  <c r="F85" i="76"/>
  <c r="K441" i="76"/>
  <c r="K85" i="76"/>
  <c r="N442" i="76"/>
  <c r="N87" i="76"/>
  <c r="I337" i="76"/>
  <c r="I157" i="76"/>
  <c r="N368" i="76"/>
  <c r="I298" i="76"/>
  <c r="I192" i="76"/>
  <c r="I125" i="76"/>
  <c r="I263" i="76"/>
  <c r="I160" i="76"/>
  <c r="I52" i="76"/>
  <c r="C441" i="76"/>
  <c r="J441" i="76"/>
  <c r="N443" i="76"/>
  <c r="I17" i="76"/>
  <c r="I195" i="76"/>
  <c r="I227" i="76"/>
  <c r="I266" i="76"/>
  <c r="I370" i="76"/>
  <c r="I55" i="76"/>
  <c r="I301" i="76"/>
  <c r="I87" i="76"/>
  <c r="I90" i="76"/>
  <c r="C99" i="76"/>
  <c r="G99" i="76"/>
  <c r="F99" i="76"/>
  <c r="H99" i="76"/>
  <c r="I50" i="76" l="1"/>
  <c r="I64" i="76" s="1"/>
  <c r="I368" i="77"/>
  <c r="I382" i="77" s="1"/>
  <c r="I332" i="77"/>
  <c r="I346" i="77" s="1"/>
  <c r="C439" i="4"/>
  <c r="C453" i="4" s="1"/>
  <c r="C439" i="7"/>
  <c r="L439" i="76"/>
  <c r="C439" i="24"/>
  <c r="C453" i="24" s="1"/>
  <c r="I404" i="77"/>
  <c r="I418" i="77" s="1"/>
  <c r="I225" i="77"/>
  <c r="I239" i="77" s="1"/>
  <c r="I261" i="77"/>
  <c r="I275" i="77" s="1"/>
  <c r="I444" i="77"/>
  <c r="J439" i="77"/>
  <c r="C439" i="6"/>
  <c r="I190" i="77"/>
  <c r="I204" i="77" s="1"/>
  <c r="M439" i="76"/>
  <c r="C29" i="77"/>
  <c r="I15" i="77"/>
  <c r="I99" i="77"/>
  <c r="I441" i="77"/>
  <c r="I85" i="77"/>
  <c r="I120" i="76"/>
  <c r="I134" i="76" s="1"/>
  <c r="H439" i="76"/>
  <c r="G439" i="76"/>
  <c r="G453" i="76" s="1"/>
  <c r="C439" i="5"/>
  <c r="C453" i="5" s="1"/>
  <c r="J439" i="76"/>
  <c r="F439" i="76"/>
  <c r="F453" i="76" s="1"/>
  <c r="K439" i="76"/>
  <c r="I444" i="76"/>
  <c r="C418" i="76"/>
  <c r="C439" i="76"/>
  <c r="C453" i="76" s="1"/>
  <c r="I368" i="76"/>
  <c r="I382" i="76" s="1"/>
  <c r="N15" i="76"/>
  <c r="I404" i="76"/>
  <c r="H453" i="76"/>
  <c r="I15" i="76"/>
  <c r="I29" i="76" s="1"/>
  <c r="I261" i="76"/>
  <c r="I275" i="76" s="1"/>
  <c r="I332" i="76"/>
  <c r="I346" i="76" s="1"/>
  <c r="I155" i="76"/>
  <c r="I169" i="76" s="1"/>
  <c r="I296" i="76"/>
  <c r="I310" i="76" s="1"/>
  <c r="I225" i="76"/>
  <c r="I239" i="76" s="1"/>
  <c r="I190" i="76"/>
  <c r="I204" i="76" s="1"/>
  <c r="N441" i="76"/>
  <c r="N85" i="76"/>
  <c r="I441" i="76"/>
  <c r="I99" i="76"/>
  <c r="I85" i="76"/>
  <c r="I439" i="77" l="1"/>
  <c r="I453" i="77" s="1"/>
  <c r="I29" i="77"/>
  <c r="N439" i="76"/>
  <c r="I418" i="76"/>
  <c r="I439" i="76"/>
  <c r="I453" i="76" s="1"/>
</calcChain>
</file>

<file path=xl/sharedStrings.xml><?xml version="1.0" encoding="utf-8"?>
<sst xmlns="http://schemas.openxmlformats.org/spreadsheetml/2006/main" count="14200" uniqueCount="78">
  <si>
    <t>BADAN PUSAT STATISTIK</t>
  </si>
  <si>
    <t xml:space="preserve"> </t>
  </si>
  <si>
    <t>SP-PADI</t>
  </si>
  <si>
    <t>DAN</t>
  </si>
  <si>
    <t>KEMENTERIAN PERTANIAN</t>
  </si>
  <si>
    <t>LAPORAN LUAS TANAMAN PADI</t>
  </si>
  <si>
    <t>(Isian dalam hektar bilangan bulat)</t>
  </si>
  <si>
    <t>PROPINSI           :    J A M B I</t>
  </si>
  <si>
    <t>KAB./KOTA       :   TEBO</t>
  </si>
  <si>
    <t>Bulan</t>
  </si>
  <si>
    <t>: Januari</t>
  </si>
  <si>
    <t>KECAMATAN   :   TEBO TENGAH</t>
  </si>
  <si>
    <t xml:space="preserve">  Tahun</t>
  </si>
  <si>
    <t>No.</t>
  </si>
  <si>
    <t>U r a i a n</t>
  </si>
  <si>
    <t>LAHAN SAWAH</t>
  </si>
  <si>
    <t>LAHAN BUKAN SAWAH</t>
  </si>
  <si>
    <t>Tanaman Akhir</t>
  </si>
  <si>
    <t>Panen</t>
  </si>
  <si>
    <t>Tanam</t>
  </si>
  <si>
    <t>Fuso</t>
  </si>
  <si>
    <t>Bulan Laporan</t>
  </si>
  <si>
    <t>Yang Lalu</t>
  </si>
  <si>
    <t>(3-4+5-6)</t>
  </si>
  <si>
    <t>(8-9+10-11)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</si>
  <si>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</si>
  <si>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</si>
  <si>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</si>
  <si>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</si>
  <si>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</si>
  <si>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</si>
  <si>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</si>
  <si>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</si>
  <si>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</si>
  <si>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</si>
  <si>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</si>
  <si>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</si>
  <si>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   JUMLAH PADI (1a+1b)</t>
  </si>
  <si>
    <t xml:space="preserve">   Jenis Padi</t>
  </si>
  <si>
    <t xml:space="preserve">   a. Hibrida</t>
  </si>
  <si>
    <t xml:space="preserve">       1). Bantuan Pemerintah</t>
  </si>
  <si>
    <t xml:space="preserve">       2). Non Bantuan Pemerintah</t>
  </si>
  <si>
    <t xml:space="preserve">    b. Inbrida</t>
  </si>
  <si>
    <t xml:space="preserve">   Jenis Pengairan</t>
  </si>
  <si>
    <t xml:space="preserve">   a. Sawah Irigasi</t>
  </si>
  <si>
    <t xml:space="preserve">   b. Sawah Tadah Hujan</t>
  </si>
  <si>
    <t xml:space="preserve">   c. Sawah Rawa Pasang Surut</t>
  </si>
  <si>
    <t xml:space="preserve">   d. Sawah Rawa Lebak</t>
  </si>
  <si>
    <t>Rehab Jaringan Irigasi Tersier</t>
  </si>
  <si>
    <r>
      <rPr>
        <sz val="10"/>
        <rFont val="Times New Roman"/>
        <family val="1"/>
      </rPr>
      <t>Isi disini harus nol</t>
    </r>
    <r>
      <rPr>
        <b/>
        <sz val="10"/>
        <rFont val="Times New Roman"/>
        <family val="1"/>
      </rPr>
      <t xml:space="preserve"> (0)</t>
    </r>
  </si>
  <si>
    <t xml:space="preserve">  Bulan</t>
  </si>
  <si>
    <t>KECAMATAN   :   TEBO ILIR</t>
  </si>
  <si>
    <t>KECAMATAN   :   TEBO ULU</t>
  </si>
  <si>
    <t>KECAMATAN   :   RIMBO BUJANG</t>
  </si>
  <si>
    <t>KECAMATAN   :   SUMAY</t>
  </si>
  <si>
    <t xml:space="preserve">KECAMATAN   :   VII KOTO </t>
  </si>
  <si>
    <t xml:space="preserve">  </t>
  </si>
  <si>
    <t>KECAMATAN   :   RIMBO ILIR</t>
  </si>
  <si>
    <t>KECAMATAN   :   RIMBO ULU</t>
  </si>
  <si>
    <t>KECAMATAN   :   TENGAH ILIR</t>
  </si>
  <si>
    <t>KECAMATAN   :   VII KOTO ILIR</t>
  </si>
  <si>
    <t>KECAMATAN   :   SERAI SERUMPUN</t>
  </si>
  <si>
    <t>KECAMATAN   :   MUARA TABIR</t>
  </si>
  <si>
    <t>RKSP-PADI</t>
  </si>
  <si>
    <t xml:space="preserve">                                                       </t>
  </si>
  <si>
    <t xml:space="preserve">                       </t>
  </si>
  <si>
    <t>: 2019</t>
  </si>
  <si>
    <t>: Februari</t>
  </si>
  <si>
    <t>: Maret</t>
  </si>
  <si>
    <t>: April</t>
  </si>
  <si>
    <t>: Mei</t>
  </si>
  <si>
    <t>: Juni</t>
  </si>
  <si>
    <t>: Juli</t>
  </si>
  <si>
    <t>: Agustus</t>
  </si>
  <si>
    <t>: September</t>
  </si>
  <si>
    <t>: Oktober</t>
  </si>
  <si>
    <t>: November</t>
  </si>
  <si>
    <t>: 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</si>
</sst>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charset val="1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11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8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3" fontId="2" fillId="0" borderId="0" xfId="0" applyNumberFormat="1" applyFont="1"/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3" fontId="1" fillId="3" borderId="2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6" fillId="2" borderId="0" xfId="0" applyFont="1" applyFill="1"/>
    <xf numFmtId="0" fontId="7" fillId="2" borderId="0" xfId="0" applyFont="1" applyFill="1"/>
    <xf numFmtId="3" fontId="8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0" borderId="23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5" fillId="0" borderId="24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9" fillId="0" borderId="4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3" fontId="1" fillId="3" borderId="49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 vertical="center"/>
    </xf>
    <xf numFmtId="3" fontId="1" fillId="3" borderId="35" xfId="0" applyNumberFormat="1" applyFont="1" applyFill="1" applyBorder="1" applyAlignment="1">
      <alignment horizontal="right"/>
    </xf>
    <xf numFmtId="3" fontId="5" fillId="4" borderId="50" xfId="0" applyNumberFormat="1" applyFont="1" applyFill="1" applyBorder="1" applyAlignment="1">
      <alignment horizontal="right" vertical="center"/>
    </xf>
    <xf numFmtId="3" fontId="1" fillId="3" borderId="36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right" vertical="center"/>
    </xf>
    <xf numFmtId="3" fontId="8" fillId="2" borderId="25" xfId="0" applyNumberFormat="1" applyFont="1" applyFill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0" fontId="1" fillId="0" borderId="4" xfId="0" quotePrefix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44" xfId="0" quotePrefix="1" applyFont="1" applyBorder="1" applyAlignment="1">
      <alignment horizontal="center"/>
    </xf>
    <xf numFmtId="0" fontId="1" fillId="0" borderId="45" xfId="0" quotePrefix="1" applyFont="1" applyBorder="1" applyAlignment="1">
      <alignment horizontal="center"/>
    </xf>
    <xf numFmtId="3" fontId="2" fillId="2" borderId="17" xfId="0" applyNumberFormat="1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right" vertical="center"/>
    </xf>
    <xf numFmtId="3" fontId="2" fillId="4" borderId="49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23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0" fontId="1" fillId="0" borderId="0" xfId="0" applyFont="1" applyAlignmen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5" fillId="0" borderId="24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" fontId="1" fillId="3" borderId="1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0" fontId="1" fillId="5" borderId="0" xfId="0" applyFont="1" applyFill="1"/>
    <xf numFmtId="0" fontId="6" fillId="5" borderId="0" xfId="0" applyFont="1" applyFill="1"/>
    <xf numFmtId="0" fontId="7" fillId="5" borderId="0" xfId="0" applyFont="1" applyFill="1"/>
    <xf numFmtId="3" fontId="8" fillId="5" borderId="25" xfId="0" applyNumberFormat="1" applyFont="1" applyFill="1" applyBorder="1" applyAlignment="1">
      <alignment horizontal="right" vertical="center"/>
    </xf>
    <xf numFmtId="3" fontId="5" fillId="5" borderId="25" xfId="0" applyNumberFormat="1" applyFont="1" applyFill="1" applyBorder="1" applyAlignment="1">
      <alignment horizontal="right" vertical="center"/>
    </xf>
    <xf numFmtId="3" fontId="5" fillId="5" borderId="1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5" fillId="5" borderId="2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3" borderId="16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49" xfId="0" applyNumberFormat="1" applyFont="1" applyFill="1" applyBorder="1" applyAlignment="1">
      <alignment horizontal="right"/>
    </xf>
    <xf numFmtId="3" fontId="1" fillId="6" borderId="15" xfId="0" applyNumberFormat="1" applyFont="1" applyFill="1" applyBorder="1" applyAlignment="1">
      <alignment horizontal="right" vertical="center"/>
    </xf>
    <xf numFmtId="3" fontId="5" fillId="6" borderId="25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6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5" fillId="6" borderId="2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6" borderId="15" xfId="0" applyNumberFormat="1" applyFont="1" applyFill="1" applyBorder="1" applyAlignment="1">
      <alignment horizontal="right" vertical="center"/>
    </xf>
    <xf numFmtId="3" fontId="1" fillId="6" borderId="15" xfId="0" applyNumberFormat="1" applyFont="1" applyFill="1" applyBorder="1" applyAlignment="1">
      <alignment horizontal="right" vertical="center"/>
    </xf>
    <xf numFmtId="0" fontId="1" fillId="6" borderId="0" xfId="0" applyFont="1" applyFill="1"/>
    <xf numFmtId="0" fontId="6" fillId="6" borderId="0" xfId="0" applyFont="1" applyFill="1"/>
    <xf numFmtId="3" fontId="5" fillId="6" borderId="24" xfId="0" applyNumberFormat="1" applyFont="1" applyFill="1" applyBorder="1" applyAlignment="1">
      <alignment horizontal="right" vertical="center"/>
    </xf>
    <xf numFmtId="3" fontId="5" fillId="6" borderId="12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right" vertical="center"/>
    </xf>
    <xf numFmtId="0" fontId="7" fillId="6" borderId="0" xfId="0" applyFont="1" applyFill="1"/>
    <xf numFmtId="3" fontId="2" fillId="6" borderId="15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6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6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6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 vertical="center"/>
    </xf>
    <xf numFmtId="3" fontId="2" fillId="5" borderId="17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5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6" borderId="15" xfId="0" applyNumberFormat="1" applyFont="1" applyFill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3" borderId="49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3" fontId="8" fillId="2" borderId="16" xfId="0" applyNumberFormat="1" applyFont="1" applyFill="1" applyBorder="1" applyAlignment="1">
      <alignment horizontal="right"/>
    </xf>
    <xf numFmtId="3" fontId="5" fillId="0" borderId="17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3" borderId="35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36" xfId="0" applyNumberFormat="1" applyFont="1" applyFill="1" applyBorder="1" applyAlignment="1">
      <alignment horizontal="right"/>
    </xf>
    <xf numFmtId="3" fontId="8" fillId="3" borderId="23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164" fontId="11" fillId="0" borderId="0" xfId="0" applyNumberFormat="1" applyFont="1"/>
    <xf numFmtId="3" fontId="1" fillId="0" borderId="37" xfId="0" applyNumberFormat="1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8" fillId="0" borderId="55" xfId="0" applyNumberFormat="1" applyFont="1" applyBorder="1" applyAlignment="1">
      <alignment horizontal="right" vertical="center"/>
    </xf>
    <xf numFmtId="3" fontId="8" fillId="0" borderId="56" xfId="0" applyNumberFormat="1" applyFont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2" fillId="3" borderId="20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52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2" fillId="3" borderId="23" xfId="0" applyNumberFormat="1" applyFont="1" applyFill="1" applyBorder="1" applyAlignment="1">
      <alignment horizontal="right"/>
    </xf>
    <xf numFmtId="3" fontId="2" fillId="3" borderId="50" xfId="0" applyNumberFormat="1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3" fontId="1" fillId="3" borderId="51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35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33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36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0" fontId="9" fillId="0" borderId="3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3" fontId="1" fillId="2" borderId="16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16" xfId="0" applyNumberFormat="1" applyFont="1" applyFill="1" applyBorder="1" applyAlignment="1">
      <alignment horizontal="right"/>
    </xf>
    <xf numFmtId="3" fontId="1" fillId="4" borderId="15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34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2" fillId="3" borderId="26" xfId="0" applyNumberFormat="1" applyFont="1" applyFill="1" applyBorder="1" applyAlignment="1">
      <alignment horizontal="right"/>
    </xf>
    <xf numFmtId="3" fontId="2" fillId="3" borderId="53" xfId="0" applyNumberFormat="1" applyFont="1" applyFill="1" applyBorder="1" applyAlignment="1">
      <alignment horizontal="right"/>
    </xf>
    <xf numFmtId="3" fontId="2" fillId="3" borderId="54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1" fillId="5" borderId="16" xfId="0" applyNumberFormat="1" applyFont="1" applyFill="1" applyBorder="1" applyAlignment="1">
      <alignment horizontal="right" vertical="center"/>
    </xf>
    <xf numFmtId="3" fontId="1" fillId="5" borderId="15" xfId="0" applyNumberFormat="1" applyFont="1" applyFill="1" applyBorder="1" applyAlignment="1">
      <alignment horizontal="right" vertical="center"/>
    </xf>
    <xf numFmtId="3" fontId="1" fillId="5" borderId="35" xfId="0" applyNumberFormat="1" applyFont="1" applyFill="1" applyBorder="1" applyAlignment="1">
      <alignment horizontal="right" vertical="center"/>
    </xf>
    <xf numFmtId="3" fontId="1" fillId="5" borderId="20" xfId="0" applyNumberFormat="1" applyFont="1" applyFill="1" applyBorder="1" applyAlignment="1">
      <alignment horizontal="right" vertical="center"/>
    </xf>
    <xf numFmtId="3" fontId="1" fillId="6" borderId="16" xfId="0" applyNumberFormat="1" applyFont="1" applyFill="1" applyBorder="1" applyAlignment="1">
      <alignment horizontal="right" vertical="center"/>
    </xf>
    <xf numFmtId="3" fontId="1" fillId="6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27" xfId="0" applyFont="1" applyFill="1" applyBorder="1" applyAlignment="1">
      <alignment horizontal="left"/>
    </xf>
    <xf numFmtId="3" fontId="5" fillId="0" borderId="16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3" borderId="25" xfId="0" applyNumberFormat="1" applyFont="1" applyFill="1" applyBorder="1" applyAlignment="1">
      <alignment horizontal="right"/>
    </xf>
    <xf numFmtId="3" fontId="5" fillId="3" borderId="15" xfId="0" applyNumberFormat="1" applyFont="1" applyFill="1" applyBorder="1" applyAlignment="1">
      <alignment horizontal="right"/>
    </xf>
    <xf numFmtId="3" fontId="5" fillId="3" borderId="25" xfId="0" applyNumberFormat="1" applyFont="1" applyFill="1" applyBorder="1" applyAlignment="1">
      <alignment horizontal="right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5" fillId="3" borderId="20" xfId="0" applyNumberFormat="1" applyFont="1" applyFill="1" applyBorder="1" applyAlignment="1">
      <alignment horizontal="right"/>
    </xf>
    <xf numFmtId="3" fontId="5" fillId="3" borderId="49" xfId="0" applyNumberFormat="1" applyFont="1" applyFill="1" applyBorder="1" applyAlignment="1">
      <alignment horizontal="right"/>
    </xf>
    <xf numFmtId="3" fontId="8" fillId="4" borderId="36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5" fillId="3" borderId="26" xfId="0" applyNumberFormat="1" applyFont="1" applyFill="1" applyBorder="1" applyAlignment="1">
      <alignment horizontal="right"/>
    </xf>
    <xf numFmtId="3" fontId="5" fillId="3" borderId="53" xfId="0" applyNumberFormat="1" applyFont="1" applyFill="1" applyBorder="1" applyAlignment="1">
      <alignment horizontal="right"/>
    </xf>
    <xf numFmtId="3" fontId="5" fillId="3" borderId="54" xfId="0" applyNumberFormat="1" applyFont="1" applyFill="1" applyBorder="1" applyAlignment="1">
      <alignment horizontal="right"/>
    </xf>
    <xf numFmtId="3" fontId="1" fillId="4" borderId="15" xfId="0" applyNumberFormat="1" applyFont="1" applyFill="1" applyBorder="1" applyAlignment="1">
      <alignment horizontal="right" vertical="center"/>
    </xf>
    <xf numFmtId="3" fontId="2" fillId="2" borderId="55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4" borderId="58" xfId="0" applyNumberFormat="1" applyFont="1" applyFill="1" applyBorder="1" applyAlignment="1">
      <alignment horizontal="right" vertical="center"/>
    </xf>
    <xf numFmtId="3" fontId="1" fillId="2" borderId="55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8" fillId="6" borderId="16" xfId="0" applyNumberFormat="1" applyFont="1" applyFill="1" applyBorder="1" applyAlignment="1">
      <alignment horizontal="right" vertical="center"/>
    </xf>
    <xf numFmtId="3" fontId="8" fillId="6" borderId="1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456"/>
  <sheetViews>
    <sheetView view="pageBreakPreview" topLeftCell="A430" zoomScale="80" zoomScaleNormal="90" zoomScaleSheetLayoutView="80" workbookViewId="0">
      <pane xSplit="2" topLeftCell="C1" activePane="topRight" state="frozen"/>
      <selection activeCell="O501" sqref="O501"/>
      <selection pane="topRight" activeCell="F445" sqref="F445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4.25" customHeight="1" x14ac:dyDescent="0.2">
      <c r="A1" s="864" t="s">
        <v>0</v>
      </c>
      <c r="B1" s="864"/>
      <c r="F1" s="1" t="s">
        <v>1</v>
      </c>
      <c r="M1" s="930" t="s">
        <v>2</v>
      </c>
      <c r="N1" s="930"/>
      <c r="O1" s="930"/>
      <c r="P1" s="930"/>
    </row>
    <row r="2" spans="1:16" ht="18" customHeight="1" x14ac:dyDescent="0.2">
      <c r="A2" s="864" t="s">
        <v>3</v>
      </c>
      <c r="B2" s="864"/>
      <c r="M2" s="930"/>
      <c r="N2" s="930"/>
      <c r="O2" s="930"/>
      <c r="P2" s="930"/>
    </row>
    <row r="3" spans="1:16" ht="12.75" customHeight="1" x14ac:dyDescent="0.2">
      <c r="A3" s="864" t="s">
        <v>4</v>
      </c>
      <c r="B3" s="864"/>
    </row>
    <row r="4" spans="1:16" ht="20.25" x14ac:dyDescent="0.3">
      <c r="F4" s="918" t="s">
        <v>5</v>
      </c>
      <c r="G4" s="918"/>
      <c r="H4" s="918"/>
      <c r="I4" s="918"/>
      <c r="J4" s="918"/>
      <c r="K4" s="918"/>
      <c r="L4" s="918"/>
    </row>
    <row r="5" spans="1:16" x14ac:dyDescent="0.2">
      <c r="F5" s="909" t="s">
        <v>6</v>
      </c>
      <c r="G5" s="909"/>
      <c r="H5" s="909"/>
      <c r="I5" s="909"/>
      <c r="J5" s="909"/>
      <c r="K5" s="909"/>
      <c r="L5" s="909"/>
    </row>
    <row r="6" spans="1:16" x14ac:dyDescent="0.2">
      <c r="A6" s="1" t="s">
        <v>7</v>
      </c>
      <c r="C6" s="28"/>
      <c r="D6" s="60">
        <v>1</v>
      </c>
      <c r="E6" s="60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9"/>
      <c r="D7" s="4">
        <v>0</v>
      </c>
      <c r="E7" s="4">
        <v>8</v>
      </c>
      <c r="I7" s="910">
        <v>2</v>
      </c>
      <c r="K7" s="2"/>
      <c r="L7" s="24" t="s">
        <v>9</v>
      </c>
      <c r="M7" s="911" t="s">
        <v>10</v>
      </c>
      <c r="N7" s="912"/>
      <c r="O7" s="84">
        <v>0</v>
      </c>
      <c r="P7" s="84">
        <v>1</v>
      </c>
    </row>
    <row r="8" spans="1:16" ht="12.75" customHeight="1" x14ac:dyDescent="0.2">
      <c r="A8" s="19" t="s">
        <v>51</v>
      </c>
      <c r="B8" s="19"/>
      <c r="C8" s="60">
        <v>0</v>
      </c>
      <c r="D8" s="60">
        <v>1</v>
      </c>
      <c r="E8" s="60">
        <v>0</v>
      </c>
      <c r="I8" s="910"/>
      <c r="J8" s="54"/>
      <c r="K8" s="2"/>
      <c r="L8" s="24" t="s">
        <v>12</v>
      </c>
      <c r="M8" s="911" t="s">
        <v>66</v>
      </c>
      <c r="N8" s="912"/>
      <c r="O8" s="84">
        <v>1</v>
      </c>
      <c r="P8" s="84">
        <v>9</v>
      </c>
    </row>
    <row r="9" spans="1:16" ht="12.75" customHeight="1" thickBot="1" x14ac:dyDescent="0.25">
      <c r="C9" s="30"/>
      <c r="D9" s="30"/>
      <c r="K9" s="2"/>
      <c r="L9" s="2"/>
      <c r="N9" s="2"/>
      <c r="O9" s="30"/>
      <c r="P9" s="30"/>
    </row>
    <row r="10" spans="1:16" ht="12.75" customHeight="1" x14ac:dyDescent="0.2">
      <c r="A10" s="946" t="s">
        <v>13</v>
      </c>
      <c r="B10" s="944" t="s">
        <v>14</v>
      </c>
      <c r="C10" s="913" t="s">
        <v>15</v>
      </c>
      <c r="D10" s="914"/>
      <c r="E10" s="914"/>
      <c r="F10" s="914"/>
      <c r="G10" s="914"/>
      <c r="H10" s="914"/>
      <c r="I10" s="915"/>
      <c r="J10" s="916" t="s">
        <v>16</v>
      </c>
      <c r="K10" s="914"/>
      <c r="L10" s="914"/>
      <c r="M10" s="914"/>
      <c r="N10" s="914"/>
      <c r="O10" s="914"/>
      <c r="P10" s="915"/>
    </row>
    <row r="11" spans="1:16" ht="12.75" customHeight="1" x14ac:dyDescent="0.2">
      <c r="A11" s="947"/>
      <c r="B11" s="945"/>
      <c r="C11" s="925" t="s">
        <v>17</v>
      </c>
      <c r="D11" s="926"/>
      <c r="E11" s="926"/>
      <c r="F11" s="4"/>
      <c r="G11" s="4"/>
      <c r="H11" s="4"/>
      <c r="I11" s="55" t="s">
        <v>17</v>
      </c>
      <c r="J11" s="34" t="s">
        <v>17</v>
      </c>
      <c r="K11" s="4"/>
      <c r="L11" s="4"/>
      <c r="M11" s="4"/>
      <c r="N11" s="926" t="s">
        <v>17</v>
      </c>
      <c r="O11" s="926"/>
      <c r="P11" s="927"/>
    </row>
    <row r="12" spans="1:16" ht="12.75" customHeight="1" x14ac:dyDescent="0.2">
      <c r="A12" s="947"/>
      <c r="B12" s="945"/>
      <c r="C12" s="902" t="s">
        <v>9</v>
      </c>
      <c r="D12" s="903"/>
      <c r="E12" s="903"/>
      <c r="F12" s="56" t="s">
        <v>18</v>
      </c>
      <c r="G12" s="56" t="s">
        <v>19</v>
      </c>
      <c r="H12" s="56" t="s">
        <v>20</v>
      </c>
      <c r="I12" s="57" t="s">
        <v>21</v>
      </c>
      <c r="J12" s="35" t="s">
        <v>9</v>
      </c>
      <c r="K12" s="56" t="s">
        <v>18</v>
      </c>
      <c r="L12" s="56" t="s">
        <v>19</v>
      </c>
      <c r="M12" s="56" t="s">
        <v>20</v>
      </c>
      <c r="N12" s="904" t="s">
        <v>21</v>
      </c>
      <c r="O12" s="904"/>
      <c r="P12" s="905"/>
    </row>
    <row r="13" spans="1:16" ht="12.75" customHeight="1" x14ac:dyDescent="0.2">
      <c r="A13" s="947"/>
      <c r="B13" s="945"/>
      <c r="C13" s="906" t="s">
        <v>22</v>
      </c>
      <c r="D13" s="907"/>
      <c r="E13" s="907"/>
      <c r="F13" s="58"/>
      <c r="G13" s="58"/>
      <c r="H13" s="58"/>
      <c r="I13" s="59" t="s">
        <v>23</v>
      </c>
      <c r="J13" s="36" t="s">
        <v>22</v>
      </c>
      <c r="K13" s="58"/>
      <c r="L13" s="58"/>
      <c r="M13" s="58"/>
      <c r="N13" s="907" t="s">
        <v>24</v>
      </c>
      <c r="O13" s="907"/>
      <c r="P13" s="908"/>
    </row>
    <row r="14" spans="1:16" ht="12.75" customHeight="1" x14ac:dyDescent="0.2">
      <c r="A14" s="46" t="s">
        <v>25</v>
      </c>
      <c r="B14" s="47" t="s">
        <v>26</v>
      </c>
      <c r="C14" s="890" t="s">
        <v>27</v>
      </c>
      <c r="D14" s="891"/>
      <c r="E14" s="891"/>
      <c r="F14" s="61" t="s">
        <v>28</v>
      </c>
      <c r="G14" s="61" t="s">
        <v>29</v>
      </c>
      <c r="H14" s="61" t="s">
        <v>30</v>
      </c>
      <c r="I14" s="48" t="s">
        <v>31</v>
      </c>
      <c r="J14" s="49" t="s">
        <v>32</v>
      </c>
      <c r="K14" s="61" t="s">
        <v>33</v>
      </c>
      <c r="L14" s="61" t="s">
        <v>34</v>
      </c>
      <c r="M14" s="61" t="s">
        <v>35</v>
      </c>
      <c r="N14" s="892" t="s">
        <v>36</v>
      </c>
      <c r="O14" s="891"/>
      <c r="P14" s="893"/>
    </row>
    <row r="15" spans="1:16" ht="12.75" customHeight="1" x14ac:dyDescent="0.2">
      <c r="A15" s="5"/>
      <c r="B15" s="6" t="s">
        <v>37</v>
      </c>
      <c r="C15" s="939">
        <f>SUM(C17,C20)</f>
        <v>746</v>
      </c>
      <c r="D15" s="940"/>
      <c r="E15" s="940"/>
      <c r="F15" s="115">
        <f>SUM(F17,F20)</f>
        <v>0</v>
      </c>
      <c r="G15" s="115">
        <f>SUM(G17,G20)</f>
        <v>10</v>
      </c>
      <c r="H15" s="115">
        <f>SUM(H17,H20)</f>
        <v>0</v>
      </c>
      <c r="I15" s="43">
        <f>SUM(I17,I20)</f>
        <v>756</v>
      </c>
      <c r="J15" s="7">
        <f>SUM(J17,J20)</f>
        <v>100</v>
      </c>
      <c r="K15" s="43">
        <f t="shared" ref="K15:N15" si="0">SUM(K17,K20)</f>
        <v>35</v>
      </c>
      <c r="L15" s="43">
        <f t="shared" si="0"/>
        <v>0</v>
      </c>
      <c r="M15" s="7">
        <f t="shared" si="0"/>
        <v>0</v>
      </c>
      <c r="N15" s="896">
        <f t="shared" si="0"/>
        <v>65</v>
      </c>
      <c r="O15" s="897"/>
      <c r="P15" s="898"/>
    </row>
    <row r="16" spans="1:16" ht="12.75" customHeight="1" x14ac:dyDescent="0.2">
      <c r="A16" s="9">
        <v>1</v>
      </c>
      <c r="B16" s="10" t="s">
        <v>38</v>
      </c>
      <c r="C16" s="899"/>
      <c r="D16" s="900"/>
      <c r="E16" s="900"/>
      <c r="F16" s="145"/>
      <c r="G16" s="145"/>
      <c r="H16" s="145"/>
      <c r="I16" s="37"/>
      <c r="J16" s="144"/>
      <c r="K16" s="145"/>
      <c r="L16" s="145"/>
      <c r="M16" s="145"/>
      <c r="N16" s="900"/>
      <c r="O16" s="900"/>
      <c r="P16" s="901"/>
    </row>
    <row r="17" spans="1:16" ht="12.75" customHeight="1" x14ac:dyDescent="0.2">
      <c r="A17" s="11"/>
      <c r="B17" s="10" t="s">
        <v>39</v>
      </c>
      <c r="C17" s="937">
        <f>SUM(C18:E19)</f>
        <v>0</v>
      </c>
      <c r="D17" s="938"/>
      <c r="E17" s="938"/>
      <c r="F17" s="114">
        <f>SUM(F18:F19)</f>
        <v>0</v>
      </c>
      <c r="G17" s="114">
        <f t="shared" ref="G17:H17" si="1">SUM(G18:G19)</f>
        <v>0</v>
      </c>
      <c r="H17" s="114">
        <f t="shared" si="1"/>
        <v>0</v>
      </c>
      <c r="I17" s="74">
        <f>SUM(C17-F17+G17-H17)</f>
        <v>0</v>
      </c>
      <c r="J17" s="65">
        <f>SUM(J18:J19)</f>
        <v>0</v>
      </c>
      <c r="K17" s="114">
        <f t="shared" ref="K17:M17" si="2">SUM(K18:K19)</f>
        <v>0</v>
      </c>
      <c r="L17" s="114">
        <f t="shared" si="2"/>
        <v>0</v>
      </c>
      <c r="M17" s="65">
        <f t="shared" si="2"/>
        <v>0</v>
      </c>
      <c r="N17" s="880">
        <f>SUM(N18:P19)</f>
        <v>0</v>
      </c>
      <c r="O17" s="880"/>
      <c r="P17" s="881"/>
    </row>
    <row r="18" spans="1:16" ht="12.75" customHeight="1" x14ac:dyDescent="0.2">
      <c r="A18" s="11"/>
      <c r="B18" s="12" t="s">
        <v>40</v>
      </c>
      <c r="C18" s="931">
        <v>0</v>
      </c>
      <c r="D18" s="932"/>
      <c r="E18" s="932"/>
      <c r="F18" s="113">
        <v>0</v>
      </c>
      <c r="G18" s="113">
        <v>0</v>
      </c>
      <c r="H18" s="113">
        <v>0</v>
      </c>
      <c r="I18" s="44">
        <f t="shared" ref="I18:I22" si="3">SUM(C18-F18+G18-H18)</f>
        <v>0</v>
      </c>
      <c r="J18" s="78">
        <v>0</v>
      </c>
      <c r="K18" s="116">
        <v>0</v>
      </c>
      <c r="L18" s="116">
        <v>0</v>
      </c>
      <c r="M18" s="78">
        <v>0</v>
      </c>
      <c r="N18" s="880">
        <f>SUM(J18-K18+L18-M18)</f>
        <v>0</v>
      </c>
      <c r="O18" s="880"/>
      <c r="P18" s="881"/>
    </row>
    <row r="19" spans="1:16" ht="12.75" customHeight="1" x14ac:dyDescent="0.2">
      <c r="A19" s="11"/>
      <c r="B19" s="12" t="s">
        <v>41</v>
      </c>
      <c r="C19" s="931">
        <v>0</v>
      </c>
      <c r="D19" s="932"/>
      <c r="E19" s="932"/>
      <c r="F19" s="113">
        <v>0</v>
      </c>
      <c r="G19" s="113">
        <v>0</v>
      </c>
      <c r="H19" s="113">
        <v>0</v>
      </c>
      <c r="I19" s="44">
        <f t="shared" si="3"/>
        <v>0</v>
      </c>
      <c r="J19" s="78">
        <v>0</v>
      </c>
      <c r="K19" s="116">
        <v>0</v>
      </c>
      <c r="L19" s="116">
        <v>0</v>
      </c>
      <c r="M19" s="78">
        <v>0</v>
      </c>
      <c r="N19" s="880">
        <f>SUM(J19-K19+L19-M19)</f>
        <v>0</v>
      </c>
      <c r="O19" s="880"/>
      <c r="P19" s="881"/>
    </row>
    <row r="20" spans="1:16" ht="12.75" customHeight="1" x14ac:dyDescent="0.2">
      <c r="A20" s="11"/>
      <c r="B20" s="10" t="s">
        <v>42</v>
      </c>
      <c r="C20" s="937">
        <f>SUM(C21:E22)</f>
        <v>746</v>
      </c>
      <c r="D20" s="938"/>
      <c r="E20" s="938"/>
      <c r="F20" s="114">
        <f>SUM(F21:F22)</f>
        <v>0</v>
      </c>
      <c r="G20" s="114">
        <f>SUM(G21:G22)</f>
        <v>10</v>
      </c>
      <c r="H20" s="114">
        <f t="shared" ref="H20" si="4">SUM(H21:H22)</f>
        <v>0</v>
      </c>
      <c r="I20" s="74">
        <f t="shared" si="3"/>
        <v>756</v>
      </c>
      <c r="J20" s="13">
        <f>SUM(J21:J22)</f>
        <v>100</v>
      </c>
      <c r="K20" s="50">
        <f t="shared" ref="K20:M20" si="5">SUM(K21:K22)</f>
        <v>35</v>
      </c>
      <c r="L20" s="50">
        <f t="shared" si="5"/>
        <v>0</v>
      </c>
      <c r="M20" s="13">
        <f t="shared" si="5"/>
        <v>0</v>
      </c>
      <c r="N20" s="880">
        <f>SUM(N21:P22)</f>
        <v>65</v>
      </c>
      <c r="O20" s="880"/>
      <c r="P20" s="881"/>
    </row>
    <row r="21" spans="1:16" ht="12.75" customHeight="1" x14ac:dyDescent="0.2">
      <c r="A21" s="11"/>
      <c r="B21" s="12" t="s">
        <v>40</v>
      </c>
      <c r="C21" s="931">
        <v>621</v>
      </c>
      <c r="D21" s="932"/>
      <c r="E21" s="932"/>
      <c r="F21" s="113">
        <v>0</v>
      </c>
      <c r="G21" s="113">
        <v>0</v>
      </c>
      <c r="H21" s="113">
        <v>0</v>
      </c>
      <c r="I21" s="44">
        <f t="shared" si="3"/>
        <v>621</v>
      </c>
      <c r="J21" s="38">
        <v>100</v>
      </c>
      <c r="K21" s="113">
        <v>35</v>
      </c>
      <c r="L21" s="113">
        <v>0</v>
      </c>
      <c r="M21" s="67">
        <v>0</v>
      </c>
      <c r="N21" s="880">
        <f>SUM(J21-K21+L21-M21)</f>
        <v>65</v>
      </c>
      <c r="O21" s="880"/>
      <c r="P21" s="881"/>
    </row>
    <row r="22" spans="1:16" ht="15" x14ac:dyDescent="0.2">
      <c r="A22" s="11"/>
      <c r="B22" s="12" t="s">
        <v>41</v>
      </c>
      <c r="C22" s="931">
        <v>125</v>
      </c>
      <c r="D22" s="932"/>
      <c r="E22" s="932"/>
      <c r="F22" s="113">
        <v>0</v>
      </c>
      <c r="G22" s="113">
        <v>10</v>
      </c>
      <c r="H22" s="113">
        <v>0</v>
      </c>
      <c r="I22" s="44">
        <f t="shared" si="3"/>
        <v>135</v>
      </c>
      <c r="J22" s="38">
        <v>0</v>
      </c>
      <c r="K22" s="67">
        <v>0</v>
      </c>
      <c r="L22" s="67">
        <v>0</v>
      </c>
      <c r="M22" s="67">
        <v>0</v>
      </c>
      <c r="N22" s="880">
        <f>SUM(J22-K22+L22-M22)</f>
        <v>0</v>
      </c>
      <c r="O22" s="880"/>
      <c r="P22" s="881"/>
    </row>
    <row r="23" spans="1:16" x14ac:dyDescent="0.2">
      <c r="A23" s="9">
        <v>2</v>
      </c>
      <c r="B23" s="10" t="s">
        <v>43</v>
      </c>
      <c r="C23" s="935"/>
      <c r="D23" s="936"/>
      <c r="E23" s="936"/>
      <c r="F23" s="935"/>
      <c r="G23" s="936"/>
      <c r="H23" s="936"/>
      <c r="I23" s="52"/>
      <c r="J23" s="63"/>
      <c r="K23" s="64"/>
      <c r="L23" s="64"/>
      <c r="M23" s="64"/>
      <c r="N23" s="867"/>
      <c r="O23" s="867"/>
      <c r="P23" s="868"/>
    </row>
    <row r="24" spans="1:16" ht="14.25" x14ac:dyDescent="0.2">
      <c r="A24" s="11"/>
      <c r="B24" s="12" t="s">
        <v>44</v>
      </c>
      <c r="C24" s="931">
        <v>0</v>
      </c>
      <c r="D24" s="932"/>
      <c r="E24" s="932"/>
      <c r="F24" s="113">
        <v>0</v>
      </c>
      <c r="G24" s="113">
        <v>0</v>
      </c>
      <c r="H24" s="113">
        <v>0</v>
      </c>
      <c r="I24" s="74">
        <f t="shared" ref="I24:I27" si="6">SUM(C24-F24+G24-H24)</f>
        <v>0</v>
      </c>
      <c r="J24" s="63"/>
      <c r="K24" s="64"/>
      <c r="L24" s="64"/>
      <c r="M24" s="64"/>
      <c r="N24" s="867"/>
      <c r="O24" s="867"/>
      <c r="P24" s="868"/>
    </row>
    <row r="25" spans="1:16" ht="12.75" customHeight="1" x14ac:dyDescent="0.2">
      <c r="A25" s="11"/>
      <c r="B25" s="12" t="s">
        <v>45</v>
      </c>
      <c r="C25" s="931">
        <v>746</v>
      </c>
      <c r="D25" s="932"/>
      <c r="E25" s="932"/>
      <c r="F25" s="113">
        <v>0</v>
      </c>
      <c r="G25" s="113">
        <v>10</v>
      </c>
      <c r="H25" s="113">
        <v>0</v>
      </c>
      <c r="I25" s="74">
        <f t="shared" si="6"/>
        <v>756</v>
      </c>
      <c r="J25" s="63"/>
      <c r="K25" s="64"/>
      <c r="L25" s="64"/>
      <c r="M25" s="64"/>
      <c r="N25" s="867"/>
      <c r="O25" s="867"/>
      <c r="P25" s="868"/>
    </row>
    <row r="26" spans="1:16" ht="12.75" customHeight="1" x14ac:dyDescent="0.2">
      <c r="A26" s="9"/>
      <c r="B26" s="12" t="s">
        <v>46</v>
      </c>
      <c r="C26" s="931">
        <v>0</v>
      </c>
      <c r="D26" s="932"/>
      <c r="E26" s="932"/>
      <c r="F26" s="113">
        <v>0</v>
      </c>
      <c r="G26" s="113">
        <v>0</v>
      </c>
      <c r="H26" s="113">
        <v>0</v>
      </c>
      <c r="I26" s="74">
        <f t="shared" si="6"/>
        <v>0</v>
      </c>
      <c r="J26" s="63"/>
      <c r="K26" s="64"/>
      <c r="L26" s="64"/>
      <c r="M26" s="64"/>
      <c r="N26" s="867"/>
      <c r="O26" s="867"/>
      <c r="P26" s="868"/>
    </row>
    <row r="27" spans="1:16" ht="14.25" x14ac:dyDescent="0.2">
      <c r="A27" s="14"/>
      <c r="B27" s="15" t="s">
        <v>47</v>
      </c>
      <c r="C27" s="933">
        <v>0</v>
      </c>
      <c r="D27" s="934"/>
      <c r="E27" s="934"/>
      <c r="F27" s="76">
        <v>0</v>
      </c>
      <c r="G27" s="76">
        <v>0</v>
      </c>
      <c r="H27" s="76">
        <v>0</v>
      </c>
      <c r="I27" s="74">
        <f t="shared" si="6"/>
        <v>0</v>
      </c>
      <c r="J27" s="39"/>
      <c r="K27" s="16"/>
      <c r="L27" s="16"/>
      <c r="M27" s="16"/>
      <c r="N27" s="869"/>
      <c r="O27" s="869"/>
      <c r="P27" s="870"/>
    </row>
    <row r="28" spans="1:16" ht="15" thickBot="1" x14ac:dyDescent="0.25">
      <c r="A28" s="17">
        <v>3</v>
      </c>
      <c r="B28" s="18" t="s">
        <v>48</v>
      </c>
      <c r="C28" s="923">
        <v>0</v>
      </c>
      <c r="D28" s="924"/>
      <c r="E28" s="924"/>
      <c r="F28" s="77">
        <v>0</v>
      </c>
      <c r="G28" s="77">
        <v>0</v>
      </c>
      <c r="H28" s="71"/>
      <c r="I28" s="40"/>
      <c r="J28" s="41"/>
      <c r="K28" s="73"/>
      <c r="L28" s="73"/>
      <c r="M28" s="73"/>
      <c r="N28" s="873"/>
      <c r="O28" s="873"/>
      <c r="P28" s="874"/>
    </row>
    <row r="29" spans="1:16" x14ac:dyDescent="0.2">
      <c r="B29" s="53" t="s">
        <v>49</v>
      </c>
      <c r="C29" s="861">
        <f>SUM(C24:E27)-C15</f>
        <v>0</v>
      </c>
      <c r="D29" s="862"/>
      <c r="E29" s="862"/>
      <c r="F29" s="25">
        <f>SUM(F24:F27)-F15</f>
        <v>0</v>
      </c>
      <c r="G29" s="25">
        <f t="shared" ref="G29:I29" si="7">SUM(G24:G27)-G15</f>
        <v>0</v>
      </c>
      <c r="H29" s="25">
        <f t="shared" si="7"/>
        <v>0</v>
      </c>
      <c r="I29" s="25">
        <f t="shared" si="7"/>
        <v>0</v>
      </c>
      <c r="J29" s="8"/>
      <c r="K29" s="8"/>
      <c r="L29" s="8"/>
      <c r="M29" s="8"/>
      <c r="N29" s="863"/>
      <c r="O29" s="863"/>
      <c r="P29" s="863"/>
    </row>
    <row r="36" spans="1:16" ht="12.75" customHeight="1" x14ac:dyDescent="0.2">
      <c r="A36" s="864" t="s">
        <v>0</v>
      </c>
      <c r="B36" s="864"/>
      <c r="F36" s="1" t="s">
        <v>1</v>
      </c>
      <c r="M36" s="930" t="s">
        <v>2</v>
      </c>
      <c r="N36" s="930"/>
      <c r="O36" s="930"/>
      <c r="P36" s="930"/>
    </row>
    <row r="37" spans="1:16" ht="12.75" customHeight="1" x14ac:dyDescent="0.2">
      <c r="A37" s="864" t="s">
        <v>3</v>
      </c>
      <c r="B37" s="864"/>
      <c r="M37" s="930"/>
      <c r="N37" s="930"/>
      <c r="O37" s="930"/>
      <c r="P37" s="930"/>
    </row>
    <row r="38" spans="1:16" x14ac:dyDescent="0.2">
      <c r="A38" s="864" t="s">
        <v>4</v>
      </c>
      <c r="B38" s="864"/>
    </row>
    <row r="39" spans="1:16" ht="20.25" x14ac:dyDescent="0.3">
      <c r="F39" s="918" t="s">
        <v>5</v>
      </c>
      <c r="G39" s="918"/>
      <c r="H39" s="918"/>
      <c r="I39" s="918"/>
      <c r="J39" s="918"/>
      <c r="K39" s="918"/>
      <c r="L39" s="918"/>
    </row>
    <row r="40" spans="1:16" x14ac:dyDescent="0.2">
      <c r="F40" s="909" t="s">
        <v>6</v>
      </c>
      <c r="G40" s="909"/>
      <c r="H40" s="909"/>
      <c r="I40" s="909"/>
      <c r="J40" s="909"/>
      <c r="K40" s="909"/>
      <c r="L40" s="909"/>
    </row>
    <row r="41" spans="1:16" x14ac:dyDescent="0.2">
      <c r="A41" s="1" t="s">
        <v>7</v>
      </c>
      <c r="C41" s="28"/>
      <c r="D41" s="60">
        <v>1</v>
      </c>
      <c r="E41" s="60">
        <v>5</v>
      </c>
      <c r="K41" s="2"/>
      <c r="L41" s="2"/>
      <c r="M41" s="2"/>
      <c r="N41" s="2"/>
      <c r="O41" s="2"/>
      <c r="P41" s="2"/>
    </row>
    <row r="42" spans="1:16" ht="12.75" customHeight="1" x14ac:dyDescent="0.2">
      <c r="A42" s="1" t="s">
        <v>8</v>
      </c>
      <c r="C42" s="29"/>
      <c r="D42" s="4">
        <v>0</v>
      </c>
      <c r="E42" s="4">
        <v>8</v>
      </c>
      <c r="I42" s="910">
        <v>12</v>
      </c>
      <c r="K42" s="2"/>
      <c r="L42" s="24" t="s">
        <v>50</v>
      </c>
      <c r="M42" s="911" t="str">
        <f>+M7</f>
        <v>: Januari</v>
      </c>
      <c r="N42" s="912"/>
      <c r="O42" s="60">
        <f>+O7</f>
        <v>0</v>
      </c>
      <c r="P42" s="60">
        <f>+P7</f>
        <v>1</v>
      </c>
    </row>
    <row r="43" spans="1:16" ht="12.75" customHeight="1" x14ac:dyDescent="0.2">
      <c r="A43" s="3" t="s">
        <v>62</v>
      </c>
      <c r="B43" s="3"/>
      <c r="C43" s="60">
        <v>0</v>
      </c>
      <c r="D43" s="60">
        <v>1</v>
      </c>
      <c r="E43" s="60">
        <v>1</v>
      </c>
      <c r="I43" s="910"/>
      <c r="J43" s="54"/>
      <c r="K43" s="2"/>
      <c r="L43" s="24" t="s">
        <v>12</v>
      </c>
      <c r="M43" s="911" t="str">
        <f>+M8</f>
        <v>: 2019</v>
      </c>
      <c r="N43" s="912"/>
      <c r="O43" s="60">
        <f>+O8</f>
        <v>1</v>
      </c>
      <c r="P43" s="60">
        <f>+P8</f>
        <v>9</v>
      </c>
    </row>
    <row r="44" spans="1:16" ht="13.5" thickBot="1" x14ac:dyDescent="0.25">
      <c r="C44" s="30"/>
      <c r="D44" s="30"/>
      <c r="K44" s="2"/>
      <c r="L44" s="2"/>
      <c r="N44" s="2"/>
      <c r="O44" s="30"/>
      <c r="P44" s="30"/>
    </row>
    <row r="45" spans="1:16" x14ac:dyDescent="0.2">
      <c r="A45" s="946" t="s">
        <v>13</v>
      </c>
      <c r="B45" s="944" t="s">
        <v>14</v>
      </c>
      <c r="C45" s="913" t="s">
        <v>15</v>
      </c>
      <c r="D45" s="914"/>
      <c r="E45" s="914"/>
      <c r="F45" s="914"/>
      <c r="G45" s="914"/>
      <c r="H45" s="914"/>
      <c r="I45" s="915"/>
      <c r="J45" s="916" t="s">
        <v>16</v>
      </c>
      <c r="K45" s="914"/>
      <c r="L45" s="914"/>
      <c r="M45" s="914"/>
      <c r="N45" s="914"/>
      <c r="O45" s="914"/>
      <c r="P45" s="915"/>
    </row>
    <row r="46" spans="1:16" ht="12.75" customHeight="1" x14ac:dyDescent="0.2">
      <c r="A46" s="947"/>
      <c r="B46" s="945"/>
      <c r="C46" s="925" t="s">
        <v>17</v>
      </c>
      <c r="D46" s="926"/>
      <c r="E46" s="926"/>
      <c r="F46" s="4"/>
      <c r="G46" s="4"/>
      <c r="H46" s="4"/>
      <c r="I46" s="55" t="s">
        <v>17</v>
      </c>
      <c r="J46" s="34" t="s">
        <v>17</v>
      </c>
      <c r="K46" s="4"/>
      <c r="L46" s="4"/>
      <c r="M46" s="4"/>
      <c r="N46" s="926" t="s">
        <v>17</v>
      </c>
      <c r="O46" s="926"/>
      <c r="P46" s="927"/>
    </row>
    <row r="47" spans="1:16" ht="12.75" customHeight="1" x14ac:dyDescent="0.2">
      <c r="A47" s="947"/>
      <c r="B47" s="945"/>
      <c r="C47" s="902" t="s">
        <v>9</v>
      </c>
      <c r="D47" s="903"/>
      <c r="E47" s="903"/>
      <c r="F47" s="56" t="s">
        <v>18</v>
      </c>
      <c r="G47" s="56" t="s">
        <v>19</v>
      </c>
      <c r="H47" s="56" t="s">
        <v>20</v>
      </c>
      <c r="I47" s="57" t="s">
        <v>21</v>
      </c>
      <c r="J47" s="35" t="s">
        <v>9</v>
      </c>
      <c r="K47" s="56" t="s">
        <v>18</v>
      </c>
      <c r="L47" s="56" t="s">
        <v>19</v>
      </c>
      <c r="M47" s="56" t="s">
        <v>20</v>
      </c>
      <c r="N47" s="904" t="s">
        <v>21</v>
      </c>
      <c r="O47" s="904"/>
      <c r="P47" s="905"/>
    </row>
    <row r="48" spans="1:16" ht="12.75" customHeight="1" x14ac:dyDescent="0.2">
      <c r="A48" s="947"/>
      <c r="B48" s="945"/>
      <c r="C48" s="906" t="s">
        <v>22</v>
      </c>
      <c r="D48" s="907"/>
      <c r="E48" s="907"/>
      <c r="F48" s="58"/>
      <c r="G48" s="58"/>
      <c r="H48" s="58"/>
      <c r="I48" s="59" t="s">
        <v>23</v>
      </c>
      <c r="J48" s="36" t="s">
        <v>22</v>
      </c>
      <c r="K48" s="58"/>
      <c r="L48" s="58"/>
      <c r="M48" s="58"/>
      <c r="N48" s="907" t="s">
        <v>24</v>
      </c>
      <c r="O48" s="907"/>
      <c r="P48" s="908"/>
    </row>
    <row r="49" spans="1:16" x14ac:dyDescent="0.2">
      <c r="A49" s="46" t="s">
        <v>25</v>
      </c>
      <c r="B49" s="47" t="s">
        <v>26</v>
      </c>
      <c r="C49" s="890" t="s">
        <v>27</v>
      </c>
      <c r="D49" s="891"/>
      <c r="E49" s="891"/>
      <c r="F49" s="61" t="s">
        <v>28</v>
      </c>
      <c r="G49" s="61" t="s">
        <v>29</v>
      </c>
      <c r="H49" s="61" t="s">
        <v>30</v>
      </c>
      <c r="I49" s="48" t="s">
        <v>31</v>
      </c>
      <c r="J49" s="49" t="s">
        <v>32</v>
      </c>
      <c r="K49" s="61" t="s">
        <v>33</v>
      </c>
      <c r="L49" s="61" t="s">
        <v>34</v>
      </c>
      <c r="M49" s="61" t="s">
        <v>35</v>
      </c>
      <c r="N49" s="892" t="s">
        <v>36</v>
      </c>
      <c r="O49" s="891"/>
      <c r="P49" s="893"/>
    </row>
    <row r="50" spans="1:16" ht="15.75" x14ac:dyDescent="0.2">
      <c r="A50" s="5"/>
      <c r="B50" s="6" t="s">
        <v>37</v>
      </c>
      <c r="C50" s="894">
        <f>SUM(C52,C55)</f>
        <v>150</v>
      </c>
      <c r="D50" s="895"/>
      <c r="E50" s="895"/>
      <c r="F50" s="62">
        <f>SUM(F52,F55)</f>
        <v>0</v>
      </c>
      <c r="G50" s="62">
        <f>SUM(G52,G55)</f>
        <v>0</v>
      </c>
      <c r="H50" s="62">
        <f>SUM(H52,H55)</f>
        <v>0</v>
      </c>
      <c r="I50" s="7">
        <f>SUM(I52,I55)</f>
        <v>150</v>
      </c>
      <c r="J50" s="7">
        <f>SUM(J52,J55)</f>
        <v>145</v>
      </c>
      <c r="K50" s="7">
        <f t="shared" ref="K50:N50" si="8">SUM(K52,K55)</f>
        <v>85</v>
      </c>
      <c r="L50" s="7">
        <f t="shared" si="8"/>
        <v>0</v>
      </c>
      <c r="M50" s="7">
        <f t="shared" si="8"/>
        <v>0</v>
      </c>
      <c r="N50" s="896">
        <f t="shared" si="8"/>
        <v>60</v>
      </c>
      <c r="O50" s="897"/>
      <c r="P50" s="898"/>
    </row>
    <row r="51" spans="1:16" x14ac:dyDescent="0.2">
      <c r="A51" s="9">
        <v>1</v>
      </c>
      <c r="B51" s="10" t="s">
        <v>38</v>
      </c>
      <c r="C51" s="899"/>
      <c r="D51" s="900"/>
      <c r="E51" s="900"/>
      <c r="F51" s="64"/>
      <c r="G51" s="64"/>
      <c r="H51" s="64"/>
      <c r="I51" s="37"/>
      <c r="J51" s="63"/>
      <c r="K51" s="64"/>
      <c r="L51" s="64"/>
      <c r="M51" s="64"/>
      <c r="N51" s="900"/>
      <c r="O51" s="900"/>
      <c r="P51" s="901"/>
    </row>
    <row r="52" spans="1:16" ht="20.100000000000001" customHeight="1" x14ac:dyDescent="0.2">
      <c r="A52" s="11"/>
      <c r="B52" s="10" t="s">
        <v>39</v>
      </c>
      <c r="C52" s="928">
        <f>SUM(C53:E54)</f>
        <v>0</v>
      </c>
      <c r="D52" s="929"/>
      <c r="E52" s="929"/>
      <c r="F52" s="65">
        <f>SUM(F53:F54)</f>
        <v>0</v>
      </c>
      <c r="G52" s="65">
        <f t="shared" ref="G52:H52" si="9">SUM(G53:G54)</f>
        <v>0</v>
      </c>
      <c r="H52" s="65">
        <f t="shared" si="9"/>
        <v>0</v>
      </c>
      <c r="I52" s="66">
        <f>SUM(C52-F52+G52-H52)</f>
        <v>0</v>
      </c>
      <c r="J52" s="65">
        <f>SUM(J53:J54)</f>
        <v>0</v>
      </c>
      <c r="K52" s="65">
        <f t="shared" ref="K52:M52" si="10">SUM(K53:K54)</f>
        <v>0</v>
      </c>
      <c r="L52" s="65">
        <f t="shared" si="10"/>
        <v>0</v>
      </c>
      <c r="M52" s="65">
        <f t="shared" si="10"/>
        <v>0</v>
      </c>
      <c r="N52" s="880">
        <f>SUM(N53:P54)</f>
        <v>0</v>
      </c>
      <c r="O52" s="880"/>
      <c r="P52" s="881"/>
    </row>
    <row r="53" spans="1:16" ht="20.100000000000001" customHeight="1" x14ac:dyDescent="0.2">
      <c r="A53" s="11"/>
      <c r="B53" s="12" t="s">
        <v>40</v>
      </c>
      <c r="C53" s="919">
        <v>0</v>
      </c>
      <c r="D53" s="920"/>
      <c r="E53" s="920"/>
      <c r="F53" s="67">
        <v>0</v>
      </c>
      <c r="G53" s="67">
        <v>0</v>
      </c>
      <c r="H53" s="67">
        <v>0</v>
      </c>
      <c r="I53" s="21">
        <f t="shared" ref="I53:I57" si="11">SUM(C53-F53+G53-H53)</f>
        <v>0</v>
      </c>
      <c r="J53" s="78">
        <v>0</v>
      </c>
      <c r="K53" s="78">
        <v>0</v>
      </c>
      <c r="L53" s="78">
        <v>0</v>
      </c>
      <c r="M53" s="78">
        <v>0</v>
      </c>
      <c r="N53" s="880">
        <f>SUM(J53-K53+L53-M53)</f>
        <v>0</v>
      </c>
      <c r="O53" s="880"/>
      <c r="P53" s="881"/>
    </row>
    <row r="54" spans="1:16" ht="20.100000000000001" customHeight="1" x14ac:dyDescent="0.2">
      <c r="A54" s="11"/>
      <c r="B54" s="12" t="s">
        <v>41</v>
      </c>
      <c r="C54" s="919">
        <v>0</v>
      </c>
      <c r="D54" s="920"/>
      <c r="E54" s="920"/>
      <c r="F54" s="67">
        <v>0</v>
      </c>
      <c r="G54" s="67">
        <v>0</v>
      </c>
      <c r="H54" s="67">
        <v>0</v>
      </c>
      <c r="I54" s="21">
        <f t="shared" si="11"/>
        <v>0</v>
      </c>
      <c r="J54" s="78">
        <v>0</v>
      </c>
      <c r="K54" s="78">
        <v>0</v>
      </c>
      <c r="L54" s="78">
        <v>0</v>
      </c>
      <c r="M54" s="78">
        <v>0</v>
      </c>
      <c r="N54" s="880">
        <f>SUM(J54-K54+L54-M54)</f>
        <v>0</v>
      </c>
      <c r="O54" s="880"/>
      <c r="P54" s="881"/>
    </row>
    <row r="55" spans="1:16" ht="20.100000000000001" customHeight="1" x14ac:dyDescent="0.2">
      <c r="A55" s="11"/>
      <c r="B55" s="10" t="s">
        <v>42</v>
      </c>
      <c r="C55" s="928">
        <f>SUM(C56:E57)</f>
        <v>150</v>
      </c>
      <c r="D55" s="929"/>
      <c r="E55" s="929"/>
      <c r="F55" s="65">
        <f>SUM(F56:F57)</f>
        <v>0</v>
      </c>
      <c r="G55" s="65">
        <f t="shared" ref="G55:H55" si="12">SUM(G56:G57)</f>
        <v>0</v>
      </c>
      <c r="H55" s="65">
        <f t="shared" si="12"/>
        <v>0</v>
      </c>
      <c r="I55" s="66">
        <f t="shared" si="11"/>
        <v>150</v>
      </c>
      <c r="J55" s="13">
        <f>SUM(J56:J57)</f>
        <v>145</v>
      </c>
      <c r="K55" s="13">
        <f t="shared" ref="K55:M55" si="13">SUM(K56:K57)</f>
        <v>85</v>
      </c>
      <c r="L55" s="13">
        <f t="shared" si="13"/>
        <v>0</v>
      </c>
      <c r="M55" s="13">
        <f t="shared" si="13"/>
        <v>0</v>
      </c>
      <c r="N55" s="880">
        <f>SUM(N56:P57)</f>
        <v>60</v>
      </c>
      <c r="O55" s="880"/>
      <c r="P55" s="881"/>
    </row>
    <row r="56" spans="1:16" ht="20.100000000000001" customHeight="1" x14ac:dyDescent="0.2">
      <c r="A56" s="11"/>
      <c r="B56" s="12" t="s">
        <v>40</v>
      </c>
      <c r="C56" s="919">
        <v>150</v>
      </c>
      <c r="D56" s="920"/>
      <c r="E56" s="920"/>
      <c r="F56" s="67">
        <v>0</v>
      </c>
      <c r="G56" s="67">
        <v>0</v>
      </c>
      <c r="H56" s="67">
        <v>0</v>
      </c>
      <c r="I56" s="21">
        <f t="shared" si="11"/>
        <v>150</v>
      </c>
      <c r="J56" s="38">
        <v>115</v>
      </c>
      <c r="K56" s="67">
        <v>85</v>
      </c>
      <c r="L56" s="67">
        <v>0</v>
      </c>
      <c r="M56" s="67">
        <v>0</v>
      </c>
      <c r="N56" s="880">
        <f>SUM(J56-K56+L56-M56)</f>
        <v>30</v>
      </c>
      <c r="O56" s="880"/>
      <c r="P56" s="881"/>
    </row>
    <row r="57" spans="1:16" ht="20.100000000000001" customHeight="1" x14ac:dyDescent="0.2">
      <c r="A57" s="11"/>
      <c r="B57" s="12" t="s">
        <v>41</v>
      </c>
      <c r="C57" s="919">
        <v>0</v>
      </c>
      <c r="D57" s="920"/>
      <c r="E57" s="920"/>
      <c r="F57" s="67">
        <v>0</v>
      </c>
      <c r="G57" s="67">
        <v>0</v>
      </c>
      <c r="H57" s="67">
        <v>0</v>
      </c>
      <c r="I57" s="21">
        <f t="shared" si="11"/>
        <v>0</v>
      </c>
      <c r="J57" s="38">
        <v>30</v>
      </c>
      <c r="K57" s="67">
        <v>0</v>
      </c>
      <c r="L57" s="67">
        <v>0</v>
      </c>
      <c r="M57" s="67">
        <v>0</v>
      </c>
      <c r="N57" s="880">
        <f>SUM(J57-K57+L57-M57)</f>
        <v>30</v>
      </c>
      <c r="O57" s="880"/>
      <c r="P57" s="881"/>
    </row>
    <row r="58" spans="1:16" ht="20.25" customHeight="1" x14ac:dyDescent="0.2">
      <c r="A58" s="9">
        <v>2</v>
      </c>
      <c r="B58" s="10" t="s">
        <v>43</v>
      </c>
      <c r="C58" s="899"/>
      <c r="D58" s="900"/>
      <c r="E58" s="900"/>
      <c r="F58" s="64"/>
      <c r="G58" s="64"/>
      <c r="H58" s="64"/>
      <c r="I58" s="70"/>
      <c r="J58" s="63"/>
      <c r="K58" s="64"/>
      <c r="L58" s="64"/>
      <c r="M58" s="64"/>
      <c r="N58" s="867"/>
      <c r="O58" s="867"/>
      <c r="P58" s="868"/>
    </row>
    <row r="59" spans="1:16" ht="20.100000000000001" customHeight="1" x14ac:dyDescent="0.2">
      <c r="A59" s="11"/>
      <c r="B59" s="12" t="s">
        <v>44</v>
      </c>
      <c r="C59" s="919">
        <v>0</v>
      </c>
      <c r="D59" s="920"/>
      <c r="E59" s="920"/>
      <c r="F59" s="67">
        <v>0</v>
      </c>
      <c r="G59" s="67">
        <v>0</v>
      </c>
      <c r="H59" s="67">
        <v>0</v>
      </c>
      <c r="I59" s="66">
        <f t="shared" ref="I59:I62" si="14">SUM(C59-F59+G59-H59)</f>
        <v>0</v>
      </c>
      <c r="J59" s="63"/>
      <c r="K59" s="64"/>
      <c r="L59" s="64"/>
      <c r="M59" s="64"/>
      <c r="N59" s="867"/>
      <c r="O59" s="867"/>
      <c r="P59" s="868"/>
    </row>
    <row r="60" spans="1:16" ht="14.25" x14ac:dyDescent="0.2">
      <c r="A60" s="11"/>
      <c r="B60" s="12" t="s">
        <v>45</v>
      </c>
      <c r="C60" s="919">
        <v>150</v>
      </c>
      <c r="D60" s="920"/>
      <c r="E60" s="920"/>
      <c r="F60" s="67">
        <v>0</v>
      </c>
      <c r="G60" s="67">
        <v>0</v>
      </c>
      <c r="H60" s="67">
        <v>0</v>
      </c>
      <c r="I60" s="66">
        <f t="shared" si="14"/>
        <v>150</v>
      </c>
      <c r="J60" s="63"/>
      <c r="K60" s="64"/>
      <c r="L60" s="64"/>
      <c r="M60" s="64"/>
      <c r="N60" s="867"/>
      <c r="O60" s="867"/>
      <c r="P60" s="868"/>
    </row>
    <row r="61" spans="1:16" ht="14.25" x14ac:dyDescent="0.2">
      <c r="A61" s="9"/>
      <c r="B61" s="12" t="s">
        <v>46</v>
      </c>
      <c r="C61" s="919">
        <v>0</v>
      </c>
      <c r="D61" s="920"/>
      <c r="E61" s="920"/>
      <c r="F61" s="67">
        <v>0</v>
      </c>
      <c r="G61" s="67">
        <v>0</v>
      </c>
      <c r="H61" s="67">
        <v>0</v>
      </c>
      <c r="I61" s="66">
        <f t="shared" si="14"/>
        <v>0</v>
      </c>
      <c r="J61" s="63"/>
      <c r="K61" s="64"/>
      <c r="L61" s="64"/>
      <c r="M61" s="64"/>
      <c r="N61" s="867"/>
      <c r="O61" s="867"/>
      <c r="P61" s="868"/>
    </row>
    <row r="62" spans="1:16" ht="14.25" x14ac:dyDescent="0.2">
      <c r="A62" s="14"/>
      <c r="B62" s="15" t="s">
        <v>47</v>
      </c>
      <c r="C62" s="921">
        <v>0</v>
      </c>
      <c r="D62" s="922"/>
      <c r="E62" s="922"/>
      <c r="F62" s="69">
        <v>0</v>
      </c>
      <c r="G62" s="69">
        <v>0</v>
      </c>
      <c r="H62" s="69">
        <v>0</v>
      </c>
      <c r="I62" s="66">
        <f t="shared" si="14"/>
        <v>0</v>
      </c>
      <c r="J62" s="39"/>
      <c r="K62" s="16"/>
      <c r="L62" s="16"/>
      <c r="M62" s="16"/>
      <c r="N62" s="869"/>
      <c r="O62" s="869"/>
      <c r="P62" s="870"/>
    </row>
    <row r="63" spans="1:16" ht="15" thickBot="1" x14ac:dyDescent="0.25">
      <c r="A63" s="17">
        <v>3</v>
      </c>
      <c r="B63" s="18" t="s">
        <v>48</v>
      </c>
      <c r="C63" s="923">
        <v>0</v>
      </c>
      <c r="D63" s="924"/>
      <c r="E63" s="924"/>
      <c r="F63" s="26">
        <v>0</v>
      </c>
      <c r="G63" s="26">
        <v>0</v>
      </c>
      <c r="H63" s="71"/>
      <c r="I63" s="40"/>
      <c r="J63" s="41"/>
      <c r="K63" s="73"/>
      <c r="L63" s="73"/>
      <c r="M63" s="73"/>
      <c r="N63" s="873"/>
      <c r="O63" s="873"/>
      <c r="P63" s="874"/>
    </row>
    <row r="64" spans="1:16" x14ac:dyDescent="0.2">
      <c r="B64" s="53" t="s">
        <v>49</v>
      </c>
      <c r="C64" s="861">
        <f>SUM(C59:E62)-C50</f>
        <v>0</v>
      </c>
      <c r="D64" s="862"/>
      <c r="E64" s="862"/>
      <c r="F64" s="25">
        <f>SUM(F59:F62)-F50</f>
        <v>0</v>
      </c>
      <c r="G64" s="25">
        <f t="shared" ref="G64:I64" si="15">SUM(G59:G62)-G50</f>
        <v>0</v>
      </c>
      <c r="H64" s="25">
        <f t="shared" si="15"/>
        <v>0</v>
      </c>
      <c r="I64" s="25">
        <f t="shared" si="15"/>
        <v>0</v>
      </c>
      <c r="J64" s="8"/>
      <c r="K64" s="8"/>
      <c r="L64" s="8"/>
      <c r="M64" s="8"/>
      <c r="N64" s="863"/>
      <c r="O64" s="863"/>
      <c r="P64" s="863"/>
    </row>
    <row r="65" spans="1:16" x14ac:dyDescent="0.2">
      <c r="B65" s="83"/>
      <c r="C65" s="93"/>
      <c r="D65" s="94"/>
      <c r="E65" s="94"/>
      <c r="F65" s="25"/>
      <c r="G65" s="25"/>
      <c r="H65" s="25"/>
      <c r="I65" s="25"/>
      <c r="J65" s="8"/>
      <c r="K65" s="8"/>
      <c r="L65" s="8"/>
      <c r="M65" s="8"/>
      <c r="N65" s="82"/>
      <c r="O65" s="82"/>
      <c r="P65" s="82"/>
    </row>
    <row r="66" spans="1:16" x14ac:dyDescent="0.2">
      <c r="B66" s="83"/>
      <c r="C66" s="93"/>
      <c r="D66" s="94"/>
      <c r="E66" s="94"/>
      <c r="F66" s="25"/>
      <c r="G66" s="25"/>
      <c r="H66" s="25"/>
      <c r="I66" s="25"/>
      <c r="J66" s="8"/>
      <c r="K66" s="8"/>
      <c r="L66" s="8"/>
      <c r="M66" s="8"/>
      <c r="N66" s="82"/>
      <c r="O66" s="82"/>
      <c r="P66" s="82"/>
    </row>
    <row r="71" spans="1:16" ht="12.75" customHeight="1" x14ac:dyDescent="0.2">
      <c r="A71" s="864" t="s">
        <v>0</v>
      </c>
      <c r="B71" s="864"/>
      <c r="F71" s="1" t="s">
        <v>1</v>
      </c>
      <c r="M71" s="930" t="s">
        <v>2</v>
      </c>
      <c r="N71" s="930"/>
      <c r="O71" s="930"/>
      <c r="P71" s="930"/>
    </row>
    <row r="72" spans="1:16" ht="12.75" customHeight="1" x14ac:dyDescent="0.2">
      <c r="A72" s="864" t="s">
        <v>3</v>
      </c>
      <c r="B72" s="864"/>
      <c r="G72" s="1" t="s">
        <v>1</v>
      </c>
      <c r="M72" s="930"/>
      <c r="N72" s="930"/>
      <c r="O72" s="930"/>
      <c r="P72" s="930"/>
    </row>
    <row r="73" spans="1:16" x14ac:dyDescent="0.2">
      <c r="A73" s="864" t="s">
        <v>4</v>
      </c>
      <c r="B73" s="864"/>
    </row>
    <row r="74" spans="1:16" ht="20.25" x14ac:dyDescent="0.3">
      <c r="F74" s="918" t="s">
        <v>5</v>
      </c>
      <c r="G74" s="918"/>
      <c r="H74" s="918"/>
      <c r="I74" s="918"/>
      <c r="J74" s="918"/>
      <c r="K74" s="918"/>
      <c r="L74" s="918"/>
    </row>
    <row r="75" spans="1:16" x14ac:dyDescent="0.2">
      <c r="F75" s="909" t="s">
        <v>6</v>
      </c>
      <c r="G75" s="909"/>
      <c r="H75" s="909"/>
      <c r="I75" s="909"/>
      <c r="J75" s="909"/>
      <c r="K75" s="909"/>
      <c r="L75" s="909"/>
    </row>
    <row r="76" spans="1:16" x14ac:dyDescent="0.2">
      <c r="A76" s="1" t="s">
        <v>7</v>
      </c>
      <c r="C76" s="28"/>
      <c r="D76" s="60">
        <v>1</v>
      </c>
      <c r="E76" s="60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1" t="s">
        <v>8</v>
      </c>
      <c r="C77" s="29"/>
      <c r="D77" s="4">
        <v>0</v>
      </c>
      <c r="E77" s="4">
        <v>8</v>
      </c>
      <c r="I77" s="910">
        <v>1</v>
      </c>
      <c r="K77" s="2"/>
      <c r="L77" s="24" t="s">
        <v>9</v>
      </c>
      <c r="M77" s="911" t="str">
        <f>+M42</f>
        <v>: Januari</v>
      </c>
      <c r="N77" s="912"/>
      <c r="O77" s="60">
        <f>+O42</f>
        <v>0</v>
      </c>
      <c r="P77" s="60">
        <f>+P42</f>
        <v>1</v>
      </c>
    </row>
    <row r="78" spans="1:16" ht="12.75" customHeight="1" x14ac:dyDescent="0.2">
      <c r="A78" s="3" t="s">
        <v>11</v>
      </c>
      <c r="B78" s="3"/>
      <c r="C78" s="60">
        <v>0</v>
      </c>
      <c r="D78" s="60">
        <v>2</v>
      </c>
      <c r="E78" s="60">
        <v>0</v>
      </c>
      <c r="I78" s="910"/>
      <c r="J78" s="54"/>
      <c r="K78" s="2"/>
      <c r="L78" s="24" t="s">
        <v>12</v>
      </c>
      <c r="M78" s="911" t="str">
        <f>+M43</f>
        <v>: 2019</v>
      </c>
      <c r="N78" s="912"/>
      <c r="O78" s="60">
        <f>+O43</f>
        <v>1</v>
      </c>
      <c r="P78" s="60">
        <f>+P43</f>
        <v>9</v>
      </c>
    </row>
    <row r="79" spans="1:16" ht="7.5" customHeight="1" thickBot="1" x14ac:dyDescent="0.25">
      <c r="C79" s="30"/>
      <c r="D79" s="30"/>
      <c r="K79" s="2"/>
      <c r="L79" s="2"/>
      <c r="N79" s="2"/>
      <c r="O79" s="30"/>
      <c r="P79" s="30"/>
    </row>
    <row r="80" spans="1:16" ht="18" customHeight="1" x14ac:dyDescent="0.2">
      <c r="A80" s="946" t="s">
        <v>13</v>
      </c>
      <c r="B80" s="944" t="s">
        <v>14</v>
      </c>
      <c r="C80" s="913" t="s">
        <v>15</v>
      </c>
      <c r="D80" s="914"/>
      <c r="E80" s="914"/>
      <c r="F80" s="914"/>
      <c r="G80" s="914"/>
      <c r="H80" s="914"/>
      <c r="I80" s="915"/>
      <c r="J80" s="916" t="s">
        <v>16</v>
      </c>
      <c r="K80" s="914"/>
      <c r="L80" s="914"/>
      <c r="M80" s="914"/>
      <c r="N80" s="914"/>
      <c r="O80" s="914"/>
      <c r="P80" s="915"/>
    </row>
    <row r="81" spans="1:16" ht="12.75" customHeight="1" x14ac:dyDescent="0.2">
      <c r="A81" s="947"/>
      <c r="B81" s="945"/>
      <c r="C81" s="925" t="s">
        <v>17</v>
      </c>
      <c r="D81" s="926"/>
      <c r="E81" s="926"/>
      <c r="F81" s="4"/>
      <c r="G81" s="4"/>
      <c r="H81" s="4"/>
      <c r="I81" s="55" t="s">
        <v>17</v>
      </c>
      <c r="J81" s="34" t="s">
        <v>17</v>
      </c>
      <c r="K81" s="4"/>
      <c r="L81" s="4"/>
      <c r="M81" s="4"/>
      <c r="N81" s="926" t="s">
        <v>17</v>
      </c>
      <c r="O81" s="926"/>
      <c r="P81" s="927"/>
    </row>
    <row r="82" spans="1:16" ht="12.75" customHeight="1" x14ac:dyDescent="0.2">
      <c r="A82" s="947"/>
      <c r="B82" s="945"/>
      <c r="C82" s="902" t="s">
        <v>9</v>
      </c>
      <c r="D82" s="903"/>
      <c r="E82" s="903"/>
      <c r="F82" s="56" t="s">
        <v>18</v>
      </c>
      <c r="G82" s="56" t="s">
        <v>19</v>
      </c>
      <c r="H82" s="56" t="s">
        <v>20</v>
      </c>
      <c r="I82" s="57" t="s">
        <v>21</v>
      </c>
      <c r="J82" s="35" t="s">
        <v>9</v>
      </c>
      <c r="K82" s="56" t="s">
        <v>18</v>
      </c>
      <c r="L82" s="56" t="s">
        <v>19</v>
      </c>
      <c r="M82" s="56" t="s">
        <v>20</v>
      </c>
      <c r="N82" s="904" t="s">
        <v>21</v>
      </c>
      <c r="O82" s="904"/>
      <c r="P82" s="905"/>
    </row>
    <row r="83" spans="1:16" ht="12.75" customHeight="1" x14ac:dyDescent="0.2">
      <c r="A83" s="947"/>
      <c r="B83" s="945"/>
      <c r="C83" s="906" t="s">
        <v>22</v>
      </c>
      <c r="D83" s="907"/>
      <c r="E83" s="907"/>
      <c r="F83" s="58"/>
      <c r="G83" s="58"/>
      <c r="H83" s="58"/>
      <c r="I83" s="59" t="s">
        <v>23</v>
      </c>
      <c r="J83" s="36" t="s">
        <v>22</v>
      </c>
      <c r="K83" s="58"/>
      <c r="L83" s="58"/>
      <c r="M83" s="58"/>
      <c r="N83" s="907" t="s">
        <v>24</v>
      </c>
      <c r="O83" s="907"/>
      <c r="P83" s="908"/>
    </row>
    <row r="84" spans="1:16" x14ac:dyDescent="0.2">
      <c r="A84" s="46" t="s">
        <v>25</v>
      </c>
      <c r="B84" s="47" t="s">
        <v>26</v>
      </c>
      <c r="C84" s="890" t="s">
        <v>27</v>
      </c>
      <c r="D84" s="891"/>
      <c r="E84" s="891"/>
      <c r="F84" s="61" t="s">
        <v>28</v>
      </c>
      <c r="G84" s="61" t="s">
        <v>29</v>
      </c>
      <c r="H84" s="61" t="s">
        <v>30</v>
      </c>
      <c r="I84" s="48" t="s">
        <v>31</v>
      </c>
      <c r="J84" s="49" t="s">
        <v>32</v>
      </c>
      <c r="K84" s="61" t="s">
        <v>33</v>
      </c>
      <c r="L84" s="61" t="s">
        <v>34</v>
      </c>
      <c r="M84" s="61" t="s">
        <v>35</v>
      </c>
      <c r="N84" s="892" t="s">
        <v>36</v>
      </c>
      <c r="O84" s="891"/>
      <c r="P84" s="893"/>
    </row>
    <row r="85" spans="1:16" ht="30" customHeight="1" x14ac:dyDescent="0.2">
      <c r="A85" s="5"/>
      <c r="B85" s="6" t="s">
        <v>37</v>
      </c>
      <c r="C85" s="894">
        <f>SUM(C87,C90)</f>
        <v>225</v>
      </c>
      <c r="D85" s="895"/>
      <c r="E85" s="895"/>
      <c r="F85" s="62">
        <f>SUM(F87,F90)</f>
        <v>0</v>
      </c>
      <c r="G85" s="80">
        <f>SUM(G87,G90)</f>
        <v>137</v>
      </c>
      <c r="H85" s="31">
        <f>SUM(H87,H90)</f>
        <v>0</v>
      </c>
      <c r="I85" s="7">
        <f>SUM(I87,I90)</f>
        <v>362</v>
      </c>
      <c r="J85" s="7">
        <f>SUM(J87,J90)</f>
        <v>30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896">
        <f t="shared" si="16"/>
        <v>30</v>
      </c>
      <c r="O85" s="897"/>
      <c r="P85" s="898"/>
    </row>
    <row r="86" spans="1:16" ht="25.5" customHeight="1" x14ac:dyDescent="0.2">
      <c r="A86" s="9">
        <v>1</v>
      </c>
      <c r="B86" s="10" t="s">
        <v>38</v>
      </c>
      <c r="C86" s="899"/>
      <c r="D86" s="900"/>
      <c r="E86" s="900"/>
      <c r="F86" s="64"/>
      <c r="G86" s="64"/>
      <c r="H86" s="64"/>
      <c r="I86" s="37"/>
      <c r="J86" s="63"/>
      <c r="K86" s="64"/>
      <c r="L86" s="64"/>
      <c r="M86" s="64"/>
      <c r="N86" s="900"/>
      <c r="O86" s="900"/>
      <c r="P86" s="901"/>
    </row>
    <row r="87" spans="1:16" ht="20.100000000000001" customHeight="1" x14ac:dyDescent="0.2">
      <c r="A87" s="11"/>
      <c r="B87" s="10" t="s">
        <v>39</v>
      </c>
      <c r="C87" s="928">
        <f>SUM(C88:E89)</f>
        <v>0</v>
      </c>
      <c r="D87" s="929"/>
      <c r="E87" s="929"/>
      <c r="F87" s="65">
        <f>SUM(F88:F89)</f>
        <v>0</v>
      </c>
      <c r="G87" s="79">
        <f t="shared" ref="G87:H87" si="17">SUM(G88:G89)</f>
        <v>0</v>
      </c>
      <c r="H87" s="65">
        <f t="shared" si="17"/>
        <v>0</v>
      </c>
      <c r="I87" s="66">
        <f>SUM(C87-F87+G87-H87)</f>
        <v>0</v>
      </c>
      <c r="J87" s="65">
        <f>SUM(J88:J89)</f>
        <v>0</v>
      </c>
      <c r="K87" s="65">
        <f t="shared" ref="K87:M87" si="18">SUM(K88:K89)</f>
        <v>0</v>
      </c>
      <c r="L87" s="65">
        <f t="shared" si="18"/>
        <v>0</v>
      </c>
      <c r="M87" s="65">
        <f t="shared" si="18"/>
        <v>0</v>
      </c>
      <c r="N87" s="880">
        <f>SUM(N88:P89)</f>
        <v>0</v>
      </c>
      <c r="O87" s="880"/>
      <c r="P87" s="881"/>
    </row>
    <row r="88" spans="1:16" ht="20.100000000000001" customHeight="1" x14ac:dyDescent="0.2">
      <c r="A88" s="11"/>
      <c r="B88" s="12" t="s">
        <v>40</v>
      </c>
      <c r="C88" s="919">
        <v>0</v>
      </c>
      <c r="D88" s="920"/>
      <c r="E88" s="920"/>
      <c r="F88" s="67">
        <v>0</v>
      </c>
      <c r="G88" s="75">
        <v>0</v>
      </c>
      <c r="H88" s="67">
        <v>0</v>
      </c>
      <c r="I88" s="21">
        <f t="shared" ref="I88:I92" si="19">SUM(C88-F88+G88-H88)</f>
        <v>0</v>
      </c>
      <c r="J88" s="78">
        <v>0</v>
      </c>
      <c r="K88" s="78">
        <v>0</v>
      </c>
      <c r="L88" s="78">
        <v>0</v>
      </c>
      <c r="M88" s="78">
        <v>0</v>
      </c>
      <c r="N88" s="880">
        <f>SUM(J88-K88+L88-M88)</f>
        <v>0</v>
      </c>
      <c r="O88" s="880"/>
      <c r="P88" s="881"/>
    </row>
    <row r="89" spans="1:16" ht="20.100000000000001" customHeight="1" x14ac:dyDescent="0.2">
      <c r="A89" s="11"/>
      <c r="B89" s="12" t="s">
        <v>41</v>
      </c>
      <c r="C89" s="919">
        <v>0</v>
      </c>
      <c r="D89" s="920"/>
      <c r="E89" s="920"/>
      <c r="F89" s="67">
        <v>0</v>
      </c>
      <c r="G89" s="75">
        <v>0</v>
      </c>
      <c r="H89" s="67">
        <v>0</v>
      </c>
      <c r="I89" s="21">
        <f t="shared" si="19"/>
        <v>0</v>
      </c>
      <c r="J89" s="78">
        <v>0</v>
      </c>
      <c r="K89" s="78">
        <v>0</v>
      </c>
      <c r="L89" s="78">
        <v>0</v>
      </c>
      <c r="M89" s="78">
        <v>0</v>
      </c>
      <c r="N89" s="880">
        <f>SUM(J89-K89+L89-M89)</f>
        <v>0</v>
      </c>
      <c r="O89" s="880"/>
      <c r="P89" s="881"/>
    </row>
    <row r="90" spans="1:16" ht="20.100000000000001" customHeight="1" x14ac:dyDescent="0.2">
      <c r="A90" s="11"/>
      <c r="B90" s="10" t="s">
        <v>42</v>
      </c>
      <c r="C90" s="928">
        <f>SUM(C91:E92)</f>
        <v>225</v>
      </c>
      <c r="D90" s="929"/>
      <c r="E90" s="929"/>
      <c r="F90" s="65">
        <f>SUM(F91:F92)</f>
        <v>0</v>
      </c>
      <c r="G90" s="79">
        <f t="shared" ref="G90:H90" si="20">SUM(G91:G92)</f>
        <v>137</v>
      </c>
      <c r="H90" s="32">
        <f t="shared" si="20"/>
        <v>0</v>
      </c>
      <c r="I90" s="66">
        <f t="shared" si="19"/>
        <v>362</v>
      </c>
      <c r="J90" s="13">
        <f>SUM(J91:J92)</f>
        <v>30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880">
        <f>SUM(N91:P92)</f>
        <v>30</v>
      </c>
      <c r="O90" s="880"/>
      <c r="P90" s="881"/>
    </row>
    <row r="91" spans="1:16" ht="20.100000000000001" customHeight="1" x14ac:dyDescent="0.2">
      <c r="A91" s="11"/>
      <c r="B91" s="12" t="s">
        <v>40</v>
      </c>
      <c r="C91" s="919">
        <v>0</v>
      </c>
      <c r="D91" s="920"/>
      <c r="E91" s="920"/>
      <c r="F91" s="67">
        <v>0</v>
      </c>
      <c r="G91" s="75">
        <v>0</v>
      </c>
      <c r="H91" s="33">
        <v>0</v>
      </c>
      <c r="I91" s="21">
        <f t="shared" si="19"/>
        <v>0</v>
      </c>
      <c r="J91" s="38">
        <v>30</v>
      </c>
      <c r="K91" s="67">
        <v>0</v>
      </c>
      <c r="L91" s="67">
        <v>0</v>
      </c>
      <c r="M91" s="67">
        <v>0</v>
      </c>
      <c r="N91" s="880">
        <f>SUM(J91-K91+L91-M91)</f>
        <v>30</v>
      </c>
      <c r="O91" s="880"/>
      <c r="P91" s="881"/>
    </row>
    <row r="92" spans="1:16" ht="20.100000000000001" customHeight="1" x14ac:dyDescent="0.2">
      <c r="A92" s="11"/>
      <c r="B92" s="12" t="s">
        <v>41</v>
      </c>
      <c r="C92" s="919">
        <v>225</v>
      </c>
      <c r="D92" s="920"/>
      <c r="E92" s="920"/>
      <c r="F92" s="67">
        <v>0</v>
      </c>
      <c r="G92" s="75">
        <v>137</v>
      </c>
      <c r="H92" s="33">
        <v>0</v>
      </c>
      <c r="I92" s="21">
        <f t="shared" si="19"/>
        <v>362</v>
      </c>
      <c r="J92" s="38">
        <v>0</v>
      </c>
      <c r="K92" s="67">
        <v>0</v>
      </c>
      <c r="L92" s="67">
        <v>0</v>
      </c>
      <c r="M92" s="67">
        <v>0</v>
      </c>
      <c r="N92" s="880">
        <f>SUM(J92-K92+L92-M92)</f>
        <v>0</v>
      </c>
      <c r="O92" s="880"/>
      <c r="P92" s="881"/>
    </row>
    <row r="93" spans="1:16" ht="20.100000000000001" customHeight="1" x14ac:dyDescent="0.2">
      <c r="A93" s="9">
        <v>2</v>
      </c>
      <c r="B93" s="10" t="s">
        <v>43</v>
      </c>
      <c r="C93" s="899"/>
      <c r="D93" s="900"/>
      <c r="E93" s="900"/>
      <c r="F93" s="64"/>
      <c r="G93" s="64"/>
      <c r="H93" s="64"/>
      <c r="I93" s="70"/>
      <c r="J93" s="63"/>
      <c r="K93" s="64"/>
      <c r="L93" s="64"/>
      <c r="M93" s="64"/>
      <c r="N93" s="867"/>
      <c r="O93" s="867"/>
      <c r="P93" s="868"/>
    </row>
    <row r="94" spans="1:16" ht="26.25" customHeight="1" x14ac:dyDescent="0.2">
      <c r="A94" s="11"/>
      <c r="B94" s="12" t="s">
        <v>44</v>
      </c>
      <c r="C94" s="919">
        <v>0</v>
      </c>
      <c r="D94" s="920"/>
      <c r="E94" s="920"/>
      <c r="F94" s="67">
        <v>0</v>
      </c>
      <c r="G94" s="75">
        <v>0</v>
      </c>
      <c r="H94" s="67">
        <v>0</v>
      </c>
      <c r="I94" s="66">
        <f t="shared" ref="I94:I97" si="22">SUM(C94-F94+G94-H94)</f>
        <v>0</v>
      </c>
      <c r="J94" s="63"/>
      <c r="K94" s="64"/>
      <c r="L94" s="64"/>
      <c r="M94" s="64"/>
      <c r="N94" s="867"/>
      <c r="O94" s="867"/>
      <c r="P94" s="868"/>
    </row>
    <row r="95" spans="1:16" ht="20.100000000000001" customHeight="1" x14ac:dyDescent="0.2">
      <c r="A95" s="11"/>
      <c r="B95" s="12" t="s">
        <v>45</v>
      </c>
      <c r="C95" s="919">
        <v>225</v>
      </c>
      <c r="D95" s="920"/>
      <c r="E95" s="920"/>
      <c r="F95" s="67">
        <v>0</v>
      </c>
      <c r="G95" s="75">
        <v>137</v>
      </c>
      <c r="H95" s="33">
        <v>0</v>
      </c>
      <c r="I95" s="66">
        <f t="shared" si="22"/>
        <v>362</v>
      </c>
      <c r="J95" s="63"/>
      <c r="K95" s="64"/>
      <c r="L95" s="64"/>
      <c r="M95" s="64"/>
      <c r="N95" s="867"/>
      <c r="O95" s="867"/>
      <c r="P95" s="868"/>
    </row>
    <row r="96" spans="1:16" ht="20.100000000000001" customHeight="1" x14ac:dyDescent="0.2">
      <c r="A96" s="9"/>
      <c r="B96" s="12" t="s">
        <v>46</v>
      </c>
      <c r="C96" s="919">
        <v>0</v>
      </c>
      <c r="D96" s="920"/>
      <c r="E96" s="920"/>
      <c r="F96" s="67">
        <v>0</v>
      </c>
      <c r="G96" s="67">
        <v>0</v>
      </c>
      <c r="H96" s="67">
        <v>0</v>
      </c>
      <c r="I96" s="66">
        <f t="shared" si="22"/>
        <v>0</v>
      </c>
      <c r="J96" s="63"/>
      <c r="K96" s="64"/>
      <c r="L96" s="64"/>
      <c r="M96" s="64"/>
      <c r="N96" s="867"/>
      <c r="O96" s="867"/>
      <c r="P96" s="868"/>
    </row>
    <row r="97" spans="1:16" ht="20.100000000000001" customHeight="1" x14ac:dyDescent="0.2">
      <c r="A97" s="14"/>
      <c r="B97" s="15" t="s">
        <v>47</v>
      </c>
      <c r="C97" s="921">
        <v>0</v>
      </c>
      <c r="D97" s="922"/>
      <c r="E97" s="922"/>
      <c r="F97" s="69">
        <v>0</v>
      </c>
      <c r="G97" s="69">
        <v>0</v>
      </c>
      <c r="H97" s="69">
        <v>0</v>
      </c>
      <c r="I97" s="66">
        <f t="shared" si="22"/>
        <v>0</v>
      </c>
      <c r="J97" s="39"/>
      <c r="K97" s="16"/>
      <c r="L97" s="16"/>
      <c r="M97" s="16"/>
      <c r="N97" s="869"/>
      <c r="O97" s="869"/>
      <c r="P97" s="870"/>
    </row>
    <row r="98" spans="1:16" ht="20.100000000000001" customHeight="1" thickBot="1" x14ac:dyDescent="0.25">
      <c r="A98" s="17">
        <v>3</v>
      </c>
      <c r="B98" s="18" t="s">
        <v>48</v>
      </c>
      <c r="C98" s="923">
        <v>0</v>
      </c>
      <c r="D98" s="924"/>
      <c r="E98" s="924"/>
      <c r="F98" s="26">
        <v>0</v>
      </c>
      <c r="G98" s="26">
        <v>0</v>
      </c>
      <c r="H98" s="71"/>
      <c r="I98" s="40"/>
      <c r="J98" s="41"/>
      <c r="K98" s="73"/>
      <c r="L98" s="73"/>
      <c r="M98" s="73"/>
      <c r="N98" s="873"/>
      <c r="O98" s="873"/>
      <c r="P98" s="874"/>
    </row>
    <row r="99" spans="1:16" ht="24" customHeight="1" x14ac:dyDescent="0.2">
      <c r="B99" s="53" t="s">
        <v>49</v>
      </c>
      <c r="C99" s="861">
        <f>SUM(C87+C90)-(C94+C95+C96+C98)</f>
        <v>0</v>
      </c>
      <c r="D99" s="862"/>
      <c r="E99" s="862"/>
      <c r="F99" s="25">
        <f>SUM(F87+F90)-(F94+F95+F96+F98)</f>
        <v>0</v>
      </c>
      <c r="G99" s="25">
        <f>SUM(G87+G90)-(G94+G95+G96+G98)</f>
        <v>0</v>
      </c>
      <c r="H99" s="25">
        <f>SUM(H87+H90)-(H94+H95+H96+H98)</f>
        <v>0</v>
      </c>
      <c r="I99" s="25">
        <f>SUM(I87+I90)-(I94+I95+I96+I98)</f>
        <v>0</v>
      </c>
      <c r="J99" s="8"/>
      <c r="K99" s="8" t="s">
        <v>1</v>
      </c>
      <c r="L99" s="8"/>
      <c r="M99" s="8"/>
      <c r="N99" s="863"/>
      <c r="O99" s="863"/>
      <c r="P99" s="863"/>
    </row>
    <row r="100" spans="1:16" x14ac:dyDescent="0.2">
      <c r="C100" s="864"/>
      <c r="D100" s="864"/>
      <c r="E100" s="864"/>
      <c r="N100" s="864"/>
      <c r="O100" s="864"/>
      <c r="P100" s="864"/>
    </row>
    <row r="101" spans="1:16" ht="13.5" customHeight="1" x14ac:dyDescent="0.2">
      <c r="C101" s="53"/>
      <c r="D101" s="53"/>
      <c r="E101" s="53"/>
      <c r="N101" s="53"/>
      <c r="O101" s="53"/>
      <c r="P101" s="53"/>
    </row>
    <row r="102" spans="1:16" ht="13.5" customHeight="1" x14ac:dyDescent="0.2">
      <c r="C102" s="83"/>
      <c r="D102" s="83"/>
      <c r="E102" s="83"/>
      <c r="N102" s="83"/>
      <c r="O102" s="83"/>
      <c r="P102" s="83"/>
    </row>
    <row r="103" spans="1:16" ht="13.5" customHeight="1" x14ac:dyDescent="0.2">
      <c r="C103" s="83"/>
      <c r="D103" s="83"/>
      <c r="E103" s="83"/>
      <c r="N103" s="83"/>
      <c r="O103" s="83"/>
      <c r="P103" s="83"/>
    </row>
    <row r="104" spans="1:16" ht="13.5" customHeight="1" x14ac:dyDescent="0.2">
      <c r="C104" s="83"/>
      <c r="D104" s="83"/>
      <c r="E104" s="83"/>
      <c r="N104" s="83"/>
      <c r="O104" s="83"/>
      <c r="P104" s="83"/>
    </row>
    <row r="105" spans="1:16" ht="13.5" customHeight="1" x14ac:dyDescent="0.2">
      <c r="C105" s="83"/>
      <c r="D105" s="83"/>
      <c r="E105" s="83"/>
      <c r="N105" s="83"/>
      <c r="O105" s="83"/>
      <c r="P105" s="83"/>
    </row>
    <row r="106" spans="1:16" ht="12.75" customHeight="1" x14ac:dyDescent="0.2">
      <c r="A106" s="864" t="s">
        <v>0</v>
      </c>
      <c r="B106" s="864"/>
      <c r="F106" s="1" t="s">
        <v>1</v>
      </c>
      <c r="M106" s="930" t="s">
        <v>2</v>
      </c>
      <c r="N106" s="930"/>
      <c r="O106" s="930"/>
      <c r="P106" s="930"/>
    </row>
    <row r="107" spans="1:16" ht="12.75" customHeight="1" x14ac:dyDescent="0.2">
      <c r="A107" s="864" t="s">
        <v>3</v>
      </c>
      <c r="B107" s="864"/>
      <c r="M107" s="930"/>
      <c r="N107" s="930"/>
      <c r="O107" s="930"/>
      <c r="P107" s="930"/>
    </row>
    <row r="108" spans="1:16" x14ac:dyDescent="0.2">
      <c r="A108" s="864" t="s">
        <v>4</v>
      </c>
      <c r="B108" s="864"/>
    </row>
    <row r="109" spans="1:16" ht="20.25" x14ac:dyDescent="0.3">
      <c r="F109" s="918" t="s">
        <v>5</v>
      </c>
      <c r="G109" s="918"/>
      <c r="H109" s="918"/>
      <c r="I109" s="918"/>
      <c r="J109" s="918"/>
      <c r="K109" s="918"/>
      <c r="L109" s="918"/>
    </row>
    <row r="110" spans="1:16" x14ac:dyDescent="0.2">
      <c r="F110" s="909" t="s">
        <v>6</v>
      </c>
      <c r="G110" s="909"/>
      <c r="H110" s="909"/>
      <c r="I110" s="909"/>
      <c r="J110" s="909"/>
      <c r="K110" s="909"/>
      <c r="L110" s="909"/>
    </row>
    <row r="111" spans="1:16" x14ac:dyDescent="0.2">
      <c r="A111" s="1" t="s">
        <v>7</v>
      </c>
      <c r="C111" s="28"/>
      <c r="D111" s="60">
        <v>1</v>
      </c>
      <c r="E111" s="60">
        <v>5</v>
      </c>
      <c r="K111" s="2"/>
      <c r="L111" s="2"/>
      <c r="M111" s="2"/>
      <c r="N111" s="2"/>
      <c r="O111" s="2"/>
      <c r="P111" s="2"/>
    </row>
    <row r="112" spans="1:16" ht="12.75" customHeight="1" x14ac:dyDescent="0.2">
      <c r="A112" s="1" t="s">
        <v>8</v>
      </c>
      <c r="C112" s="29"/>
      <c r="D112" s="4">
        <v>0</v>
      </c>
      <c r="E112" s="4">
        <v>8</v>
      </c>
      <c r="I112" s="910">
        <v>5</v>
      </c>
      <c r="K112" s="2"/>
      <c r="L112" s="24" t="s">
        <v>50</v>
      </c>
      <c r="M112" s="911" t="str">
        <f>+M77</f>
        <v>: Januari</v>
      </c>
      <c r="N112" s="912"/>
      <c r="O112" s="60">
        <f>+O77</f>
        <v>0</v>
      </c>
      <c r="P112" s="60">
        <f>+P77</f>
        <v>1</v>
      </c>
    </row>
    <row r="113" spans="1:16" ht="12.75" customHeight="1" x14ac:dyDescent="0.2">
      <c r="A113" s="3" t="s">
        <v>54</v>
      </c>
      <c r="B113" s="3"/>
      <c r="C113" s="42">
        <v>0</v>
      </c>
      <c r="D113" s="42">
        <v>2</v>
      </c>
      <c r="E113" s="42">
        <v>1</v>
      </c>
      <c r="I113" s="910"/>
      <c r="J113" s="54"/>
      <c r="K113" s="2"/>
      <c r="L113" s="24" t="s">
        <v>12</v>
      </c>
      <c r="M113" s="911" t="str">
        <f>+M78</f>
        <v>: 2019</v>
      </c>
      <c r="N113" s="912"/>
      <c r="O113" s="60">
        <f>+O78</f>
        <v>1</v>
      </c>
      <c r="P113" s="60">
        <f>+P78</f>
        <v>9</v>
      </c>
    </row>
    <row r="114" spans="1:16" ht="7.5" customHeight="1" thickBot="1" x14ac:dyDescent="0.25">
      <c r="C114" s="30"/>
      <c r="D114" s="30"/>
      <c r="K114" s="2"/>
      <c r="L114" s="2"/>
      <c r="N114" s="2"/>
      <c r="O114" s="30"/>
      <c r="P114" s="30"/>
    </row>
    <row r="115" spans="1:16" ht="18" customHeight="1" x14ac:dyDescent="0.2">
      <c r="A115" s="946" t="s">
        <v>13</v>
      </c>
      <c r="B115" s="944" t="s">
        <v>14</v>
      </c>
      <c r="C115" s="913" t="s">
        <v>15</v>
      </c>
      <c r="D115" s="914"/>
      <c r="E115" s="914"/>
      <c r="F115" s="914"/>
      <c r="G115" s="914"/>
      <c r="H115" s="914"/>
      <c r="I115" s="915"/>
      <c r="J115" s="916" t="s">
        <v>16</v>
      </c>
      <c r="K115" s="914"/>
      <c r="L115" s="914"/>
      <c r="M115" s="914"/>
      <c r="N115" s="914"/>
      <c r="O115" s="914"/>
      <c r="P115" s="915"/>
    </row>
    <row r="116" spans="1:16" ht="12.75" customHeight="1" x14ac:dyDescent="0.2">
      <c r="A116" s="947"/>
      <c r="B116" s="945"/>
      <c r="C116" s="925" t="s">
        <v>17</v>
      </c>
      <c r="D116" s="926"/>
      <c r="E116" s="926"/>
      <c r="F116" s="4"/>
      <c r="G116" s="4"/>
      <c r="H116" s="4"/>
      <c r="I116" s="55" t="s">
        <v>17</v>
      </c>
      <c r="J116" s="34" t="s">
        <v>17</v>
      </c>
      <c r="K116" s="4"/>
      <c r="L116" s="4"/>
      <c r="M116" s="4"/>
      <c r="N116" s="926" t="s">
        <v>17</v>
      </c>
      <c r="O116" s="926"/>
      <c r="P116" s="927"/>
    </row>
    <row r="117" spans="1:16" ht="12.75" customHeight="1" x14ac:dyDescent="0.2">
      <c r="A117" s="947"/>
      <c r="B117" s="945"/>
      <c r="C117" s="902" t="s">
        <v>9</v>
      </c>
      <c r="D117" s="903"/>
      <c r="E117" s="903"/>
      <c r="F117" s="56" t="s">
        <v>18</v>
      </c>
      <c r="G117" s="56" t="s">
        <v>19</v>
      </c>
      <c r="H117" s="56" t="s">
        <v>20</v>
      </c>
      <c r="I117" s="57" t="s">
        <v>21</v>
      </c>
      <c r="J117" s="35" t="s">
        <v>9</v>
      </c>
      <c r="K117" s="56" t="s">
        <v>18</v>
      </c>
      <c r="L117" s="56" t="s">
        <v>19</v>
      </c>
      <c r="M117" s="56" t="s">
        <v>20</v>
      </c>
      <c r="N117" s="904" t="s">
        <v>21</v>
      </c>
      <c r="O117" s="904"/>
      <c r="P117" s="905"/>
    </row>
    <row r="118" spans="1:16" ht="12.75" customHeight="1" x14ac:dyDescent="0.2">
      <c r="A118" s="947"/>
      <c r="B118" s="945"/>
      <c r="C118" s="906" t="s">
        <v>22</v>
      </c>
      <c r="D118" s="907"/>
      <c r="E118" s="907"/>
      <c r="F118" s="58"/>
      <c r="G118" s="58"/>
      <c r="H118" s="58"/>
      <c r="I118" s="59" t="s">
        <v>23</v>
      </c>
      <c r="J118" s="36" t="s">
        <v>22</v>
      </c>
      <c r="K118" s="58"/>
      <c r="L118" s="58"/>
      <c r="M118" s="58"/>
      <c r="N118" s="907" t="s">
        <v>24</v>
      </c>
      <c r="O118" s="907"/>
      <c r="P118" s="908"/>
    </row>
    <row r="119" spans="1:16" x14ac:dyDescent="0.2">
      <c r="A119" s="46" t="s">
        <v>25</v>
      </c>
      <c r="B119" s="47" t="s">
        <v>26</v>
      </c>
      <c r="C119" s="890" t="s">
        <v>27</v>
      </c>
      <c r="D119" s="891"/>
      <c r="E119" s="891"/>
      <c r="F119" s="61" t="s">
        <v>28</v>
      </c>
      <c r="G119" s="61" t="s">
        <v>29</v>
      </c>
      <c r="H119" s="61" t="s">
        <v>30</v>
      </c>
      <c r="I119" s="48" t="s">
        <v>31</v>
      </c>
      <c r="J119" s="49" t="s">
        <v>32</v>
      </c>
      <c r="K119" s="61" t="s">
        <v>33</v>
      </c>
      <c r="L119" s="61" t="s">
        <v>34</v>
      </c>
      <c r="M119" s="61" t="s">
        <v>35</v>
      </c>
      <c r="N119" s="892" t="s">
        <v>36</v>
      </c>
      <c r="O119" s="891"/>
      <c r="P119" s="893"/>
    </row>
    <row r="120" spans="1:16" ht="30" customHeight="1" x14ac:dyDescent="0.2">
      <c r="A120" s="5"/>
      <c r="B120" s="6" t="s">
        <v>37</v>
      </c>
      <c r="C120" s="894">
        <f>SUM(C122,C125)</f>
        <v>360</v>
      </c>
      <c r="D120" s="895"/>
      <c r="E120" s="895"/>
      <c r="F120" s="62">
        <f>SUM(F122,F125)</f>
        <v>0</v>
      </c>
      <c r="G120" s="62">
        <f>SUM(G122,G125)</f>
        <v>0</v>
      </c>
      <c r="H120" s="62">
        <f>SUM(H122,H125)</f>
        <v>0</v>
      </c>
      <c r="I120" s="7">
        <f>SUM(I122,I125)</f>
        <v>360</v>
      </c>
      <c r="J120" s="7">
        <f>SUM(J122,J125)</f>
        <v>1178</v>
      </c>
      <c r="K120" s="7">
        <f t="shared" ref="K120:L120" si="23">SUM(K122,K125)</f>
        <v>150</v>
      </c>
      <c r="L120" s="7">
        <f t="shared" si="23"/>
        <v>0</v>
      </c>
      <c r="M120" s="7">
        <f>SUM(M122,M125)</f>
        <v>0</v>
      </c>
      <c r="N120" s="896">
        <f>SUM(N122,N125)</f>
        <v>1028</v>
      </c>
      <c r="O120" s="897"/>
      <c r="P120" s="898"/>
    </row>
    <row r="121" spans="1:16" ht="25.5" customHeight="1" x14ac:dyDescent="0.2">
      <c r="A121" s="9">
        <v>1</v>
      </c>
      <c r="B121" s="10" t="s">
        <v>38</v>
      </c>
      <c r="C121" s="899"/>
      <c r="D121" s="900"/>
      <c r="E121" s="900"/>
      <c r="F121" s="64"/>
      <c r="G121" s="64"/>
      <c r="H121" s="64"/>
      <c r="I121" s="37"/>
      <c r="J121" s="63"/>
      <c r="K121" s="64"/>
      <c r="L121" s="64"/>
      <c r="M121" s="64"/>
      <c r="N121" s="900"/>
      <c r="O121" s="900"/>
      <c r="P121" s="901"/>
    </row>
    <row r="122" spans="1:16" ht="20.100000000000001" customHeight="1" x14ac:dyDescent="0.2">
      <c r="A122" s="11"/>
      <c r="B122" s="10" t="s">
        <v>39</v>
      </c>
      <c r="C122" s="928">
        <f>SUM(C123:E124)</f>
        <v>0</v>
      </c>
      <c r="D122" s="929"/>
      <c r="E122" s="929"/>
      <c r="F122" s="65">
        <f>SUM(F123:F124)</f>
        <v>0</v>
      </c>
      <c r="G122" s="65">
        <f t="shared" ref="G122:H122" si="24">SUM(G123:G124)</f>
        <v>0</v>
      </c>
      <c r="H122" s="65">
        <f t="shared" si="24"/>
        <v>0</v>
      </c>
      <c r="I122" s="66">
        <f>SUM(C122-F122+G122-H122)</f>
        <v>0</v>
      </c>
      <c r="J122" s="65">
        <f>SUM(J123:J124)</f>
        <v>0</v>
      </c>
      <c r="K122" s="65">
        <f t="shared" ref="K122:M122" si="25">SUM(K123:K124)</f>
        <v>0</v>
      </c>
      <c r="L122" s="65">
        <f t="shared" si="25"/>
        <v>0</v>
      </c>
      <c r="M122" s="65">
        <f t="shared" si="25"/>
        <v>0</v>
      </c>
      <c r="N122" s="880">
        <f>SUM(N123:P124)</f>
        <v>0</v>
      </c>
      <c r="O122" s="880"/>
      <c r="P122" s="881"/>
    </row>
    <row r="123" spans="1:16" ht="20.100000000000001" customHeight="1" x14ac:dyDescent="0.2">
      <c r="A123" s="11"/>
      <c r="B123" s="12" t="s">
        <v>40</v>
      </c>
      <c r="C123" s="919">
        <v>0</v>
      </c>
      <c r="D123" s="920"/>
      <c r="E123" s="920"/>
      <c r="F123" s="67">
        <v>0</v>
      </c>
      <c r="G123" s="67">
        <v>0</v>
      </c>
      <c r="H123" s="67">
        <v>0</v>
      </c>
      <c r="I123" s="21">
        <f t="shared" ref="I123:I127" si="26">SUM(C123-F123+G123-H123)</f>
        <v>0</v>
      </c>
      <c r="J123" s="78">
        <v>0</v>
      </c>
      <c r="K123" s="78">
        <v>0</v>
      </c>
      <c r="L123" s="78">
        <v>0</v>
      </c>
      <c r="M123" s="78">
        <v>0</v>
      </c>
      <c r="N123" s="880">
        <f>SUM(J123-K123+L123-M123)</f>
        <v>0</v>
      </c>
      <c r="O123" s="880"/>
      <c r="P123" s="881"/>
    </row>
    <row r="124" spans="1:16" ht="20.100000000000001" customHeight="1" x14ac:dyDescent="0.2">
      <c r="A124" s="11"/>
      <c r="B124" s="12" t="s">
        <v>41</v>
      </c>
      <c r="C124" s="919">
        <v>0</v>
      </c>
      <c r="D124" s="920"/>
      <c r="E124" s="920"/>
      <c r="F124" s="67">
        <v>0</v>
      </c>
      <c r="G124" s="67">
        <v>0</v>
      </c>
      <c r="H124" s="67">
        <v>0</v>
      </c>
      <c r="I124" s="21">
        <f t="shared" si="26"/>
        <v>0</v>
      </c>
      <c r="J124" s="78">
        <v>0</v>
      </c>
      <c r="K124" s="78">
        <v>0</v>
      </c>
      <c r="L124" s="78">
        <v>0</v>
      </c>
      <c r="M124" s="78">
        <v>0</v>
      </c>
      <c r="N124" s="880">
        <f>SUM(J124-K124+L124-M124)</f>
        <v>0</v>
      </c>
      <c r="O124" s="880"/>
      <c r="P124" s="881"/>
    </row>
    <row r="125" spans="1:16" ht="20.100000000000001" customHeight="1" x14ac:dyDescent="0.2">
      <c r="A125" s="11"/>
      <c r="B125" s="10" t="s">
        <v>42</v>
      </c>
      <c r="C125" s="928">
        <f>SUM(C126:E127)</f>
        <v>360</v>
      </c>
      <c r="D125" s="929"/>
      <c r="E125" s="929"/>
      <c r="F125" s="65">
        <f>SUM(F126:F127)</f>
        <v>0</v>
      </c>
      <c r="G125" s="65">
        <f t="shared" ref="G125:H125" si="27">SUM(G126:G127)</f>
        <v>0</v>
      </c>
      <c r="H125" s="65">
        <f t="shared" si="27"/>
        <v>0</v>
      </c>
      <c r="I125" s="66">
        <f t="shared" si="26"/>
        <v>360</v>
      </c>
      <c r="J125" s="13">
        <f>SUM(J126:J127)</f>
        <v>1178</v>
      </c>
      <c r="K125" s="13">
        <f t="shared" ref="K125:M125" si="28">SUM(K126:K127)</f>
        <v>150</v>
      </c>
      <c r="L125" s="13">
        <f t="shared" si="28"/>
        <v>0</v>
      </c>
      <c r="M125" s="13">
        <f t="shared" si="28"/>
        <v>0</v>
      </c>
      <c r="N125" s="880">
        <f>SUM(N126:P127)</f>
        <v>1028</v>
      </c>
      <c r="O125" s="880"/>
      <c r="P125" s="881"/>
    </row>
    <row r="126" spans="1:16" ht="20.100000000000001" customHeight="1" x14ac:dyDescent="0.2">
      <c r="A126" s="11"/>
      <c r="B126" s="12" t="s">
        <v>40</v>
      </c>
      <c r="C126" s="919">
        <v>250</v>
      </c>
      <c r="D126" s="920"/>
      <c r="E126" s="920"/>
      <c r="F126" s="67">
        <v>0</v>
      </c>
      <c r="G126" s="67">
        <v>0</v>
      </c>
      <c r="H126" s="67">
        <v>0</v>
      </c>
      <c r="I126" s="21">
        <f t="shared" si="26"/>
        <v>250</v>
      </c>
      <c r="J126" s="38">
        <v>250</v>
      </c>
      <c r="K126" s="67">
        <v>50</v>
      </c>
      <c r="L126" s="67">
        <v>0</v>
      </c>
      <c r="M126" s="67">
        <v>0</v>
      </c>
      <c r="N126" s="880">
        <f>SUM(J126-K126+L126-M126)</f>
        <v>200</v>
      </c>
      <c r="O126" s="880"/>
      <c r="P126" s="881"/>
    </row>
    <row r="127" spans="1:16" ht="20.100000000000001" customHeight="1" x14ac:dyDescent="0.2">
      <c r="A127" s="11"/>
      <c r="B127" s="12" t="s">
        <v>41</v>
      </c>
      <c r="C127" s="919">
        <v>110</v>
      </c>
      <c r="D127" s="920"/>
      <c r="E127" s="920"/>
      <c r="F127" s="67">
        <v>0</v>
      </c>
      <c r="G127" s="67">
        <v>0</v>
      </c>
      <c r="H127" s="67">
        <v>0</v>
      </c>
      <c r="I127" s="21">
        <f t="shared" si="26"/>
        <v>110</v>
      </c>
      <c r="J127" s="38">
        <v>928</v>
      </c>
      <c r="K127" s="67">
        <v>100</v>
      </c>
      <c r="L127" s="67">
        <v>0</v>
      </c>
      <c r="M127" s="67">
        <v>0</v>
      </c>
      <c r="N127" s="880">
        <f>SUM(J127-K127+L127-M127)</f>
        <v>828</v>
      </c>
      <c r="O127" s="880"/>
      <c r="P127" s="881"/>
    </row>
    <row r="128" spans="1:16" ht="20.100000000000001" customHeight="1" x14ac:dyDescent="0.2">
      <c r="A128" s="9">
        <v>2</v>
      </c>
      <c r="B128" s="10" t="s">
        <v>43</v>
      </c>
      <c r="C128" s="899"/>
      <c r="D128" s="900"/>
      <c r="E128" s="900"/>
      <c r="F128" s="64"/>
      <c r="G128" s="64"/>
      <c r="H128" s="64"/>
      <c r="I128" s="70"/>
      <c r="J128" s="63"/>
      <c r="K128" s="64"/>
      <c r="L128" s="64"/>
      <c r="M128" s="64"/>
      <c r="N128" s="867"/>
      <c r="O128" s="867"/>
      <c r="P128" s="868"/>
    </row>
    <row r="129" spans="1:16" ht="26.25" customHeight="1" x14ac:dyDescent="0.2">
      <c r="A129" s="11"/>
      <c r="B129" s="12" t="s">
        <v>44</v>
      </c>
      <c r="C129" s="919">
        <v>0</v>
      </c>
      <c r="D129" s="920"/>
      <c r="E129" s="920"/>
      <c r="F129" s="67">
        <v>0</v>
      </c>
      <c r="G129" s="67">
        <v>0</v>
      </c>
      <c r="H129" s="67">
        <v>0</v>
      </c>
      <c r="I129" s="66">
        <f t="shared" ref="I129:I132" si="29">SUM(C129-F129+G129-H129)</f>
        <v>0</v>
      </c>
      <c r="J129" s="63"/>
      <c r="K129" s="64"/>
      <c r="L129" s="64"/>
      <c r="M129" s="64"/>
      <c r="N129" s="867"/>
      <c r="O129" s="867"/>
      <c r="P129" s="868"/>
    </row>
    <row r="130" spans="1:16" ht="20.100000000000001" customHeight="1" x14ac:dyDescent="0.2">
      <c r="A130" s="11"/>
      <c r="B130" s="12" t="s">
        <v>45</v>
      </c>
      <c r="C130" s="919">
        <v>360</v>
      </c>
      <c r="D130" s="920"/>
      <c r="E130" s="920"/>
      <c r="F130" s="67">
        <v>0</v>
      </c>
      <c r="G130" s="67">
        <v>0</v>
      </c>
      <c r="H130" s="67">
        <v>0</v>
      </c>
      <c r="I130" s="66">
        <f t="shared" si="29"/>
        <v>360</v>
      </c>
      <c r="J130" s="63"/>
      <c r="K130" s="64"/>
      <c r="L130" s="64"/>
      <c r="M130" s="64"/>
      <c r="N130" s="867"/>
      <c r="O130" s="867"/>
      <c r="P130" s="868"/>
    </row>
    <row r="131" spans="1:16" ht="20.100000000000001" customHeight="1" x14ac:dyDescent="0.2">
      <c r="A131" s="9"/>
      <c r="B131" s="12" t="s">
        <v>46</v>
      </c>
      <c r="C131" s="919">
        <v>0</v>
      </c>
      <c r="D131" s="920"/>
      <c r="E131" s="920"/>
      <c r="F131" s="67">
        <v>0</v>
      </c>
      <c r="G131" s="67">
        <v>0</v>
      </c>
      <c r="H131" s="67">
        <v>0</v>
      </c>
      <c r="I131" s="66">
        <f t="shared" si="29"/>
        <v>0</v>
      </c>
      <c r="J131" s="63"/>
      <c r="K131" s="64"/>
      <c r="L131" s="64"/>
      <c r="M131" s="64"/>
      <c r="N131" s="867"/>
      <c r="O131" s="867"/>
      <c r="P131" s="868"/>
    </row>
    <row r="132" spans="1:16" ht="20.100000000000001" customHeight="1" x14ac:dyDescent="0.2">
      <c r="A132" s="14"/>
      <c r="B132" s="15" t="s">
        <v>47</v>
      </c>
      <c r="C132" s="921">
        <v>0</v>
      </c>
      <c r="D132" s="922"/>
      <c r="E132" s="922"/>
      <c r="F132" s="69">
        <v>0</v>
      </c>
      <c r="G132" s="69">
        <v>0</v>
      </c>
      <c r="H132" s="69">
        <v>0</v>
      </c>
      <c r="I132" s="66">
        <f t="shared" si="29"/>
        <v>0</v>
      </c>
      <c r="J132" s="39"/>
      <c r="K132" s="16"/>
      <c r="L132" s="16"/>
      <c r="M132" s="16"/>
      <c r="N132" s="869"/>
      <c r="O132" s="869"/>
      <c r="P132" s="870"/>
    </row>
    <row r="133" spans="1:16" ht="20.100000000000001" customHeight="1" thickBot="1" x14ac:dyDescent="0.25">
      <c r="A133" s="17">
        <v>3</v>
      </c>
      <c r="B133" s="18" t="s">
        <v>48</v>
      </c>
      <c r="C133" s="923">
        <v>0</v>
      </c>
      <c r="D133" s="924"/>
      <c r="E133" s="924"/>
      <c r="F133" s="26">
        <v>0</v>
      </c>
      <c r="G133" s="26">
        <v>0</v>
      </c>
      <c r="H133" s="71"/>
      <c r="I133" s="40"/>
      <c r="J133" s="41"/>
      <c r="K133" s="73"/>
      <c r="L133" s="73"/>
      <c r="M133" s="73"/>
      <c r="N133" s="941"/>
      <c r="O133" s="942"/>
      <c r="P133" s="943"/>
    </row>
    <row r="134" spans="1:16" ht="24" customHeight="1" x14ac:dyDescent="0.2">
      <c r="B134" s="53" t="s">
        <v>49</v>
      </c>
      <c r="C134" s="861">
        <f>SUM(C129:E132)-C120</f>
        <v>0</v>
      </c>
      <c r="D134" s="862"/>
      <c r="E134" s="862"/>
      <c r="F134" s="25">
        <f>SUM(F129:F132)-F120</f>
        <v>0</v>
      </c>
      <c r="G134" s="25">
        <f>SUM(G129:G132)-G120</f>
        <v>0</v>
      </c>
      <c r="H134" s="25">
        <f t="shared" ref="H134:I134" si="30">SUM(H129:H132)-H120</f>
        <v>0</v>
      </c>
      <c r="I134" s="25">
        <f t="shared" si="30"/>
        <v>0</v>
      </c>
      <c r="J134" s="8"/>
      <c r="K134" s="8"/>
      <c r="L134" s="8"/>
      <c r="M134" s="8"/>
      <c r="N134" s="863"/>
      <c r="O134" s="863"/>
      <c r="P134" s="863"/>
    </row>
    <row r="135" spans="1:16" ht="24" customHeight="1" x14ac:dyDescent="0.2">
      <c r="B135" s="83"/>
      <c r="C135" s="93"/>
      <c r="D135" s="94"/>
      <c r="E135" s="94"/>
      <c r="F135" s="25"/>
      <c r="G135" s="25"/>
      <c r="H135" s="25"/>
      <c r="I135" s="25"/>
      <c r="J135" s="8"/>
      <c r="K135" s="8"/>
      <c r="L135" s="8"/>
      <c r="M135" s="8"/>
      <c r="N135" s="82"/>
      <c r="O135" s="82"/>
      <c r="P135" s="82"/>
    </row>
    <row r="136" spans="1:16" ht="24" customHeight="1" x14ac:dyDescent="0.2">
      <c r="B136" s="83"/>
      <c r="C136" s="93"/>
      <c r="D136" s="94"/>
      <c r="E136" s="94"/>
      <c r="F136" s="25"/>
      <c r="G136" s="25"/>
      <c r="H136" s="25"/>
      <c r="I136" s="25"/>
      <c r="J136" s="8"/>
      <c r="K136" s="8"/>
      <c r="L136" s="8"/>
      <c r="M136" s="8"/>
      <c r="N136" s="82"/>
      <c r="O136" s="82"/>
      <c r="P136" s="82"/>
    </row>
    <row r="137" spans="1:16" ht="12.75" customHeight="1" x14ac:dyDescent="0.2">
      <c r="C137" s="53"/>
      <c r="D137" s="53"/>
      <c r="E137" s="53"/>
      <c r="I137" s="3"/>
      <c r="N137" s="53"/>
      <c r="O137" s="53"/>
      <c r="P137" s="53"/>
    </row>
    <row r="138" spans="1:16" ht="12.75" customHeight="1" x14ac:dyDescent="0.2">
      <c r="C138" s="53"/>
      <c r="D138" s="53"/>
      <c r="E138" s="53"/>
      <c r="N138" s="53"/>
      <c r="O138" s="53"/>
      <c r="P138" s="53"/>
    </row>
    <row r="139" spans="1:16" x14ac:dyDescent="0.2">
      <c r="C139" s="53"/>
      <c r="D139" s="53"/>
      <c r="E139" s="53"/>
      <c r="N139" s="53"/>
      <c r="O139" s="53"/>
      <c r="P139" s="53"/>
    </row>
    <row r="140" spans="1:16" x14ac:dyDescent="0.2">
      <c r="C140" s="53"/>
      <c r="D140" s="53"/>
      <c r="E140" s="53"/>
      <c r="N140" s="53"/>
      <c r="O140" s="53"/>
      <c r="P140" s="53"/>
    </row>
    <row r="141" spans="1:16" ht="12.75" customHeight="1" x14ac:dyDescent="0.2">
      <c r="A141" s="864" t="s">
        <v>0</v>
      </c>
      <c r="B141" s="864"/>
      <c r="F141" s="1" t="s">
        <v>1</v>
      </c>
      <c r="M141" s="930" t="s">
        <v>2</v>
      </c>
      <c r="N141" s="930"/>
      <c r="O141" s="930"/>
      <c r="P141" s="930"/>
    </row>
    <row r="142" spans="1:16" ht="12.75" customHeight="1" x14ac:dyDescent="0.2">
      <c r="A142" s="864" t="s">
        <v>3</v>
      </c>
      <c r="B142" s="864"/>
      <c r="M142" s="930"/>
      <c r="N142" s="930"/>
      <c r="O142" s="930"/>
      <c r="P142" s="930"/>
    </row>
    <row r="143" spans="1:16" x14ac:dyDescent="0.2">
      <c r="A143" s="864" t="s">
        <v>4</v>
      </c>
      <c r="B143" s="864"/>
    </row>
    <row r="144" spans="1:16" ht="20.25" x14ac:dyDescent="0.3">
      <c r="F144" s="918" t="s">
        <v>5</v>
      </c>
      <c r="G144" s="918"/>
      <c r="H144" s="918"/>
      <c r="I144" s="918"/>
      <c r="J144" s="918"/>
      <c r="K144" s="918"/>
      <c r="L144" s="918"/>
    </row>
    <row r="145" spans="1:16" x14ac:dyDescent="0.2">
      <c r="F145" s="909" t="s">
        <v>6</v>
      </c>
      <c r="G145" s="909"/>
      <c r="H145" s="909"/>
      <c r="I145" s="909"/>
      <c r="J145" s="909"/>
      <c r="K145" s="909"/>
      <c r="L145" s="909"/>
    </row>
    <row r="146" spans="1:16" x14ac:dyDescent="0.2">
      <c r="A146" s="1" t="s">
        <v>7</v>
      </c>
      <c r="C146" s="28"/>
      <c r="D146" s="60">
        <v>1</v>
      </c>
      <c r="E146" s="60">
        <v>5</v>
      </c>
      <c r="K146" s="2"/>
      <c r="L146" s="2"/>
      <c r="M146" s="2"/>
      <c r="N146" s="2"/>
      <c r="O146" s="2"/>
      <c r="P146" s="2"/>
    </row>
    <row r="147" spans="1:16" ht="12.75" customHeight="1" x14ac:dyDescent="0.2">
      <c r="A147" s="1" t="s">
        <v>8</v>
      </c>
      <c r="C147" s="29"/>
      <c r="D147" s="4">
        <v>0</v>
      </c>
      <c r="E147" s="4">
        <v>8</v>
      </c>
      <c r="I147" s="910">
        <v>9</v>
      </c>
      <c r="K147" s="2"/>
      <c r="L147" s="24" t="s">
        <v>50</v>
      </c>
      <c r="M147" s="911" t="str">
        <f>+M112</f>
        <v>: Januari</v>
      </c>
      <c r="N147" s="912"/>
      <c r="O147" s="60">
        <f>+O112</f>
        <v>0</v>
      </c>
      <c r="P147" s="60">
        <f>+P112</f>
        <v>1</v>
      </c>
    </row>
    <row r="148" spans="1:16" ht="12.75" customHeight="1" x14ac:dyDescent="0.2">
      <c r="A148" s="3" t="s">
        <v>59</v>
      </c>
      <c r="B148" s="3"/>
      <c r="C148" s="60">
        <v>0</v>
      </c>
      <c r="D148" s="60">
        <v>2</v>
      </c>
      <c r="E148" s="60">
        <v>2</v>
      </c>
      <c r="I148" s="910"/>
      <c r="J148" s="54"/>
      <c r="K148" s="2"/>
      <c r="L148" s="24" t="s">
        <v>12</v>
      </c>
      <c r="M148" s="911" t="str">
        <f>+M113</f>
        <v>: 2019</v>
      </c>
      <c r="N148" s="912"/>
      <c r="O148" s="60">
        <f>+O113</f>
        <v>1</v>
      </c>
      <c r="P148" s="60">
        <f>+P113</f>
        <v>9</v>
      </c>
    </row>
    <row r="149" spans="1:16" ht="7.5" customHeight="1" thickBot="1" x14ac:dyDescent="0.25">
      <c r="C149" s="30"/>
      <c r="D149" s="30"/>
      <c r="K149" s="2"/>
      <c r="L149" s="2"/>
      <c r="N149" s="2"/>
      <c r="O149" s="30"/>
      <c r="P149" s="30"/>
    </row>
    <row r="150" spans="1:16" ht="18" customHeight="1" x14ac:dyDescent="0.2">
      <c r="A150" s="946" t="s">
        <v>13</v>
      </c>
      <c r="B150" s="944" t="s">
        <v>14</v>
      </c>
      <c r="C150" s="913" t="s">
        <v>15</v>
      </c>
      <c r="D150" s="914"/>
      <c r="E150" s="914"/>
      <c r="F150" s="914"/>
      <c r="G150" s="914"/>
      <c r="H150" s="914"/>
      <c r="I150" s="915"/>
      <c r="J150" s="916" t="s">
        <v>16</v>
      </c>
      <c r="K150" s="914"/>
      <c r="L150" s="914"/>
      <c r="M150" s="914"/>
      <c r="N150" s="914"/>
      <c r="O150" s="914"/>
      <c r="P150" s="915"/>
    </row>
    <row r="151" spans="1:16" ht="12.75" customHeight="1" x14ac:dyDescent="0.2">
      <c r="A151" s="947"/>
      <c r="B151" s="945"/>
      <c r="C151" s="925" t="s">
        <v>17</v>
      </c>
      <c r="D151" s="926"/>
      <c r="E151" s="926"/>
      <c r="F151" s="4"/>
      <c r="G151" s="4"/>
      <c r="H151" s="4"/>
      <c r="I151" s="55" t="s">
        <v>17</v>
      </c>
      <c r="J151" s="34" t="s">
        <v>17</v>
      </c>
      <c r="K151" s="4"/>
      <c r="L151" s="4"/>
      <c r="M151" s="4"/>
      <c r="N151" s="926" t="s">
        <v>17</v>
      </c>
      <c r="O151" s="926"/>
      <c r="P151" s="927"/>
    </row>
    <row r="152" spans="1:16" ht="12.75" customHeight="1" x14ac:dyDescent="0.2">
      <c r="A152" s="947"/>
      <c r="B152" s="945"/>
      <c r="C152" s="902" t="s">
        <v>9</v>
      </c>
      <c r="D152" s="903"/>
      <c r="E152" s="903"/>
      <c r="F152" s="56" t="s">
        <v>18</v>
      </c>
      <c r="G152" s="56" t="s">
        <v>19</v>
      </c>
      <c r="H152" s="56" t="s">
        <v>20</v>
      </c>
      <c r="I152" s="57" t="s">
        <v>21</v>
      </c>
      <c r="J152" s="35" t="s">
        <v>9</v>
      </c>
      <c r="K152" s="56" t="s">
        <v>18</v>
      </c>
      <c r="L152" s="56" t="s">
        <v>19</v>
      </c>
      <c r="M152" s="56" t="s">
        <v>20</v>
      </c>
      <c r="N152" s="904" t="s">
        <v>21</v>
      </c>
      <c r="O152" s="904"/>
      <c r="P152" s="905"/>
    </row>
    <row r="153" spans="1:16" ht="12.75" customHeight="1" x14ac:dyDescent="0.2">
      <c r="A153" s="947"/>
      <c r="B153" s="945"/>
      <c r="C153" s="906" t="s">
        <v>22</v>
      </c>
      <c r="D153" s="907"/>
      <c r="E153" s="907"/>
      <c r="F153" s="58"/>
      <c r="G153" s="58"/>
      <c r="H153" s="58"/>
      <c r="I153" s="59" t="s">
        <v>23</v>
      </c>
      <c r="J153" s="36" t="s">
        <v>22</v>
      </c>
      <c r="K153" s="58"/>
      <c r="L153" s="58"/>
      <c r="M153" s="58"/>
      <c r="N153" s="907" t="s">
        <v>24</v>
      </c>
      <c r="O153" s="907"/>
      <c r="P153" s="908"/>
    </row>
    <row r="154" spans="1:16" x14ac:dyDescent="0.2">
      <c r="A154" s="46" t="s">
        <v>25</v>
      </c>
      <c r="B154" s="47" t="s">
        <v>26</v>
      </c>
      <c r="C154" s="890" t="s">
        <v>27</v>
      </c>
      <c r="D154" s="891"/>
      <c r="E154" s="891"/>
      <c r="F154" s="61" t="s">
        <v>28</v>
      </c>
      <c r="G154" s="61" t="s">
        <v>29</v>
      </c>
      <c r="H154" s="61" t="s">
        <v>30</v>
      </c>
      <c r="I154" s="48" t="s">
        <v>31</v>
      </c>
      <c r="J154" s="49" t="s">
        <v>32</v>
      </c>
      <c r="K154" s="61" t="s">
        <v>33</v>
      </c>
      <c r="L154" s="61" t="s">
        <v>34</v>
      </c>
      <c r="M154" s="61" t="s">
        <v>35</v>
      </c>
      <c r="N154" s="892" t="s">
        <v>36</v>
      </c>
      <c r="O154" s="891"/>
      <c r="P154" s="893"/>
    </row>
    <row r="155" spans="1:16" ht="30" customHeight="1" x14ac:dyDescent="0.2">
      <c r="A155" s="5"/>
      <c r="B155" s="6" t="s">
        <v>37</v>
      </c>
      <c r="C155" s="894">
        <f>SUM(C157,C160)</f>
        <v>0</v>
      </c>
      <c r="D155" s="895"/>
      <c r="E155" s="895"/>
      <c r="F155" s="62">
        <f>SUM(F157,F160)</f>
        <v>0</v>
      </c>
      <c r="G155" s="62">
        <f>SUM(G157,G160)</f>
        <v>0</v>
      </c>
      <c r="H155" s="62">
        <f>SUM(H157,H160)</f>
        <v>0</v>
      </c>
      <c r="I155" s="7">
        <f>SUM(I157,I160)</f>
        <v>0</v>
      </c>
      <c r="J155" s="7">
        <f>SUM(J157,J160)</f>
        <v>800</v>
      </c>
      <c r="K155" s="7">
        <f t="shared" ref="K155:N155" si="31">SUM(K157,K160)</f>
        <v>320</v>
      </c>
      <c r="L155" s="7">
        <f t="shared" si="31"/>
        <v>0</v>
      </c>
      <c r="M155" s="7">
        <f t="shared" si="31"/>
        <v>0</v>
      </c>
      <c r="N155" s="896">
        <f t="shared" si="31"/>
        <v>480</v>
      </c>
      <c r="O155" s="897"/>
      <c r="P155" s="898"/>
    </row>
    <row r="156" spans="1:16" ht="25.5" customHeight="1" x14ac:dyDescent="0.2">
      <c r="A156" s="9">
        <v>1</v>
      </c>
      <c r="B156" s="10" t="s">
        <v>38</v>
      </c>
      <c r="C156" s="899"/>
      <c r="D156" s="900"/>
      <c r="E156" s="900"/>
      <c r="F156" s="64"/>
      <c r="G156" s="64"/>
      <c r="H156" s="64"/>
      <c r="I156" s="37"/>
      <c r="J156" s="63"/>
      <c r="K156" s="64"/>
      <c r="L156" s="64"/>
      <c r="M156" s="64"/>
      <c r="N156" s="900"/>
      <c r="O156" s="900"/>
      <c r="P156" s="901"/>
    </row>
    <row r="157" spans="1:16" ht="20.100000000000001" customHeight="1" x14ac:dyDescent="0.2">
      <c r="A157" s="11"/>
      <c r="B157" s="10" t="s">
        <v>39</v>
      </c>
      <c r="C157" s="928">
        <f>SUM(C158:E159)</f>
        <v>0</v>
      </c>
      <c r="D157" s="929"/>
      <c r="E157" s="929"/>
      <c r="F157" s="65">
        <f>SUM(F158:F159)</f>
        <v>0</v>
      </c>
      <c r="G157" s="65">
        <f t="shared" ref="G157:H157" si="32">SUM(G158:G159)</f>
        <v>0</v>
      </c>
      <c r="H157" s="65">
        <f t="shared" si="32"/>
        <v>0</v>
      </c>
      <c r="I157" s="66">
        <f>SUM(C157-F157+G157-H157)</f>
        <v>0</v>
      </c>
      <c r="J157" s="65">
        <f>SUM(J158:J159)</f>
        <v>0</v>
      </c>
      <c r="K157" s="65">
        <f t="shared" ref="K157:M157" si="33">SUM(K158:K159)</f>
        <v>0</v>
      </c>
      <c r="L157" s="65">
        <f t="shared" si="33"/>
        <v>0</v>
      </c>
      <c r="M157" s="65">
        <f t="shared" si="33"/>
        <v>0</v>
      </c>
      <c r="N157" s="880">
        <f>SUM(N158:P159)</f>
        <v>0</v>
      </c>
      <c r="O157" s="880"/>
      <c r="P157" s="881"/>
    </row>
    <row r="158" spans="1:16" ht="20.100000000000001" customHeight="1" x14ac:dyDescent="0.2">
      <c r="A158" s="11"/>
      <c r="B158" s="12" t="s">
        <v>40</v>
      </c>
      <c r="C158" s="919">
        <v>0</v>
      </c>
      <c r="D158" s="920"/>
      <c r="E158" s="920"/>
      <c r="F158" s="67">
        <v>0</v>
      </c>
      <c r="G158" s="67">
        <v>0</v>
      </c>
      <c r="H158" s="67">
        <v>0</v>
      </c>
      <c r="I158" s="21">
        <f t="shared" ref="I158:I162" si="34">SUM(C158-F158+G158-H158)</f>
        <v>0</v>
      </c>
      <c r="J158" s="78">
        <v>0</v>
      </c>
      <c r="K158" s="78">
        <v>0</v>
      </c>
      <c r="L158" s="78">
        <v>0</v>
      </c>
      <c r="M158" s="78">
        <v>0</v>
      </c>
      <c r="N158" s="880">
        <f>SUM(J158-K158+L158-M158)</f>
        <v>0</v>
      </c>
      <c r="O158" s="880"/>
      <c r="P158" s="881"/>
    </row>
    <row r="159" spans="1:16" ht="20.100000000000001" customHeight="1" x14ac:dyDescent="0.2">
      <c r="A159" s="11"/>
      <c r="B159" s="12" t="s">
        <v>41</v>
      </c>
      <c r="C159" s="919">
        <v>0</v>
      </c>
      <c r="D159" s="920"/>
      <c r="E159" s="920"/>
      <c r="F159" s="67">
        <v>0</v>
      </c>
      <c r="G159" s="67">
        <v>0</v>
      </c>
      <c r="H159" s="67">
        <v>0</v>
      </c>
      <c r="I159" s="21">
        <f t="shared" si="34"/>
        <v>0</v>
      </c>
      <c r="J159" s="78">
        <v>0</v>
      </c>
      <c r="K159" s="78">
        <v>0</v>
      </c>
      <c r="L159" s="78">
        <v>0</v>
      </c>
      <c r="M159" s="78">
        <v>0</v>
      </c>
      <c r="N159" s="880">
        <f>SUM(J159-K159+L159-M159)</f>
        <v>0</v>
      </c>
      <c r="O159" s="880"/>
      <c r="P159" s="881"/>
    </row>
    <row r="160" spans="1:16" ht="20.100000000000001" customHeight="1" x14ac:dyDescent="0.2">
      <c r="A160" s="11"/>
      <c r="B160" s="10" t="s">
        <v>42</v>
      </c>
      <c r="C160" s="928">
        <f>SUM(C161:E162)</f>
        <v>0</v>
      </c>
      <c r="D160" s="929"/>
      <c r="E160" s="929"/>
      <c r="F160" s="65">
        <f>SUM(F161:F162)</f>
        <v>0</v>
      </c>
      <c r="G160" s="65">
        <f t="shared" ref="G160:H160" si="35">SUM(G161:G162)</f>
        <v>0</v>
      </c>
      <c r="H160" s="65">
        <f t="shared" si="35"/>
        <v>0</v>
      </c>
      <c r="I160" s="66">
        <f t="shared" si="34"/>
        <v>0</v>
      </c>
      <c r="J160" s="13">
        <f>SUM(J161:J162)</f>
        <v>800</v>
      </c>
      <c r="K160" s="13">
        <f t="shared" ref="K160:M160" si="36">SUM(K161:K162)</f>
        <v>320</v>
      </c>
      <c r="L160" s="13">
        <f t="shared" si="36"/>
        <v>0</v>
      </c>
      <c r="M160" s="13">
        <f t="shared" si="36"/>
        <v>0</v>
      </c>
      <c r="N160" s="880">
        <f>SUM(N161:P162)</f>
        <v>480</v>
      </c>
      <c r="O160" s="880"/>
      <c r="P160" s="881"/>
    </row>
    <row r="161" spans="1:16" ht="20.100000000000001" customHeight="1" x14ac:dyDescent="0.2">
      <c r="A161" s="11"/>
      <c r="B161" s="12" t="s">
        <v>40</v>
      </c>
      <c r="C161" s="919">
        <v>0</v>
      </c>
      <c r="D161" s="920"/>
      <c r="E161" s="920"/>
      <c r="F161" s="67">
        <v>0</v>
      </c>
      <c r="G161" s="67">
        <v>0</v>
      </c>
      <c r="H161" s="67">
        <v>0</v>
      </c>
      <c r="I161" s="21">
        <f t="shared" si="34"/>
        <v>0</v>
      </c>
      <c r="J161" s="38">
        <v>430</v>
      </c>
      <c r="K161" s="67">
        <v>190</v>
      </c>
      <c r="L161" s="67">
        <v>0</v>
      </c>
      <c r="M161" s="67">
        <v>0</v>
      </c>
      <c r="N161" s="880">
        <f>SUM(J161-K161+L161-M161)</f>
        <v>240</v>
      </c>
      <c r="O161" s="880"/>
      <c r="P161" s="881"/>
    </row>
    <row r="162" spans="1:16" ht="20.100000000000001" customHeight="1" x14ac:dyDescent="0.2">
      <c r="A162" s="11"/>
      <c r="B162" s="12" t="s">
        <v>41</v>
      </c>
      <c r="C162" s="919">
        <v>0</v>
      </c>
      <c r="D162" s="920"/>
      <c r="E162" s="920"/>
      <c r="F162" s="67">
        <v>0</v>
      </c>
      <c r="G162" s="67">
        <v>0</v>
      </c>
      <c r="H162" s="67">
        <v>0</v>
      </c>
      <c r="I162" s="21">
        <f t="shared" si="34"/>
        <v>0</v>
      </c>
      <c r="J162" s="38">
        <v>370</v>
      </c>
      <c r="K162" s="67">
        <v>130</v>
      </c>
      <c r="L162" s="67">
        <v>0</v>
      </c>
      <c r="M162" s="67">
        <v>0</v>
      </c>
      <c r="N162" s="880">
        <f>SUM(J162-K162+L162-M162)</f>
        <v>240</v>
      </c>
      <c r="O162" s="880"/>
      <c r="P162" s="881"/>
    </row>
    <row r="163" spans="1:16" ht="20.100000000000001" customHeight="1" x14ac:dyDescent="0.2">
      <c r="A163" s="9">
        <v>2</v>
      </c>
      <c r="B163" s="10" t="s">
        <v>43</v>
      </c>
      <c r="C163" s="899"/>
      <c r="D163" s="900"/>
      <c r="E163" s="900"/>
      <c r="F163" s="64"/>
      <c r="G163" s="64"/>
      <c r="H163" s="64"/>
      <c r="I163" s="70"/>
      <c r="J163" s="63"/>
      <c r="K163" s="64"/>
      <c r="L163" s="64"/>
      <c r="M163" s="64"/>
      <c r="N163" s="867"/>
      <c r="O163" s="867"/>
      <c r="P163" s="868"/>
    </row>
    <row r="164" spans="1:16" ht="26.25" customHeight="1" x14ac:dyDescent="0.2">
      <c r="A164" s="11"/>
      <c r="B164" s="12" t="s">
        <v>44</v>
      </c>
      <c r="C164" s="919">
        <v>0</v>
      </c>
      <c r="D164" s="920"/>
      <c r="E164" s="920"/>
      <c r="F164" s="67">
        <v>0</v>
      </c>
      <c r="G164" s="67">
        <v>0</v>
      </c>
      <c r="H164" s="67">
        <v>0</v>
      </c>
      <c r="I164" s="66">
        <f t="shared" ref="I164:I167" si="37">SUM(C164-F164+G164-H164)</f>
        <v>0</v>
      </c>
      <c r="J164" s="63"/>
      <c r="K164" s="64"/>
      <c r="L164" s="64"/>
      <c r="M164" s="64"/>
      <c r="N164" s="867"/>
      <c r="O164" s="867"/>
      <c r="P164" s="868"/>
    </row>
    <row r="165" spans="1:16" ht="20.100000000000001" customHeight="1" x14ac:dyDescent="0.2">
      <c r="A165" s="11"/>
      <c r="B165" s="12" t="s">
        <v>45</v>
      </c>
      <c r="C165" s="919">
        <v>0</v>
      </c>
      <c r="D165" s="920"/>
      <c r="E165" s="920"/>
      <c r="F165" s="67">
        <v>0</v>
      </c>
      <c r="G165" s="67">
        <v>0</v>
      </c>
      <c r="H165" s="67">
        <v>0</v>
      </c>
      <c r="I165" s="66">
        <f t="shared" si="37"/>
        <v>0</v>
      </c>
      <c r="J165" s="63"/>
      <c r="K165" s="64"/>
      <c r="L165" s="64"/>
      <c r="M165" s="64"/>
      <c r="N165" s="867"/>
      <c r="O165" s="867"/>
      <c r="P165" s="868"/>
    </row>
    <row r="166" spans="1:16" ht="20.100000000000001" customHeight="1" x14ac:dyDescent="0.2">
      <c r="A166" s="9"/>
      <c r="B166" s="12" t="s">
        <v>46</v>
      </c>
      <c r="C166" s="919">
        <v>0</v>
      </c>
      <c r="D166" s="920"/>
      <c r="E166" s="920"/>
      <c r="F166" s="67">
        <v>0</v>
      </c>
      <c r="G166" s="67">
        <v>0</v>
      </c>
      <c r="H166" s="67">
        <v>0</v>
      </c>
      <c r="I166" s="66">
        <f t="shared" si="37"/>
        <v>0</v>
      </c>
      <c r="J166" s="63"/>
      <c r="K166" s="64"/>
      <c r="L166" s="64"/>
      <c r="M166" s="64"/>
      <c r="N166" s="867"/>
      <c r="O166" s="867"/>
      <c r="P166" s="868"/>
    </row>
    <row r="167" spans="1:16" ht="20.100000000000001" customHeight="1" x14ac:dyDescent="0.2">
      <c r="A167" s="14"/>
      <c r="B167" s="15" t="s">
        <v>47</v>
      </c>
      <c r="C167" s="921">
        <v>0</v>
      </c>
      <c r="D167" s="922"/>
      <c r="E167" s="922"/>
      <c r="F167" s="69">
        <v>0</v>
      </c>
      <c r="G167" s="69">
        <v>0</v>
      </c>
      <c r="H167" s="69">
        <v>0</v>
      </c>
      <c r="I167" s="66">
        <f t="shared" si="37"/>
        <v>0</v>
      </c>
      <c r="J167" s="39"/>
      <c r="K167" s="16"/>
      <c r="L167" s="16"/>
      <c r="M167" s="16"/>
      <c r="N167" s="869"/>
      <c r="O167" s="869"/>
      <c r="P167" s="870"/>
    </row>
    <row r="168" spans="1:16" ht="20.100000000000001" customHeight="1" thickBot="1" x14ac:dyDescent="0.25">
      <c r="A168" s="17">
        <v>3</v>
      </c>
      <c r="B168" s="18" t="s">
        <v>48</v>
      </c>
      <c r="C168" s="923">
        <v>0</v>
      </c>
      <c r="D168" s="924"/>
      <c r="E168" s="924"/>
      <c r="F168" s="26">
        <v>0</v>
      </c>
      <c r="G168" s="26">
        <v>0</v>
      </c>
      <c r="H168" s="71"/>
      <c r="I168" s="40"/>
      <c r="J168" s="41"/>
      <c r="K168" s="73"/>
      <c r="L168" s="73"/>
      <c r="M168" s="73"/>
      <c r="N168" s="873"/>
      <c r="O168" s="873"/>
      <c r="P168" s="874"/>
    </row>
    <row r="169" spans="1:16" ht="15.75" customHeight="1" x14ac:dyDescent="0.2">
      <c r="B169" s="53" t="s">
        <v>49</v>
      </c>
      <c r="C169" s="861">
        <f>SUM(C164:E167)-C155</f>
        <v>0</v>
      </c>
      <c r="D169" s="862"/>
      <c r="E169" s="862"/>
      <c r="F169" s="25">
        <f>SUM(F164:F167)-F155</f>
        <v>0</v>
      </c>
      <c r="G169" s="25">
        <f>SUM(G164:G167)-G155</f>
        <v>0</v>
      </c>
      <c r="H169" s="25">
        <f t="shared" ref="H169:I169" si="38">SUM(H164:H167)-H155</f>
        <v>0</v>
      </c>
      <c r="I169" s="25">
        <f t="shared" si="38"/>
        <v>0</v>
      </c>
      <c r="J169" s="8"/>
      <c r="K169" s="8"/>
      <c r="L169" s="8"/>
      <c r="M169" s="8"/>
      <c r="N169" s="863"/>
      <c r="O169" s="863"/>
      <c r="P169" s="863"/>
    </row>
    <row r="170" spans="1:16" ht="13.5" customHeight="1" x14ac:dyDescent="0.2">
      <c r="B170" s="83"/>
      <c r="C170" s="93"/>
      <c r="D170" s="94"/>
      <c r="E170" s="94"/>
      <c r="F170" s="25"/>
      <c r="G170" s="25"/>
      <c r="H170" s="25"/>
      <c r="I170" s="25"/>
      <c r="J170" s="8"/>
      <c r="K170" s="8"/>
      <c r="L170" s="8"/>
      <c r="M170" s="8"/>
      <c r="N170" s="82"/>
      <c r="O170" s="82"/>
      <c r="P170" s="82"/>
    </row>
    <row r="171" spans="1:16" ht="13.5" customHeight="1" x14ac:dyDescent="0.2">
      <c r="B171" s="83"/>
      <c r="C171" s="93"/>
      <c r="D171" s="94"/>
      <c r="E171" s="94"/>
      <c r="F171" s="25"/>
      <c r="G171" s="25"/>
      <c r="H171" s="25"/>
      <c r="I171" s="25"/>
      <c r="J171" s="8"/>
      <c r="K171" s="8"/>
      <c r="L171" s="8"/>
      <c r="M171" s="8"/>
      <c r="N171" s="82"/>
      <c r="O171" s="82"/>
      <c r="P171" s="82"/>
    </row>
    <row r="172" spans="1:16" ht="13.5" customHeight="1" x14ac:dyDescent="0.2">
      <c r="B172" s="83"/>
      <c r="C172" s="93"/>
      <c r="D172" s="94"/>
      <c r="E172" s="94"/>
      <c r="F172" s="25"/>
      <c r="G172" s="25"/>
      <c r="H172" s="25"/>
      <c r="I172" s="25"/>
      <c r="J172" s="8"/>
      <c r="K172" s="8"/>
      <c r="L172" s="8"/>
      <c r="M172" s="8"/>
      <c r="N172" s="82"/>
      <c r="O172" s="82"/>
      <c r="P172" s="82"/>
    </row>
    <row r="173" spans="1:16" x14ac:dyDescent="0.2">
      <c r="C173" s="864"/>
      <c r="D173" s="864"/>
      <c r="E173" s="864"/>
      <c r="N173" s="864"/>
      <c r="O173" s="864"/>
      <c r="P173" s="864"/>
    </row>
    <row r="174" spans="1:16" x14ac:dyDescent="0.2">
      <c r="C174" s="53"/>
      <c r="D174" s="53"/>
      <c r="E174" s="53"/>
      <c r="N174" s="53"/>
      <c r="O174" s="53"/>
      <c r="P174" s="53"/>
    </row>
    <row r="175" spans="1:16" x14ac:dyDescent="0.2">
      <c r="C175" s="53"/>
      <c r="D175" s="53"/>
      <c r="E175" s="53"/>
      <c r="N175" s="53"/>
      <c r="O175" s="53"/>
      <c r="P175" s="53"/>
    </row>
    <row r="176" spans="1:16" ht="20.100000000000001" customHeight="1" x14ac:dyDescent="0.2">
      <c r="A176" s="864" t="s">
        <v>0</v>
      </c>
      <c r="B176" s="864"/>
      <c r="F176" s="1" t="s">
        <v>1</v>
      </c>
      <c r="M176" s="930" t="s">
        <v>2</v>
      </c>
      <c r="N176" s="930"/>
      <c r="O176" s="930"/>
      <c r="P176" s="930"/>
    </row>
    <row r="177" spans="1:16" ht="20.100000000000001" customHeight="1" x14ac:dyDescent="0.2">
      <c r="A177" s="864" t="s">
        <v>3</v>
      </c>
      <c r="B177" s="864"/>
      <c r="M177" s="930"/>
      <c r="N177" s="930"/>
      <c r="O177" s="930"/>
      <c r="P177" s="930"/>
    </row>
    <row r="178" spans="1:16" ht="20.100000000000001" customHeight="1" x14ac:dyDescent="0.2">
      <c r="A178" s="864" t="s">
        <v>4</v>
      </c>
      <c r="B178" s="864"/>
    </row>
    <row r="179" spans="1:16" ht="20.100000000000001" customHeight="1" x14ac:dyDescent="0.3">
      <c r="F179" s="918" t="s">
        <v>5</v>
      </c>
      <c r="G179" s="918"/>
      <c r="H179" s="918"/>
      <c r="I179" s="918"/>
      <c r="J179" s="918"/>
      <c r="K179" s="918"/>
      <c r="L179" s="918"/>
    </row>
    <row r="180" spans="1:16" ht="24" customHeight="1" x14ac:dyDescent="0.2">
      <c r="F180" s="909" t="s">
        <v>6</v>
      </c>
      <c r="G180" s="909"/>
      <c r="H180" s="909"/>
      <c r="I180" s="909"/>
      <c r="J180" s="909"/>
      <c r="K180" s="909"/>
      <c r="L180" s="909"/>
    </row>
    <row r="181" spans="1:16" x14ac:dyDescent="0.2">
      <c r="A181" s="1" t="s">
        <v>7</v>
      </c>
      <c r="C181" s="28"/>
      <c r="D181" s="60">
        <v>1</v>
      </c>
      <c r="E181" s="60">
        <v>5</v>
      </c>
      <c r="K181" s="2"/>
      <c r="L181" s="2"/>
      <c r="M181" s="2"/>
      <c r="N181" s="2"/>
      <c r="O181" s="2"/>
      <c r="P181" s="2"/>
    </row>
    <row r="182" spans="1:16" ht="12.75" customHeight="1" x14ac:dyDescent="0.2">
      <c r="A182" s="1" t="s">
        <v>8</v>
      </c>
      <c r="C182" s="29"/>
      <c r="D182" s="4">
        <v>0</v>
      </c>
      <c r="E182" s="4">
        <v>8</v>
      </c>
      <c r="I182" s="910">
        <v>4</v>
      </c>
      <c r="K182" s="2"/>
      <c r="L182" s="24" t="s">
        <v>50</v>
      </c>
      <c r="M182" s="911" t="str">
        <f>+M147</f>
        <v>: Januari</v>
      </c>
      <c r="N182" s="912"/>
      <c r="O182" s="60">
        <f>+O147</f>
        <v>0</v>
      </c>
      <c r="P182" s="60">
        <f>+P147</f>
        <v>1</v>
      </c>
    </row>
    <row r="183" spans="1:16" ht="12.75" customHeight="1" x14ac:dyDescent="0.2">
      <c r="A183" s="19" t="s">
        <v>53</v>
      </c>
      <c r="B183" s="19"/>
      <c r="C183" s="60">
        <v>0</v>
      </c>
      <c r="D183" s="60">
        <v>3</v>
      </c>
      <c r="E183" s="60">
        <v>0</v>
      </c>
      <c r="I183" s="910"/>
      <c r="J183" s="54"/>
      <c r="K183" s="2"/>
      <c r="L183" s="24" t="s">
        <v>12</v>
      </c>
      <c r="M183" s="911" t="str">
        <f>+M148</f>
        <v>: 2019</v>
      </c>
      <c r="N183" s="912"/>
      <c r="O183" s="60">
        <f>+O148</f>
        <v>1</v>
      </c>
      <c r="P183" s="60">
        <f>+P148</f>
        <v>9</v>
      </c>
    </row>
    <row r="184" spans="1:16" ht="12.75" customHeight="1" thickBot="1" x14ac:dyDescent="0.25">
      <c r="C184" s="30"/>
      <c r="D184" s="30"/>
      <c r="K184" s="2"/>
      <c r="L184" s="2"/>
      <c r="N184" s="2"/>
      <c r="O184" s="30"/>
      <c r="P184" s="30"/>
    </row>
    <row r="185" spans="1:16" ht="12.75" customHeight="1" x14ac:dyDescent="0.2">
      <c r="A185" s="946" t="s">
        <v>13</v>
      </c>
      <c r="B185" s="944" t="s">
        <v>14</v>
      </c>
      <c r="C185" s="913" t="s">
        <v>15</v>
      </c>
      <c r="D185" s="914"/>
      <c r="E185" s="914"/>
      <c r="F185" s="914"/>
      <c r="G185" s="914"/>
      <c r="H185" s="914"/>
      <c r="I185" s="915"/>
      <c r="J185" s="916" t="s">
        <v>16</v>
      </c>
      <c r="K185" s="914"/>
      <c r="L185" s="914"/>
      <c r="M185" s="914"/>
      <c r="N185" s="914"/>
      <c r="O185" s="914"/>
      <c r="P185" s="915"/>
    </row>
    <row r="186" spans="1:16" ht="12.75" customHeight="1" x14ac:dyDescent="0.2">
      <c r="A186" s="947"/>
      <c r="B186" s="945"/>
      <c r="C186" s="925" t="s">
        <v>17</v>
      </c>
      <c r="D186" s="926"/>
      <c r="E186" s="926"/>
      <c r="F186" s="4"/>
      <c r="G186" s="4"/>
      <c r="H186" s="4"/>
      <c r="I186" s="55" t="s">
        <v>17</v>
      </c>
      <c r="J186" s="34" t="s">
        <v>17</v>
      </c>
      <c r="K186" s="4"/>
      <c r="L186" s="4"/>
      <c r="M186" s="4"/>
      <c r="N186" s="926" t="s">
        <v>17</v>
      </c>
      <c r="O186" s="926"/>
      <c r="P186" s="927"/>
    </row>
    <row r="187" spans="1:16" ht="12.75" customHeight="1" x14ac:dyDescent="0.2">
      <c r="A187" s="947"/>
      <c r="B187" s="945"/>
      <c r="C187" s="902" t="s">
        <v>9</v>
      </c>
      <c r="D187" s="903"/>
      <c r="E187" s="903"/>
      <c r="F187" s="56" t="s">
        <v>18</v>
      </c>
      <c r="G187" s="56" t="s">
        <v>19</v>
      </c>
      <c r="H187" s="56" t="s">
        <v>20</v>
      </c>
      <c r="I187" s="57" t="s">
        <v>21</v>
      </c>
      <c r="J187" s="35" t="s">
        <v>9</v>
      </c>
      <c r="K187" s="56" t="s">
        <v>18</v>
      </c>
      <c r="L187" s="56" t="s">
        <v>19</v>
      </c>
      <c r="M187" s="56" t="s">
        <v>20</v>
      </c>
      <c r="N187" s="904" t="s">
        <v>21</v>
      </c>
      <c r="O187" s="904"/>
      <c r="P187" s="905"/>
    </row>
    <row r="188" spans="1:16" ht="12.75" customHeight="1" x14ac:dyDescent="0.2">
      <c r="A188" s="947"/>
      <c r="B188" s="945"/>
      <c r="C188" s="906" t="s">
        <v>22</v>
      </c>
      <c r="D188" s="907"/>
      <c r="E188" s="907"/>
      <c r="F188" s="58"/>
      <c r="G188" s="58"/>
      <c r="H188" s="58"/>
      <c r="I188" s="59" t="s">
        <v>23</v>
      </c>
      <c r="J188" s="36" t="s">
        <v>22</v>
      </c>
      <c r="K188" s="58"/>
      <c r="L188" s="58"/>
      <c r="M188" s="58"/>
      <c r="N188" s="907" t="s">
        <v>24</v>
      </c>
      <c r="O188" s="907"/>
      <c r="P188" s="908"/>
    </row>
    <row r="189" spans="1:16" x14ac:dyDescent="0.2">
      <c r="A189" s="46" t="s">
        <v>25</v>
      </c>
      <c r="B189" s="47" t="s">
        <v>26</v>
      </c>
      <c r="C189" s="890" t="s">
        <v>27</v>
      </c>
      <c r="D189" s="891"/>
      <c r="E189" s="891"/>
      <c r="F189" s="61" t="s">
        <v>28</v>
      </c>
      <c r="G189" s="61" t="s">
        <v>29</v>
      </c>
      <c r="H189" s="61" t="s">
        <v>30</v>
      </c>
      <c r="I189" s="48" t="s">
        <v>31</v>
      </c>
      <c r="J189" s="49" t="s">
        <v>32</v>
      </c>
      <c r="K189" s="61" t="s">
        <v>33</v>
      </c>
      <c r="L189" s="61" t="s">
        <v>34</v>
      </c>
      <c r="M189" s="61" t="s">
        <v>35</v>
      </c>
      <c r="N189" s="892" t="s">
        <v>36</v>
      </c>
      <c r="O189" s="891"/>
      <c r="P189" s="893"/>
    </row>
    <row r="190" spans="1:16" ht="12.75" customHeight="1" x14ac:dyDescent="0.2">
      <c r="A190" s="5"/>
      <c r="B190" s="6" t="s">
        <v>37</v>
      </c>
      <c r="C190" s="894">
        <f>SUM(C192,C195)</f>
        <v>0</v>
      </c>
      <c r="D190" s="895"/>
      <c r="E190" s="895"/>
      <c r="F190" s="62">
        <f>SUM(F192,F195)</f>
        <v>0</v>
      </c>
      <c r="G190" s="62">
        <f>SUM(G192,G195)</f>
        <v>0</v>
      </c>
      <c r="H190" s="62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896">
        <f t="shared" si="39"/>
        <v>0</v>
      </c>
      <c r="O190" s="897"/>
      <c r="P190" s="898"/>
    </row>
    <row r="191" spans="1:16" ht="12.75" customHeight="1" x14ac:dyDescent="0.2">
      <c r="A191" s="9">
        <v>1</v>
      </c>
      <c r="B191" s="10" t="s">
        <v>38</v>
      </c>
      <c r="C191" s="899"/>
      <c r="D191" s="900"/>
      <c r="E191" s="900"/>
      <c r="F191" s="64"/>
      <c r="G191" s="64"/>
      <c r="H191" s="64"/>
      <c r="I191" s="37"/>
      <c r="J191" s="63"/>
      <c r="K191" s="64"/>
      <c r="L191" s="64"/>
      <c r="M191" s="64"/>
      <c r="N191" s="900"/>
      <c r="O191" s="900"/>
      <c r="P191" s="901"/>
    </row>
    <row r="192" spans="1:16" ht="14.25" customHeight="1" x14ac:dyDescent="0.2">
      <c r="A192" s="11"/>
      <c r="B192" s="10" t="s">
        <v>39</v>
      </c>
      <c r="C192" s="928">
        <f>SUM(C193:E194)</f>
        <v>0</v>
      </c>
      <c r="D192" s="929"/>
      <c r="E192" s="929"/>
      <c r="F192" s="65">
        <f>SUM(F193:F194)</f>
        <v>0</v>
      </c>
      <c r="G192" s="65">
        <f t="shared" ref="G192:H192" si="40">SUM(G193:G194)</f>
        <v>0</v>
      </c>
      <c r="H192" s="65">
        <f t="shared" si="40"/>
        <v>0</v>
      </c>
      <c r="I192" s="66">
        <f>SUM(C192-F192+G192-H192)</f>
        <v>0</v>
      </c>
      <c r="J192" s="65">
        <f>SUM(J193:J194)</f>
        <v>0</v>
      </c>
      <c r="K192" s="65">
        <f t="shared" ref="K192:M192" si="41">SUM(K193:K194)</f>
        <v>0</v>
      </c>
      <c r="L192" s="65">
        <f t="shared" si="41"/>
        <v>0</v>
      </c>
      <c r="M192" s="65">
        <f t="shared" si="41"/>
        <v>0</v>
      </c>
      <c r="N192" s="880">
        <f>SUM(N193:P194)</f>
        <v>0</v>
      </c>
      <c r="O192" s="880"/>
      <c r="P192" s="881"/>
    </row>
    <row r="193" spans="1:16" ht="13.5" customHeight="1" x14ac:dyDescent="0.2">
      <c r="A193" s="11"/>
      <c r="B193" s="12" t="s">
        <v>40</v>
      </c>
      <c r="C193" s="919">
        <v>0</v>
      </c>
      <c r="D193" s="920"/>
      <c r="E193" s="920"/>
      <c r="F193" s="67">
        <v>0</v>
      </c>
      <c r="G193" s="67">
        <v>0</v>
      </c>
      <c r="H193" s="67">
        <v>0</v>
      </c>
      <c r="I193" s="21">
        <f t="shared" ref="I193:I197" si="42">SUM(C193-F193+G193-H193)</f>
        <v>0</v>
      </c>
      <c r="J193" s="78">
        <v>0</v>
      </c>
      <c r="K193" s="78">
        <v>0</v>
      </c>
      <c r="L193" s="78">
        <v>0</v>
      </c>
      <c r="M193" s="78">
        <v>0</v>
      </c>
      <c r="N193" s="880">
        <f>SUM(J193-K193+L193-M193)</f>
        <v>0</v>
      </c>
      <c r="O193" s="880"/>
      <c r="P193" s="881"/>
    </row>
    <row r="194" spans="1:16" ht="12.75" customHeight="1" x14ac:dyDescent="0.2">
      <c r="A194" s="11"/>
      <c r="B194" s="12" t="s">
        <v>41</v>
      </c>
      <c r="C194" s="919">
        <v>0</v>
      </c>
      <c r="D194" s="920"/>
      <c r="E194" s="920"/>
      <c r="F194" s="67">
        <v>0</v>
      </c>
      <c r="G194" s="67">
        <v>0</v>
      </c>
      <c r="H194" s="67">
        <v>0</v>
      </c>
      <c r="I194" s="21">
        <f t="shared" si="42"/>
        <v>0</v>
      </c>
      <c r="J194" s="78">
        <v>0</v>
      </c>
      <c r="K194" s="78">
        <v>0</v>
      </c>
      <c r="L194" s="78">
        <v>0</v>
      </c>
      <c r="M194" s="78">
        <v>0</v>
      </c>
      <c r="N194" s="880">
        <f>SUM(J194-K194+L194-M194)</f>
        <v>0</v>
      </c>
      <c r="O194" s="880"/>
      <c r="P194" s="881"/>
    </row>
    <row r="195" spans="1:16" ht="12.75" customHeight="1" x14ac:dyDescent="0.2">
      <c r="A195" s="11"/>
      <c r="B195" s="10" t="s">
        <v>42</v>
      </c>
      <c r="C195" s="928">
        <f>SUM(C196:E197)</f>
        <v>0</v>
      </c>
      <c r="D195" s="929"/>
      <c r="E195" s="929"/>
      <c r="F195" s="65">
        <f>SUM(F196:F197)</f>
        <v>0</v>
      </c>
      <c r="G195" s="65">
        <f t="shared" ref="G195:H195" si="43">SUM(G196:G197)</f>
        <v>0</v>
      </c>
      <c r="H195" s="65">
        <f t="shared" si="43"/>
        <v>0</v>
      </c>
      <c r="I195" s="66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880">
        <f>SUM(N196:P197)</f>
        <v>0</v>
      </c>
      <c r="O195" s="880"/>
      <c r="P195" s="881"/>
    </row>
    <row r="196" spans="1:16" ht="12.75" customHeight="1" x14ac:dyDescent="0.2">
      <c r="A196" s="11"/>
      <c r="B196" s="12" t="s">
        <v>40</v>
      </c>
      <c r="C196" s="919">
        <v>0</v>
      </c>
      <c r="D196" s="920"/>
      <c r="E196" s="920"/>
      <c r="F196" s="67">
        <v>0</v>
      </c>
      <c r="G196" s="67">
        <v>0</v>
      </c>
      <c r="H196" s="67">
        <v>0</v>
      </c>
      <c r="I196" s="21">
        <f t="shared" si="42"/>
        <v>0</v>
      </c>
      <c r="J196" s="38">
        <v>0</v>
      </c>
      <c r="K196" s="67">
        <v>0</v>
      </c>
      <c r="L196" s="67">
        <v>0</v>
      </c>
      <c r="M196" s="67">
        <v>0</v>
      </c>
      <c r="N196" s="880">
        <f>SUM(J196-K196+L196-M196)</f>
        <v>0</v>
      </c>
      <c r="O196" s="880"/>
      <c r="P196" s="881"/>
    </row>
    <row r="197" spans="1:16" ht="15" x14ac:dyDescent="0.2">
      <c r="A197" s="11"/>
      <c r="B197" s="12" t="s">
        <v>41</v>
      </c>
      <c r="C197" s="919">
        <v>0</v>
      </c>
      <c r="D197" s="920"/>
      <c r="E197" s="920"/>
      <c r="F197" s="67">
        <v>0</v>
      </c>
      <c r="G197" s="67">
        <v>0</v>
      </c>
      <c r="H197" s="67">
        <v>0</v>
      </c>
      <c r="I197" s="21">
        <f t="shared" si="42"/>
        <v>0</v>
      </c>
      <c r="J197" s="38">
        <v>0</v>
      </c>
      <c r="K197" s="67">
        <v>0</v>
      </c>
      <c r="L197" s="67">
        <v>0</v>
      </c>
      <c r="M197" s="67">
        <v>0</v>
      </c>
      <c r="N197" s="880">
        <f>SUM(J197-K197+L197-M197)</f>
        <v>0</v>
      </c>
      <c r="O197" s="880"/>
      <c r="P197" s="881"/>
    </row>
    <row r="198" spans="1:16" ht="12" customHeight="1" x14ac:dyDescent="0.2">
      <c r="A198" s="9">
        <v>2</v>
      </c>
      <c r="B198" s="10" t="s">
        <v>43</v>
      </c>
      <c r="C198" s="899"/>
      <c r="D198" s="900"/>
      <c r="E198" s="900"/>
      <c r="F198" s="64"/>
      <c r="G198" s="64"/>
      <c r="H198" s="64"/>
      <c r="I198" s="70"/>
      <c r="J198" s="63"/>
      <c r="K198" s="64"/>
      <c r="L198" s="64"/>
      <c r="M198" s="64"/>
      <c r="N198" s="867"/>
      <c r="O198" s="867"/>
      <c r="P198" s="868"/>
    </row>
    <row r="199" spans="1:16" ht="16.5" customHeight="1" x14ac:dyDescent="0.2">
      <c r="A199" s="11"/>
      <c r="B199" s="12" t="s">
        <v>44</v>
      </c>
      <c r="C199" s="919">
        <v>0</v>
      </c>
      <c r="D199" s="920"/>
      <c r="E199" s="920"/>
      <c r="F199" s="67">
        <v>0</v>
      </c>
      <c r="G199" s="67">
        <v>0</v>
      </c>
      <c r="H199" s="67">
        <v>0</v>
      </c>
      <c r="I199" s="66">
        <f t="shared" ref="I199:I202" si="45">SUM(C199-F199+G199-H199)</f>
        <v>0</v>
      </c>
      <c r="J199" s="63"/>
      <c r="K199" s="64"/>
      <c r="L199" s="64"/>
      <c r="M199" s="64"/>
      <c r="N199" s="867"/>
      <c r="O199" s="867"/>
      <c r="P199" s="868"/>
    </row>
    <row r="200" spans="1:16" ht="20.100000000000001" customHeight="1" x14ac:dyDescent="0.2">
      <c r="A200" s="11"/>
      <c r="B200" s="12" t="s">
        <v>45</v>
      </c>
      <c r="C200" s="919">
        <v>0</v>
      </c>
      <c r="D200" s="920"/>
      <c r="E200" s="920"/>
      <c r="F200" s="67">
        <v>0</v>
      </c>
      <c r="G200" s="67">
        <v>0</v>
      </c>
      <c r="H200" s="67">
        <v>0</v>
      </c>
      <c r="I200" s="66">
        <f t="shared" si="45"/>
        <v>0</v>
      </c>
      <c r="J200" s="63"/>
      <c r="K200" s="64"/>
      <c r="L200" s="64"/>
      <c r="M200" s="64"/>
      <c r="N200" s="867"/>
      <c r="O200" s="867"/>
      <c r="P200" s="868"/>
    </row>
    <row r="201" spans="1:16" ht="20.100000000000001" customHeight="1" x14ac:dyDescent="0.2">
      <c r="A201" s="9"/>
      <c r="B201" s="12" t="s">
        <v>46</v>
      </c>
      <c r="C201" s="919">
        <v>0</v>
      </c>
      <c r="D201" s="920"/>
      <c r="E201" s="920"/>
      <c r="F201" s="67">
        <v>0</v>
      </c>
      <c r="G201" s="67">
        <v>0</v>
      </c>
      <c r="H201" s="67">
        <v>0</v>
      </c>
      <c r="I201" s="66">
        <f t="shared" si="45"/>
        <v>0</v>
      </c>
      <c r="J201" s="63"/>
      <c r="K201" s="64"/>
      <c r="L201" s="64"/>
      <c r="M201" s="64"/>
      <c r="N201" s="867"/>
      <c r="O201" s="867"/>
      <c r="P201" s="868"/>
    </row>
    <row r="202" spans="1:16" ht="20.100000000000001" customHeight="1" x14ac:dyDescent="0.2">
      <c r="A202" s="14"/>
      <c r="B202" s="15" t="s">
        <v>47</v>
      </c>
      <c r="C202" s="921">
        <v>0</v>
      </c>
      <c r="D202" s="922"/>
      <c r="E202" s="922"/>
      <c r="F202" s="69">
        <v>0</v>
      </c>
      <c r="G202" s="69">
        <v>0</v>
      </c>
      <c r="H202" s="69">
        <v>0</v>
      </c>
      <c r="I202" s="66">
        <f t="shared" si="45"/>
        <v>0</v>
      </c>
      <c r="J202" s="39"/>
      <c r="K202" s="16"/>
      <c r="L202" s="16"/>
      <c r="M202" s="16"/>
      <c r="N202" s="869"/>
      <c r="O202" s="869"/>
      <c r="P202" s="870"/>
    </row>
    <row r="203" spans="1:16" ht="20.100000000000001" customHeight="1" thickBot="1" x14ac:dyDescent="0.25">
      <c r="A203" s="17">
        <v>3</v>
      </c>
      <c r="B203" s="18" t="s">
        <v>48</v>
      </c>
      <c r="C203" s="923">
        <v>0</v>
      </c>
      <c r="D203" s="924"/>
      <c r="E203" s="924"/>
      <c r="F203" s="26">
        <v>0</v>
      </c>
      <c r="G203" s="26">
        <v>0</v>
      </c>
      <c r="H203" s="71"/>
      <c r="I203" s="40"/>
      <c r="J203" s="41"/>
      <c r="K203" s="73"/>
      <c r="L203" s="73"/>
      <c r="M203" s="73"/>
      <c r="N203" s="873"/>
      <c r="O203" s="873"/>
      <c r="P203" s="874"/>
    </row>
    <row r="204" spans="1:16" ht="20.100000000000001" customHeight="1" x14ac:dyDescent="0.2">
      <c r="B204" s="53" t="s">
        <v>49</v>
      </c>
      <c r="C204" s="861">
        <f>SUM(C199:E202)-C190</f>
        <v>0</v>
      </c>
      <c r="D204" s="862"/>
      <c r="E204" s="862"/>
      <c r="F204" s="25">
        <f>SUM(F199:F202)-F190</f>
        <v>0</v>
      </c>
      <c r="G204" s="25">
        <f t="shared" ref="G204:I204" si="46">SUM(G199:G202)-G190</f>
        <v>0</v>
      </c>
      <c r="H204" s="25">
        <f t="shared" si="46"/>
        <v>0</v>
      </c>
      <c r="I204" s="25">
        <f t="shared" si="46"/>
        <v>0</v>
      </c>
      <c r="J204" s="8"/>
      <c r="K204" s="8"/>
      <c r="L204" s="8"/>
      <c r="M204" s="8"/>
      <c r="N204" s="863"/>
      <c r="O204" s="863"/>
      <c r="P204" s="863"/>
    </row>
    <row r="205" spans="1:16" ht="12.75" customHeight="1" x14ac:dyDescent="0.2">
      <c r="B205" s="83"/>
      <c r="C205" s="93"/>
      <c r="D205" s="94"/>
      <c r="E205" s="94"/>
      <c r="F205" s="25"/>
      <c r="G205" s="25"/>
      <c r="H205" s="25"/>
      <c r="I205" s="25"/>
      <c r="J205" s="8"/>
      <c r="K205" s="8"/>
      <c r="L205" s="8"/>
      <c r="M205" s="8"/>
      <c r="N205" s="82"/>
      <c r="O205" s="82"/>
      <c r="P205" s="82"/>
    </row>
    <row r="206" spans="1:16" ht="12.75" customHeight="1" x14ac:dyDescent="0.2">
      <c r="B206" s="83"/>
      <c r="C206" s="93"/>
      <c r="D206" s="94"/>
      <c r="E206" s="94"/>
      <c r="F206" s="25"/>
      <c r="G206" s="25"/>
      <c r="H206" s="25"/>
      <c r="I206" s="25"/>
      <c r="J206" s="8"/>
      <c r="K206" s="8"/>
      <c r="L206" s="8"/>
      <c r="M206" s="8"/>
      <c r="N206" s="82"/>
      <c r="O206" s="82"/>
      <c r="P206" s="82"/>
    </row>
    <row r="207" spans="1:16" ht="12.75" customHeight="1" x14ac:dyDescent="0.2">
      <c r="B207" s="83"/>
      <c r="C207" s="93"/>
      <c r="D207" s="94"/>
      <c r="E207" s="94"/>
      <c r="F207" s="25"/>
      <c r="G207" s="25"/>
      <c r="H207" s="25"/>
      <c r="I207" s="25"/>
      <c r="J207" s="8"/>
      <c r="K207" s="8"/>
      <c r="L207" s="8"/>
      <c r="M207" s="8"/>
      <c r="N207" s="82"/>
      <c r="O207" s="82"/>
      <c r="P207" s="82"/>
    </row>
    <row r="208" spans="1:16" ht="12.75" customHeight="1" x14ac:dyDescent="0.2">
      <c r="C208" s="53"/>
      <c r="D208" s="53"/>
      <c r="E208" s="53"/>
      <c r="N208" s="53"/>
      <c r="O208" s="53"/>
      <c r="P208" s="53"/>
    </row>
    <row r="209" spans="1:16" ht="12.75" customHeight="1" x14ac:dyDescent="0.2">
      <c r="C209" s="53"/>
      <c r="D209" s="53"/>
      <c r="E209" s="53"/>
      <c r="N209" s="53"/>
      <c r="O209" s="53"/>
      <c r="P209" s="53"/>
    </row>
    <row r="210" spans="1:16" x14ac:dyDescent="0.2">
      <c r="C210" s="864"/>
      <c r="D210" s="864"/>
      <c r="E210" s="864"/>
      <c r="N210" s="864"/>
      <c r="O210" s="864"/>
      <c r="P210" s="864"/>
    </row>
    <row r="211" spans="1:16" ht="20.100000000000001" customHeight="1" x14ac:dyDescent="0.2">
      <c r="A211" s="864" t="s">
        <v>0</v>
      </c>
      <c r="B211" s="864"/>
      <c r="F211" s="1" t="s">
        <v>1</v>
      </c>
      <c r="M211" s="930" t="s">
        <v>2</v>
      </c>
      <c r="N211" s="930"/>
      <c r="O211" s="930"/>
      <c r="P211" s="930"/>
    </row>
    <row r="212" spans="1:16" ht="20.100000000000001" customHeight="1" x14ac:dyDescent="0.2">
      <c r="A212" s="864" t="s">
        <v>3</v>
      </c>
      <c r="B212" s="864"/>
      <c r="M212" s="930"/>
      <c r="N212" s="930"/>
      <c r="O212" s="930"/>
      <c r="P212" s="930"/>
    </row>
    <row r="213" spans="1:16" ht="20.100000000000001" customHeight="1" x14ac:dyDescent="0.2">
      <c r="A213" s="864" t="s">
        <v>4</v>
      </c>
      <c r="B213" s="864"/>
    </row>
    <row r="214" spans="1:16" ht="20.100000000000001" customHeight="1" x14ac:dyDescent="0.3">
      <c r="F214" s="918" t="s">
        <v>5</v>
      </c>
      <c r="G214" s="918"/>
      <c r="H214" s="918"/>
      <c r="I214" s="918"/>
      <c r="J214" s="918"/>
      <c r="K214" s="918"/>
      <c r="L214" s="918"/>
    </row>
    <row r="215" spans="1:16" ht="20.100000000000001" customHeight="1" x14ac:dyDescent="0.2">
      <c r="F215" s="909" t="s">
        <v>6</v>
      </c>
      <c r="G215" s="909"/>
      <c r="H215" s="909"/>
      <c r="I215" s="909"/>
      <c r="J215" s="909"/>
      <c r="K215" s="909"/>
      <c r="L215" s="909"/>
    </row>
    <row r="216" spans="1:16" ht="20.100000000000001" customHeight="1" x14ac:dyDescent="0.2">
      <c r="A216" s="1" t="s">
        <v>7</v>
      </c>
      <c r="C216" s="28"/>
      <c r="D216" s="60">
        <v>1</v>
      </c>
      <c r="E216" s="60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9"/>
      <c r="D217" s="4">
        <v>0</v>
      </c>
      <c r="E217" s="4">
        <v>8</v>
      </c>
      <c r="I217" s="910">
        <v>7</v>
      </c>
      <c r="K217" s="2"/>
      <c r="L217" s="24" t="s">
        <v>50</v>
      </c>
      <c r="M217" s="911" t="str">
        <f>+M182</f>
        <v>: Januari</v>
      </c>
      <c r="N217" s="912"/>
      <c r="O217" s="60">
        <f>+O182</f>
        <v>0</v>
      </c>
      <c r="P217" s="60">
        <f>+P182</f>
        <v>1</v>
      </c>
    </row>
    <row r="218" spans="1:16" ht="15.75" customHeight="1" x14ac:dyDescent="0.2">
      <c r="A218" s="19" t="s">
        <v>57</v>
      </c>
      <c r="B218" s="20"/>
      <c r="C218" s="60">
        <v>0</v>
      </c>
      <c r="D218" s="60">
        <v>3</v>
      </c>
      <c r="E218" s="60">
        <v>2</v>
      </c>
      <c r="I218" s="910"/>
      <c r="J218" s="54"/>
      <c r="K218" s="2"/>
      <c r="L218" s="24" t="s">
        <v>12</v>
      </c>
      <c r="M218" s="911" t="str">
        <f>+M183</f>
        <v>: 2019</v>
      </c>
      <c r="N218" s="912"/>
      <c r="O218" s="60">
        <f>+O183</f>
        <v>1</v>
      </c>
      <c r="P218" s="60">
        <f>+P183</f>
        <v>9</v>
      </c>
    </row>
    <row r="219" spans="1:16" ht="20.100000000000001" customHeight="1" thickBot="1" x14ac:dyDescent="0.25">
      <c r="C219" s="30"/>
      <c r="D219" s="30"/>
      <c r="K219" s="2"/>
      <c r="L219" s="2"/>
      <c r="N219" s="2"/>
      <c r="O219" s="30"/>
      <c r="P219" s="30"/>
    </row>
    <row r="220" spans="1:16" ht="20.100000000000001" customHeight="1" x14ac:dyDescent="0.2">
      <c r="A220" s="946" t="s">
        <v>13</v>
      </c>
      <c r="B220" s="944" t="s">
        <v>14</v>
      </c>
      <c r="C220" s="913" t="s">
        <v>15</v>
      </c>
      <c r="D220" s="914"/>
      <c r="E220" s="914"/>
      <c r="F220" s="914"/>
      <c r="G220" s="914"/>
      <c r="H220" s="914"/>
      <c r="I220" s="915"/>
      <c r="J220" s="916" t="s">
        <v>16</v>
      </c>
      <c r="K220" s="914"/>
      <c r="L220" s="914"/>
      <c r="M220" s="914"/>
      <c r="N220" s="914"/>
      <c r="O220" s="914"/>
      <c r="P220" s="915"/>
    </row>
    <row r="221" spans="1:16" ht="20.100000000000001" customHeight="1" x14ac:dyDescent="0.2">
      <c r="A221" s="947"/>
      <c r="B221" s="945"/>
      <c r="C221" s="925" t="s">
        <v>17</v>
      </c>
      <c r="D221" s="926"/>
      <c r="E221" s="926"/>
      <c r="F221" s="4"/>
      <c r="G221" s="4"/>
      <c r="H221" s="4"/>
      <c r="I221" s="55" t="s">
        <v>17</v>
      </c>
      <c r="J221" s="34" t="s">
        <v>17</v>
      </c>
      <c r="K221" s="4"/>
      <c r="L221" s="4"/>
      <c r="M221" s="4"/>
      <c r="N221" s="926" t="s">
        <v>17</v>
      </c>
      <c r="O221" s="926"/>
      <c r="P221" s="927"/>
    </row>
    <row r="222" spans="1:16" ht="20.100000000000001" customHeight="1" x14ac:dyDescent="0.2">
      <c r="A222" s="947"/>
      <c r="B222" s="945"/>
      <c r="C222" s="902" t="s">
        <v>9</v>
      </c>
      <c r="D222" s="903"/>
      <c r="E222" s="903"/>
      <c r="F222" s="56" t="s">
        <v>18</v>
      </c>
      <c r="G222" s="56" t="s">
        <v>19</v>
      </c>
      <c r="H222" s="56" t="s">
        <v>20</v>
      </c>
      <c r="I222" s="57" t="s">
        <v>21</v>
      </c>
      <c r="J222" s="35" t="s">
        <v>9</v>
      </c>
      <c r="K222" s="56" t="s">
        <v>18</v>
      </c>
      <c r="L222" s="56" t="s">
        <v>19</v>
      </c>
      <c r="M222" s="56" t="s">
        <v>20</v>
      </c>
      <c r="N222" s="904" t="s">
        <v>21</v>
      </c>
      <c r="O222" s="904"/>
      <c r="P222" s="905"/>
    </row>
    <row r="223" spans="1:16" ht="24" customHeight="1" x14ac:dyDescent="0.2">
      <c r="A223" s="947"/>
      <c r="B223" s="945"/>
      <c r="C223" s="906" t="s">
        <v>22</v>
      </c>
      <c r="D223" s="907"/>
      <c r="E223" s="907"/>
      <c r="F223" s="58"/>
      <c r="G223" s="58"/>
      <c r="H223" s="58"/>
      <c r="I223" s="59" t="s">
        <v>23</v>
      </c>
      <c r="J223" s="36" t="s">
        <v>22</v>
      </c>
      <c r="K223" s="58"/>
      <c r="L223" s="58"/>
      <c r="M223" s="58"/>
      <c r="N223" s="907" t="s">
        <v>24</v>
      </c>
      <c r="O223" s="907"/>
      <c r="P223" s="908"/>
    </row>
    <row r="224" spans="1:16" x14ac:dyDescent="0.2">
      <c r="A224" s="46" t="s">
        <v>25</v>
      </c>
      <c r="B224" s="47" t="s">
        <v>26</v>
      </c>
      <c r="C224" s="890" t="s">
        <v>27</v>
      </c>
      <c r="D224" s="891"/>
      <c r="E224" s="891"/>
      <c r="F224" s="61" t="s">
        <v>28</v>
      </c>
      <c r="G224" s="61" t="s">
        <v>29</v>
      </c>
      <c r="H224" s="61" t="s">
        <v>30</v>
      </c>
      <c r="I224" s="48" t="s">
        <v>31</v>
      </c>
      <c r="J224" s="49" t="s">
        <v>32</v>
      </c>
      <c r="K224" s="61" t="s">
        <v>33</v>
      </c>
      <c r="L224" s="61" t="s">
        <v>34</v>
      </c>
      <c r="M224" s="61" t="s">
        <v>35</v>
      </c>
      <c r="N224" s="892" t="s">
        <v>36</v>
      </c>
      <c r="O224" s="891"/>
      <c r="P224" s="893"/>
    </row>
    <row r="225" spans="1:16" ht="15.75" x14ac:dyDescent="0.2">
      <c r="A225" s="5"/>
      <c r="B225" s="6" t="s">
        <v>37</v>
      </c>
      <c r="C225" s="894">
        <f>SUM(C227,C230)</f>
        <v>0</v>
      </c>
      <c r="D225" s="895"/>
      <c r="E225" s="895"/>
      <c r="F225" s="62">
        <f>SUM(F227,F230)</f>
        <v>0</v>
      </c>
      <c r="G225" s="62">
        <f>SUM(G227,G230)</f>
        <v>0</v>
      </c>
      <c r="H225" s="62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896">
        <f t="shared" si="47"/>
        <v>0</v>
      </c>
      <c r="O225" s="897"/>
      <c r="P225" s="898"/>
    </row>
    <row r="226" spans="1:16" x14ac:dyDescent="0.2">
      <c r="A226" s="9">
        <v>1</v>
      </c>
      <c r="B226" s="10" t="s">
        <v>38</v>
      </c>
      <c r="C226" s="899"/>
      <c r="D226" s="900"/>
      <c r="E226" s="900"/>
      <c r="F226" s="64"/>
      <c r="G226" s="64"/>
      <c r="H226" s="64"/>
      <c r="I226" s="37"/>
      <c r="J226" s="63"/>
      <c r="K226" s="64"/>
      <c r="L226" s="64"/>
      <c r="M226" s="64"/>
      <c r="N226" s="900"/>
      <c r="O226" s="900"/>
      <c r="P226" s="901"/>
    </row>
    <row r="227" spans="1:16" ht="12.75" customHeight="1" x14ac:dyDescent="0.2">
      <c r="A227" s="11"/>
      <c r="B227" s="10" t="s">
        <v>39</v>
      </c>
      <c r="C227" s="928">
        <f>SUM(C228:E229)</f>
        <v>0</v>
      </c>
      <c r="D227" s="929"/>
      <c r="E227" s="929"/>
      <c r="F227" s="65">
        <f>SUM(F228:F229)</f>
        <v>0</v>
      </c>
      <c r="G227" s="65">
        <f t="shared" ref="G227:H227" si="48">SUM(G228:G229)</f>
        <v>0</v>
      </c>
      <c r="H227" s="65">
        <f t="shared" si="48"/>
        <v>0</v>
      </c>
      <c r="I227" s="66">
        <f>SUM(C227-F227+G227-H227)</f>
        <v>0</v>
      </c>
      <c r="J227" s="65">
        <f>SUM(J228:J229)</f>
        <v>0</v>
      </c>
      <c r="K227" s="65">
        <f t="shared" ref="K227:M227" si="49">SUM(K228:K229)</f>
        <v>0</v>
      </c>
      <c r="L227" s="65">
        <f t="shared" si="49"/>
        <v>0</v>
      </c>
      <c r="M227" s="65">
        <f t="shared" si="49"/>
        <v>0</v>
      </c>
      <c r="N227" s="880">
        <f>SUM(N228:P229)</f>
        <v>0</v>
      </c>
      <c r="O227" s="880"/>
      <c r="P227" s="881"/>
    </row>
    <row r="228" spans="1:16" ht="12.75" customHeight="1" x14ac:dyDescent="0.2">
      <c r="A228" s="11"/>
      <c r="B228" s="12" t="s">
        <v>40</v>
      </c>
      <c r="C228" s="919">
        <v>0</v>
      </c>
      <c r="D228" s="920"/>
      <c r="E228" s="920"/>
      <c r="F228" s="67">
        <v>0</v>
      </c>
      <c r="G228" s="67">
        <v>0</v>
      </c>
      <c r="H228" s="67">
        <v>0</v>
      </c>
      <c r="I228" s="21">
        <f t="shared" ref="I228:I232" si="50">SUM(C228-F228+G228-H228)</f>
        <v>0</v>
      </c>
      <c r="J228" s="78">
        <v>0</v>
      </c>
      <c r="K228" s="78">
        <v>0</v>
      </c>
      <c r="L228" s="78">
        <v>0</v>
      </c>
      <c r="M228" s="78">
        <v>0</v>
      </c>
      <c r="N228" s="880">
        <f>SUM(J228-K228+L228-M228)</f>
        <v>0</v>
      </c>
      <c r="O228" s="880"/>
      <c r="P228" s="881"/>
    </row>
    <row r="229" spans="1:16" ht="15" x14ac:dyDescent="0.2">
      <c r="A229" s="11"/>
      <c r="B229" s="12" t="s">
        <v>41</v>
      </c>
      <c r="C229" s="919">
        <v>0</v>
      </c>
      <c r="D229" s="920"/>
      <c r="E229" s="920"/>
      <c r="F229" s="67">
        <v>0</v>
      </c>
      <c r="G229" s="67">
        <v>0</v>
      </c>
      <c r="H229" s="67">
        <v>0</v>
      </c>
      <c r="I229" s="21">
        <f t="shared" si="50"/>
        <v>0</v>
      </c>
      <c r="J229" s="78">
        <v>0</v>
      </c>
      <c r="K229" s="78">
        <v>0</v>
      </c>
      <c r="L229" s="78">
        <v>0</v>
      </c>
      <c r="M229" s="78">
        <v>0</v>
      </c>
      <c r="N229" s="880">
        <f>SUM(J229-K229+L229-M229)</f>
        <v>0</v>
      </c>
      <c r="O229" s="880"/>
      <c r="P229" s="881"/>
    </row>
    <row r="230" spans="1:16" ht="14.25" x14ac:dyDescent="0.2">
      <c r="A230" s="11"/>
      <c r="B230" s="10" t="s">
        <v>42</v>
      </c>
      <c r="C230" s="928">
        <f>SUM(C231:E232)</f>
        <v>0</v>
      </c>
      <c r="D230" s="929"/>
      <c r="E230" s="929"/>
      <c r="F230" s="65">
        <f>SUM(F231:F232)</f>
        <v>0</v>
      </c>
      <c r="G230" s="65">
        <f t="shared" ref="G230:H230" si="51">SUM(G231:G232)</f>
        <v>0</v>
      </c>
      <c r="H230" s="65">
        <f t="shared" si="51"/>
        <v>0</v>
      </c>
      <c r="I230" s="66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880">
        <f>SUM(N231:P232)</f>
        <v>0</v>
      </c>
      <c r="O230" s="880"/>
      <c r="P230" s="881"/>
    </row>
    <row r="231" spans="1:16" ht="15" x14ac:dyDescent="0.2">
      <c r="A231" s="11"/>
      <c r="B231" s="12" t="s">
        <v>40</v>
      </c>
      <c r="C231" s="919">
        <v>0</v>
      </c>
      <c r="D231" s="920"/>
      <c r="E231" s="920"/>
      <c r="F231" s="67">
        <v>0</v>
      </c>
      <c r="G231" s="67">
        <v>0</v>
      </c>
      <c r="H231" s="67">
        <v>0</v>
      </c>
      <c r="I231" s="21">
        <f t="shared" si="50"/>
        <v>0</v>
      </c>
      <c r="J231" s="38">
        <v>0</v>
      </c>
      <c r="K231" s="67">
        <v>0</v>
      </c>
      <c r="L231" s="67">
        <v>0</v>
      </c>
      <c r="M231" s="67">
        <v>0</v>
      </c>
      <c r="N231" s="880">
        <f>SUM(J231-K231+L231-M231)</f>
        <v>0</v>
      </c>
      <c r="O231" s="880"/>
      <c r="P231" s="881"/>
    </row>
    <row r="232" spans="1:16" ht="15" x14ac:dyDescent="0.2">
      <c r="A232" s="11"/>
      <c r="B232" s="12" t="s">
        <v>41</v>
      </c>
      <c r="C232" s="919">
        <v>0</v>
      </c>
      <c r="D232" s="920"/>
      <c r="E232" s="920"/>
      <c r="F232" s="67">
        <v>0</v>
      </c>
      <c r="G232" s="67">
        <v>0</v>
      </c>
      <c r="H232" s="67">
        <v>0</v>
      </c>
      <c r="I232" s="21">
        <f t="shared" si="50"/>
        <v>0</v>
      </c>
      <c r="J232" s="38">
        <v>0</v>
      </c>
      <c r="K232" s="67">
        <v>0</v>
      </c>
      <c r="L232" s="67">
        <v>0</v>
      </c>
      <c r="M232" s="67">
        <v>0</v>
      </c>
      <c r="N232" s="880">
        <f>SUM(J232-K232+L232-M232)</f>
        <v>0</v>
      </c>
      <c r="O232" s="880"/>
      <c r="P232" s="881"/>
    </row>
    <row r="233" spans="1:16" ht="12.75" customHeight="1" x14ac:dyDescent="0.2">
      <c r="A233" s="9">
        <v>2</v>
      </c>
      <c r="B233" s="10" t="s">
        <v>43</v>
      </c>
      <c r="C233" s="899"/>
      <c r="D233" s="900"/>
      <c r="E233" s="900"/>
      <c r="F233" s="64"/>
      <c r="G233" s="64"/>
      <c r="H233" s="64"/>
      <c r="I233" s="70"/>
      <c r="J233" s="63"/>
      <c r="K233" s="64"/>
      <c r="L233" s="64"/>
      <c r="M233" s="64"/>
      <c r="N233" s="867"/>
      <c r="O233" s="867"/>
      <c r="P233" s="868"/>
    </row>
    <row r="234" spans="1:16" ht="12.75" customHeight="1" x14ac:dyDescent="0.2">
      <c r="A234" s="11"/>
      <c r="B234" s="12" t="s">
        <v>44</v>
      </c>
      <c r="C234" s="919">
        <v>0</v>
      </c>
      <c r="D234" s="920"/>
      <c r="E234" s="920"/>
      <c r="F234" s="67">
        <v>0</v>
      </c>
      <c r="G234" s="67">
        <v>0</v>
      </c>
      <c r="H234" s="67">
        <v>0</v>
      </c>
      <c r="I234" s="66">
        <f t="shared" ref="I234:I237" si="53">SUM(C234-F234+G234-H234)</f>
        <v>0</v>
      </c>
      <c r="J234" s="63"/>
      <c r="K234" s="64"/>
      <c r="L234" s="64"/>
      <c r="M234" s="64"/>
      <c r="N234" s="867"/>
      <c r="O234" s="867"/>
      <c r="P234" s="868"/>
    </row>
    <row r="235" spans="1:16" ht="14.25" customHeight="1" x14ac:dyDescent="0.2">
      <c r="A235" s="11"/>
      <c r="B235" s="12" t="s">
        <v>45</v>
      </c>
      <c r="C235" s="919">
        <v>0</v>
      </c>
      <c r="D235" s="920"/>
      <c r="E235" s="920"/>
      <c r="F235" s="67">
        <v>0</v>
      </c>
      <c r="G235" s="67">
        <v>0</v>
      </c>
      <c r="H235" s="67">
        <v>0</v>
      </c>
      <c r="I235" s="66">
        <f t="shared" si="53"/>
        <v>0</v>
      </c>
      <c r="J235" s="63"/>
      <c r="K235" s="64"/>
      <c r="L235" s="64"/>
      <c r="M235" s="64"/>
      <c r="N235" s="867"/>
      <c r="O235" s="867"/>
      <c r="P235" s="868"/>
    </row>
    <row r="236" spans="1:16" ht="13.5" customHeight="1" x14ac:dyDescent="0.2">
      <c r="A236" s="9"/>
      <c r="B236" s="12" t="s">
        <v>46</v>
      </c>
      <c r="C236" s="919">
        <v>0</v>
      </c>
      <c r="D236" s="920"/>
      <c r="E236" s="920"/>
      <c r="F236" s="67">
        <v>0</v>
      </c>
      <c r="G236" s="67">
        <v>0</v>
      </c>
      <c r="H236" s="67">
        <v>0</v>
      </c>
      <c r="I236" s="66">
        <f t="shared" si="53"/>
        <v>0</v>
      </c>
      <c r="J236" s="63"/>
      <c r="K236" s="64"/>
      <c r="L236" s="64"/>
      <c r="M236" s="64"/>
      <c r="N236" s="867"/>
      <c r="O236" s="867"/>
      <c r="P236" s="868"/>
    </row>
    <row r="237" spans="1:16" ht="12.75" customHeight="1" x14ac:dyDescent="0.2">
      <c r="A237" s="14"/>
      <c r="B237" s="15" t="s">
        <v>47</v>
      </c>
      <c r="C237" s="921">
        <v>0</v>
      </c>
      <c r="D237" s="922"/>
      <c r="E237" s="922"/>
      <c r="F237" s="69">
        <v>0</v>
      </c>
      <c r="G237" s="69">
        <v>0</v>
      </c>
      <c r="H237" s="69">
        <v>0</v>
      </c>
      <c r="I237" s="66">
        <f t="shared" si="53"/>
        <v>0</v>
      </c>
      <c r="J237" s="39"/>
      <c r="K237" s="16"/>
      <c r="L237" s="16"/>
      <c r="M237" s="16"/>
      <c r="N237" s="869"/>
      <c r="O237" s="869"/>
      <c r="P237" s="870"/>
    </row>
    <row r="238" spans="1:16" ht="13.5" customHeight="1" thickBot="1" x14ac:dyDescent="0.25">
      <c r="A238" s="17">
        <v>3</v>
      </c>
      <c r="B238" s="18" t="s">
        <v>48</v>
      </c>
      <c r="C238" s="923">
        <v>0</v>
      </c>
      <c r="D238" s="924"/>
      <c r="E238" s="924"/>
      <c r="F238" s="26">
        <v>0</v>
      </c>
      <c r="G238" s="26">
        <v>0</v>
      </c>
      <c r="H238" s="71"/>
      <c r="I238" s="40"/>
      <c r="J238" s="41"/>
      <c r="K238" s="73"/>
      <c r="L238" s="73"/>
      <c r="M238" s="73"/>
      <c r="N238" s="873"/>
      <c r="O238" s="873"/>
      <c r="P238" s="874"/>
    </row>
    <row r="239" spans="1:16" ht="12.75" customHeight="1" x14ac:dyDescent="0.2">
      <c r="B239" s="53" t="s">
        <v>49</v>
      </c>
      <c r="C239" s="861">
        <f>SUM(C234:E237)-C225</f>
        <v>0</v>
      </c>
      <c r="D239" s="862"/>
      <c r="E239" s="862"/>
      <c r="F239" s="25">
        <f>SUM(F234:F237)-F225</f>
        <v>0</v>
      </c>
      <c r="G239" s="25">
        <f t="shared" ref="G239:I239" si="54">SUM(G234:G237)-G225</f>
        <v>0</v>
      </c>
      <c r="H239" s="25">
        <f t="shared" si="54"/>
        <v>0</v>
      </c>
      <c r="I239" s="25">
        <f t="shared" si="54"/>
        <v>0</v>
      </c>
      <c r="J239" s="8"/>
      <c r="K239" s="8"/>
      <c r="L239" s="8"/>
      <c r="M239" s="8"/>
      <c r="N239" s="863"/>
      <c r="O239" s="863"/>
      <c r="P239" s="863"/>
    </row>
    <row r="240" spans="1:16" ht="12.75" customHeight="1" x14ac:dyDescent="0.2">
      <c r="B240" s="83"/>
      <c r="C240" s="93"/>
      <c r="D240" s="94"/>
      <c r="E240" s="94"/>
      <c r="F240" s="25"/>
      <c r="G240" s="25"/>
      <c r="H240" s="25"/>
      <c r="I240" s="25"/>
      <c r="J240" s="8"/>
      <c r="K240" s="8"/>
      <c r="L240" s="8"/>
      <c r="M240" s="8"/>
      <c r="N240" s="82"/>
      <c r="O240" s="82"/>
      <c r="P240" s="82"/>
    </row>
    <row r="241" spans="1:16" ht="12.75" customHeight="1" x14ac:dyDescent="0.2">
      <c r="B241" s="83"/>
      <c r="C241" s="93"/>
      <c r="D241" s="94"/>
      <c r="E241" s="94"/>
      <c r="F241" s="25"/>
      <c r="G241" s="25"/>
      <c r="H241" s="25"/>
      <c r="I241" s="25"/>
      <c r="J241" s="8"/>
      <c r="K241" s="8"/>
      <c r="L241" s="8"/>
      <c r="M241" s="8"/>
      <c r="N241" s="82"/>
      <c r="O241" s="82"/>
      <c r="P241" s="82"/>
    </row>
    <row r="242" spans="1:16" ht="12.75" customHeight="1" x14ac:dyDescent="0.2">
      <c r="B242" s="83"/>
      <c r="C242" s="93"/>
      <c r="D242" s="94"/>
      <c r="E242" s="94"/>
      <c r="F242" s="25"/>
      <c r="G242" s="25"/>
      <c r="H242" s="25"/>
      <c r="I242" s="25"/>
      <c r="J242" s="8"/>
      <c r="K242" s="8"/>
      <c r="L242" s="8"/>
      <c r="M242" s="8"/>
      <c r="N242" s="82"/>
      <c r="O242" s="82"/>
      <c r="P242" s="82"/>
    </row>
    <row r="243" spans="1:16" ht="12.75" customHeight="1" x14ac:dyDescent="0.2">
      <c r="C243" s="53"/>
      <c r="D243" s="53"/>
      <c r="E243" s="53"/>
      <c r="G243" s="1" t="s">
        <v>1</v>
      </c>
      <c r="N243" s="53"/>
      <c r="O243" s="53"/>
      <c r="P243" s="53"/>
    </row>
    <row r="244" spans="1:16" ht="12.75" customHeight="1" x14ac:dyDescent="0.2">
      <c r="C244" s="53"/>
      <c r="D244" s="53"/>
      <c r="E244" s="53"/>
      <c r="N244" s="53"/>
      <c r="O244" s="53"/>
      <c r="P244" s="53"/>
    </row>
    <row r="245" spans="1:16" ht="12.75" customHeight="1" x14ac:dyDescent="0.2">
      <c r="C245" s="83"/>
      <c r="D245" s="83"/>
      <c r="E245" s="83"/>
      <c r="N245" s="83"/>
      <c r="O245" s="83"/>
      <c r="P245" s="83"/>
    </row>
    <row r="246" spans="1:16" ht="7.5" customHeight="1" x14ac:dyDescent="0.2">
      <c r="C246" s="53"/>
      <c r="D246" s="53"/>
      <c r="E246" s="53"/>
      <c r="N246" s="53"/>
      <c r="O246" s="53"/>
      <c r="P246" s="53"/>
    </row>
    <row r="247" spans="1:16" ht="20.100000000000001" customHeight="1" x14ac:dyDescent="0.2">
      <c r="A247" s="864" t="s">
        <v>0</v>
      </c>
      <c r="B247" s="864"/>
      <c r="F247" s="1" t="s">
        <v>1</v>
      </c>
      <c r="M247" s="930" t="s">
        <v>2</v>
      </c>
      <c r="N247" s="930"/>
      <c r="O247" s="930"/>
      <c r="P247" s="930"/>
    </row>
    <row r="248" spans="1:16" ht="20.100000000000001" customHeight="1" x14ac:dyDescent="0.2">
      <c r="A248" s="864" t="s">
        <v>3</v>
      </c>
      <c r="B248" s="864"/>
      <c r="M248" s="930"/>
      <c r="N248" s="930"/>
      <c r="O248" s="930"/>
      <c r="P248" s="930"/>
    </row>
    <row r="249" spans="1:16" ht="20.100000000000001" customHeight="1" x14ac:dyDescent="0.2">
      <c r="A249" s="864" t="s">
        <v>4</v>
      </c>
      <c r="B249" s="864"/>
    </row>
    <row r="250" spans="1:16" ht="20.100000000000001" customHeight="1" x14ac:dyDescent="0.3">
      <c r="F250" s="918" t="s">
        <v>5</v>
      </c>
      <c r="G250" s="918"/>
      <c r="H250" s="918"/>
      <c r="I250" s="918"/>
      <c r="J250" s="918"/>
      <c r="K250" s="918"/>
      <c r="L250" s="918"/>
    </row>
    <row r="251" spans="1:16" ht="24" customHeight="1" x14ac:dyDescent="0.2">
      <c r="F251" s="909" t="s">
        <v>6</v>
      </c>
      <c r="G251" s="909"/>
      <c r="H251" s="909"/>
      <c r="I251" s="909"/>
      <c r="J251" s="909"/>
      <c r="K251" s="909"/>
      <c r="L251" s="909"/>
    </row>
    <row r="252" spans="1:16" x14ac:dyDescent="0.2">
      <c r="A252" s="1" t="s">
        <v>7</v>
      </c>
      <c r="C252" s="28"/>
      <c r="D252" s="60">
        <v>1</v>
      </c>
      <c r="E252" s="60">
        <v>5</v>
      </c>
      <c r="K252" s="2"/>
      <c r="L252" s="2"/>
      <c r="M252" s="2"/>
      <c r="N252" s="2"/>
      <c r="O252" s="2"/>
      <c r="P252" s="2"/>
    </row>
    <row r="253" spans="1:16" ht="12.75" customHeight="1" x14ac:dyDescent="0.2">
      <c r="A253" s="1" t="s">
        <v>8</v>
      </c>
      <c r="C253" s="29"/>
      <c r="D253" s="4">
        <v>0</v>
      </c>
      <c r="E253" s="4">
        <v>8</v>
      </c>
      <c r="I253" s="910">
        <v>8</v>
      </c>
      <c r="K253" s="2"/>
      <c r="L253" s="24" t="s">
        <v>50</v>
      </c>
      <c r="M253" s="911" t="str">
        <f>+M217</f>
        <v>: Januari</v>
      </c>
      <c r="N253" s="912"/>
      <c r="O253" s="60">
        <f>+O217</f>
        <v>0</v>
      </c>
      <c r="P253" s="60">
        <f>+P217</f>
        <v>1</v>
      </c>
    </row>
    <row r="254" spans="1:16" ht="12.75" customHeight="1" x14ac:dyDescent="0.2">
      <c r="A254" s="19" t="s">
        <v>58</v>
      </c>
      <c r="B254" s="19"/>
      <c r="C254" s="60">
        <v>0</v>
      </c>
      <c r="D254" s="60">
        <v>3</v>
      </c>
      <c r="E254" s="60">
        <v>5</v>
      </c>
      <c r="I254" s="910"/>
      <c r="J254" s="54"/>
      <c r="K254" s="2"/>
      <c r="L254" s="24" t="s">
        <v>12</v>
      </c>
      <c r="M254" s="911" t="str">
        <f>+M218</f>
        <v>: 2019</v>
      </c>
      <c r="N254" s="912"/>
      <c r="O254" s="60">
        <f>+O218</f>
        <v>1</v>
      </c>
      <c r="P254" s="60">
        <f>+P218</f>
        <v>9</v>
      </c>
    </row>
    <row r="255" spans="1:16" ht="12.75" customHeight="1" thickBot="1" x14ac:dyDescent="0.25">
      <c r="C255" s="30"/>
      <c r="D255" s="30"/>
      <c r="K255" s="2"/>
      <c r="L255" s="2"/>
      <c r="N255" s="2"/>
      <c r="O255" s="30"/>
      <c r="P255" s="30"/>
    </row>
    <row r="256" spans="1:16" ht="12.75" customHeight="1" x14ac:dyDescent="0.2">
      <c r="A256" s="946" t="s">
        <v>13</v>
      </c>
      <c r="B256" s="944" t="s">
        <v>14</v>
      </c>
      <c r="C256" s="913" t="s">
        <v>15</v>
      </c>
      <c r="D256" s="914"/>
      <c r="E256" s="914"/>
      <c r="F256" s="914"/>
      <c r="G256" s="914"/>
      <c r="H256" s="914"/>
      <c r="I256" s="915"/>
      <c r="J256" s="916" t="s">
        <v>16</v>
      </c>
      <c r="K256" s="914"/>
      <c r="L256" s="914"/>
      <c r="M256" s="914"/>
      <c r="N256" s="914"/>
      <c r="O256" s="914"/>
      <c r="P256" s="915"/>
    </row>
    <row r="257" spans="1:16" ht="12.75" customHeight="1" x14ac:dyDescent="0.2">
      <c r="A257" s="947"/>
      <c r="B257" s="945"/>
      <c r="C257" s="925" t="s">
        <v>17</v>
      </c>
      <c r="D257" s="926"/>
      <c r="E257" s="926"/>
      <c r="F257" s="4"/>
      <c r="G257" s="4"/>
      <c r="H257" s="4"/>
      <c r="I257" s="55" t="s">
        <v>17</v>
      </c>
      <c r="J257" s="34" t="s">
        <v>17</v>
      </c>
      <c r="K257" s="4"/>
      <c r="L257" s="4"/>
      <c r="M257" s="4"/>
      <c r="N257" s="926" t="s">
        <v>17</v>
      </c>
      <c r="O257" s="926"/>
      <c r="P257" s="927"/>
    </row>
    <row r="258" spans="1:16" ht="12.75" customHeight="1" x14ac:dyDescent="0.2">
      <c r="A258" s="947"/>
      <c r="B258" s="945"/>
      <c r="C258" s="902" t="s">
        <v>9</v>
      </c>
      <c r="D258" s="903"/>
      <c r="E258" s="903"/>
      <c r="F258" s="56" t="s">
        <v>18</v>
      </c>
      <c r="G258" s="56" t="s">
        <v>19</v>
      </c>
      <c r="H258" s="56" t="s">
        <v>20</v>
      </c>
      <c r="I258" s="57" t="s">
        <v>21</v>
      </c>
      <c r="J258" s="35" t="s">
        <v>9</v>
      </c>
      <c r="K258" s="56" t="s">
        <v>18</v>
      </c>
      <c r="L258" s="56" t="s">
        <v>19</v>
      </c>
      <c r="M258" s="56" t="s">
        <v>20</v>
      </c>
      <c r="N258" s="904" t="s">
        <v>21</v>
      </c>
      <c r="O258" s="904"/>
      <c r="P258" s="905"/>
    </row>
    <row r="259" spans="1:16" ht="12.75" customHeight="1" x14ac:dyDescent="0.2">
      <c r="A259" s="947"/>
      <c r="B259" s="945"/>
      <c r="C259" s="906" t="s">
        <v>22</v>
      </c>
      <c r="D259" s="907"/>
      <c r="E259" s="907"/>
      <c r="F259" s="58"/>
      <c r="G259" s="58"/>
      <c r="H259" s="58"/>
      <c r="I259" s="59" t="s">
        <v>23</v>
      </c>
      <c r="J259" s="36" t="s">
        <v>22</v>
      </c>
      <c r="K259" s="58"/>
      <c r="L259" s="58"/>
      <c r="M259" s="58"/>
      <c r="N259" s="907" t="s">
        <v>24</v>
      </c>
      <c r="O259" s="907"/>
      <c r="P259" s="908"/>
    </row>
    <row r="260" spans="1:16" x14ac:dyDescent="0.2">
      <c r="A260" s="46" t="s">
        <v>25</v>
      </c>
      <c r="B260" s="47" t="s">
        <v>26</v>
      </c>
      <c r="C260" s="890" t="s">
        <v>27</v>
      </c>
      <c r="D260" s="891"/>
      <c r="E260" s="891"/>
      <c r="F260" s="61" t="s">
        <v>28</v>
      </c>
      <c r="G260" s="61" t="s">
        <v>29</v>
      </c>
      <c r="H260" s="61" t="s">
        <v>30</v>
      </c>
      <c r="I260" s="48" t="s">
        <v>31</v>
      </c>
      <c r="J260" s="49" t="s">
        <v>32</v>
      </c>
      <c r="K260" s="61" t="s">
        <v>33</v>
      </c>
      <c r="L260" s="61" t="s">
        <v>34</v>
      </c>
      <c r="M260" s="61" t="s">
        <v>35</v>
      </c>
      <c r="N260" s="892" t="s">
        <v>36</v>
      </c>
      <c r="O260" s="891"/>
      <c r="P260" s="893"/>
    </row>
    <row r="261" spans="1:16" ht="12.75" customHeight="1" x14ac:dyDescent="0.2">
      <c r="A261" s="5"/>
      <c r="B261" s="6" t="s">
        <v>37</v>
      </c>
      <c r="C261" s="894">
        <f>SUM(C263,C266)</f>
        <v>0</v>
      </c>
      <c r="D261" s="895"/>
      <c r="E261" s="895"/>
      <c r="F261" s="62">
        <f>SUM(F263,F266)</f>
        <v>0</v>
      </c>
      <c r="G261" s="62">
        <f>SUM(G263,G266)</f>
        <v>0</v>
      </c>
      <c r="H261" s="62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896">
        <f t="shared" si="55"/>
        <v>0</v>
      </c>
      <c r="O261" s="897"/>
      <c r="P261" s="898"/>
    </row>
    <row r="262" spans="1:16" ht="12.75" customHeight="1" x14ac:dyDescent="0.2">
      <c r="A262" s="9">
        <v>1</v>
      </c>
      <c r="B262" s="10" t="s">
        <v>38</v>
      </c>
      <c r="C262" s="899"/>
      <c r="D262" s="900"/>
      <c r="E262" s="900"/>
      <c r="F262" s="64"/>
      <c r="G262" s="64"/>
      <c r="H262" s="64"/>
      <c r="I262" s="37"/>
      <c r="J262" s="63"/>
      <c r="K262" s="64"/>
      <c r="L262" s="64"/>
      <c r="M262" s="64"/>
      <c r="N262" s="900"/>
      <c r="O262" s="900"/>
      <c r="P262" s="901"/>
    </row>
    <row r="263" spans="1:16" ht="7.5" customHeight="1" x14ac:dyDescent="0.2">
      <c r="A263" s="11"/>
      <c r="B263" s="10" t="s">
        <v>39</v>
      </c>
      <c r="C263" s="928">
        <f>SUM(C264:E265)</f>
        <v>0</v>
      </c>
      <c r="D263" s="929"/>
      <c r="E263" s="929"/>
      <c r="F263" s="65">
        <f>SUM(F264:F265)</f>
        <v>0</v>
      </c>
      <c r="G263" s="65">
        <f t="shared" ref="G263:H263" si="56">SUM(G264:G265)</f>
        <v>0</v>
      </c>
      <c r="H263" s="65">
        <f t="shared" si="56"/>
        <v>0</v>
      </c>
      <c r="I263" s="66">
        <f>SUM(C263-F263+G263-H263)</f>
        <v>0</v>
      </c>
      <c r="J263" s="65">
        <f>SUM(J264:J265)</f>
        <v>0</v>
      </c>
      <c r="K263" s="65">
        <f t="shared" ref="K263:M263" si="57">SUM(K264:K265)</f>
        <v>0</v>
      </c>
      <c r="L263" s="65">
        <f t="shared" si="57"/>
        <v>0</v>
      </c>
      <c r="M263" s="65">
        <f t="shared" si="57"/>
        <v>0</v>
      </c>
      <c r="N263" s="880">
        <f>SUM(N264:P265)</f>
        <v>0</v>
      </c>
      <c r="O263" s="880"/>
      <c r="P263" s="881"/>
    </row>
    <row r="264" spans="1:16" ht="18" customHeight="1" x14ac:dyDescent="0.2">
      <c r="A264" s="11"/>
      <c r="B264" s="12" t="s">
        <v>40</v>
      </c>
      <c r="C264" s="919">
        <v>0</v>
      </c>
      <c r="D264" s="920"/>
      <c r="E264" s="920"/>
      <c r="F264" s="67">
        <v>0</v>
      </c>
      <c r="G264" s="67">
        <v>0</v>
      </c>
      <c r="H264" s="67">
        <v>0</v>
      </c>
      <c r="I264" s="21">
        <f t="shared" ref="I264:I268" si="58">SUM(C264-F264+G264-H264)</f>
        <v>0</v>
      </c>
      <c r="J264" s="78">
        <v>0</v>
      </c>
      <c r="K264" s="78">
        <v>0</v>
      </c>
      <c r="L264" s="78">
        <v>0</v>
      </c>
      <c r="M264" s="78">
        <v>0</v>
      </c>
      <c r="N264" s="880">
        <f>SUM(J264-K264+L264-M264)</f>
        <v>0</v>
      </c>
      <c r="O264" s="880"/>
      <c r="P264" s="881"/>
    </row>
    <row r="265" spans="1:16" ht="12.75" customHeight="1" x14ac:dyDescent="0.2">
      <c r="A265" s="11"/>
      <c r="B265" s="12" t="s">
        <v>41</v>
      </c>
      <c r="C265" s="919">
        <v>0</v>
      </c>
      <c r="D265" s="920"/>
      <c r="E265" s="920"/>
      <c r="F265" s="67">
        <v>0</v>
      </c>
      <c r="G265" s="67">
        <v>0</v>
      </c>
      <c r="H265" s="67">
        <v>0</v>
      </c>
      <c r="I265" s="21">
        <f t="shared" si="58"/>
        <v>0</v>
      </c>
      <c r="J265" s="78">
        <v>0</v>
      </c>
      <c r="K265" s="78">
        <v>0</v>
      </c>
      <c r="L265" s="78">
        <v>0</v>
      </c>
      <c r="M265" s="78">
        <v>0</v>
      </c>
      <c r="N265" s="880">
        <f>SUM(J265-K265+L265-M265)</f>
        <v>0</v>
      </c>
      <c r="O265" s="880"/>
      <c r="P265" s="881"/>
    </row>
    <row r="266" spans="1:16" ht="12.75" customHeight="1" x14ac:dyDescent="0.2">
      <c r="A266" s="11"/>
      <c r="B266" s="10" t="s">
        <v>42</v>
      </c>
      <c r="C266" s="928">
        <f>SUM(C267:E268)</f>
        <v>0</v>
      </c>
      <c r="D266" s="929"/>
      <c r="E266" s="929"/>
      <c r="F266" s="65">
        <f>SUM(F267:F268)</f>
        <v>0</v>
      </c>
      <c r="G266" s="65">
        <f t="shared" ref="G266:H266" si="59">SUM(G267:G268)</f>
        <v>0</v>
      </c>
      <c r="H266" s="65">
        <f t="shared" si="59"/>
        <v>0</v>
      </c>
      <c r="I266" s="66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880">
        <f>SUM(N267:P268)</f>
        <v>0</v>
      </c>
      <c r="O266" s="880"/>
      <c r="P266" s="881"/>
    </row>
    <row r="267" spans="1:16" ht="12.75" customHeight="1" x14ac:dyDescent="0.2">
      <c r="A267" s="11"/>
      <c r="B267" s="12" t="s">
        <v>40</v>
      </c>
      <c r="C267" s="919">
        <v>0</v>
      </c>
      <c r="D267" s="920"/>
      <c r="E267" s="920"/>
      <c r="F267" s="67">
        <v>0</v>
      </c>
      <c r="G267" s="67">
        <v>0</v>
      </c>
      <c r="H267" s="67">
        <v>0</v>
      </c>
      <c r="I267" s="21">
        <f t="shared" si="58"/>
        <v>0</v>
      </c>
      <c r="J267" s="38">
        <v>0</v>
      </c>
      <c r="K267" s="67">
        <v>0</v>
      </c>
      <c r="L267" s="67">
        <v>0</v>
      </c>
      <c r="M267" s="67">
        <v>0</v>
      </c>
      <c r="N267" s="880">
        <f>SUM(J267-K267+L267-M267)</f>
        <v>0</v>
      </c>
      <c r="O267" s="880"/>
      <c r="P267" s="881"/>
    </row>
    <row r="268" spans="1:16" ht="15" x14ac:dyDescent="0.2">
      <c r="A268" s="11"/>
      <c r="B268" s="12" t="s">
        <v>41</v>
      </c>
      <c r="C268" s="919">
        <v>0</v>
      </c>
      <c r="D268" s="920"/>
      <c r="E268" s="920"/>
      <c r="F268" s="67">
        <v>0</v>
      </c>
      <c r="G268" s="67">
        <v>0</v>
      </c>
      <c r="H268" s="67">
        <v>0</v>
      </c>
      <c r="I268" s="21">
        <f t="shared" si="58"/>
        <v>0</v>
      </c>
      <c r="J268" s="38">
        <v>0</v>
      </c>
      <c r="K268" s="67">
        <v>0</v>
      </c>
      <c r="L268" s="67">
        <v>0</v>
      </c>
      <c r="M268" s="67">
        <v>0</v>
      </c>
      <c r="N268" s="880">
        <f>SUM(J268-K268+L268-M268)</f>
        <v>0</v>
      </c>
      <c r="O268" s="880"/>
      <c r="P268" s="881"/>
    </row>
    <row r="269" spans="1:16" ht="30" customHeight="1" x14ac:dyDescent="0.2">
      <c r="A269" s="9">
        <v>2</v>
      </c>
      <c r="B269" s="10" t="s">
        <v>43</v>
      </c>
      <c r="C269" s="899"/>
      <c r="D269" s="900"/>
      <c r="E269" s="900"/>
      <c r="F269" s="64"/>
      <c r="G269" s="64"/>
      <c r="H269" s="64"/>
      <c r="I269" s="70"/>
      <c r="J269" s="63"/>
      <c r="K269" s="64"/>
      <c r="L269" s="64"/>
      <c r="M269" s="64"/>
      <c r="N269" s="867"/>
      <c r="O269" s="867"/>
      <c r="P269" s="868"/>
    </row>
    <row r="270" spans="1:16" ht="25.5" customHeight="1" x14ac:dyDescent="0.2">
      <c r="A270" s="11"/>
      <c r="B270" s="12" t="s">
        <v>44</v>
      </c>
      <c r="C270" s="919">
        <v>0</v>
      </c>
      <c r="D270" s="920"/>
      <c r="E270" s="920"/>
      <c r="F270" s="67">
        <v>0</v>
      </c>
      <c r="G270" s="67">
        <v>0</v>
      </c>
      <c r="H270" s="67">
        <v>0</v>
      </c>
      <c r="I270" s="66">
        <f t="shared" ref="I270:I273" si="61">SUM(C270-F270+G270-H270)</f>
        <v>0</v>
      </c>
      <c r="J270" s="63"/>
      <c r="K270" s="64"/>
      <c r="L270" s="64"/>
      <c r="M270" s="64"/>
      <c r="N270" s="867"/>
      <c r="O270" s="867"/>
      <c r="P270" s="868"/>
    </row>
    <row r="271" spans="1:16" ht="20.100000000000001" customHeight="1" x14ac:dyDescent="0.2">
      <c r="A271" s="11"/>
      <c r="B271" s="12" t="s">
        <v>45</v>
      </c>
      <c r="C271" s="919">
        <v>0</v>
      </c>
      <c r="D271" s="920"/>
      <c r="E271" s="920"/>
      <c r="F271" s="67">
        <v>0</v>
      </c>
      <c r="G271" s="67">
        <v>0</v>
      </c>
      <c r="H271" s="67">
        <v>0</v>
      </c>
      <c r="I271" s="66">
        <f t="shared" si="61"/>
        <v>0</v>
      </c>
      <c r="J271" s="63"/>
      <c r="K271" s="64"/>
      <c r="L271" s="64"/>
      <c r="M271" s="64"/>
      <c r="N271" s="867"/>
      <c r="O271" s="867"/>
      <c r="P271" s="868"/>
    </row>
    <row r="272" spans="1:16" ht="20.100000000000001" customHeight="1" x14ac:dyDescent="0.2">
      <c r="A272" s="9"/>
      <c r="B272" s="12" t="s">
        <v>46</v>
      </c>
      <c r="C272" s="919">
        <v>0</v>
      </c>
      <c r="D272" s="920"/>
      <c r="E272" s="920"/>
      <c r="F272" s="67">
        <v>0</v>
      </c>
      <c r="G272" s="67">
        <v>0</v>
      </c>
      <c r="H272" s="67">
        <v>0</v>
      </c>
      <c r="I272" s="66">
        <f t="shared" si="61"/>
        <v>0</v>
      </c>
      <c r="J272" s="63"/>
      <c r="K272" s="64"/>
      <c r="L272" s="64"/>
      <c r="M272" s="64"/>
      <c r="N272" s="867"/>
      <c r="O272" s="867"/>
      <c r="P272" s="868"/>
    </row>
    <row r="273" spans="1:16" ht="20.100000000000001" customHeight="1" x14ac:dyDescent="0.2">
      <c r="A273" s="14"/>
      <c r="B273" s="15" t="s">
        <v>47</v>
      </c>
      <c r="C273" s="921">
        <v>0</v>
      </c>
      <c r="D273" s="922"/>
      <c r="E273" s="922"/>
      <c r="F273" s="69">
        <v>0</v>
      </c>
      <c r="G273" s="69">
        <v>0</v>
      </c>
      <c r="H273" s="69">
        <v>0</v>
      </c>
      <c r="I273" s="66">
        <f t="shared" si="61"/>
        <v>0</v>
      </c>
      <c r="J273" s="39"/>
      <c r="K273" s="16"/>
      <c r="L273" s="16"/>
      <c r="M273" s="16"/>
      <c r="N273" s="869"/>
      <c r="O273" s="869"/>
      <c r="P273" s="870"/>
    </row>
    <row r="274" spans="1:16" ht="20.100000000000001" customHeight="1" thickBot="1" x14ac:dyDescent="0.25">
      <c r="A274" s="17">
        <v>3</v>
      </c>
      <c r="B274" s="18" t="s">
        <v>48</v>
      </c>
      <c r="C274" s="923">
        <v>0</v>
      </c>
      <c r="D274" s="924"/>
      <c r="E274" s="924"/>
      <c r="F274" s="26">
        <v>0</v>
      </c>
      <c r="G274" s="26">
        <v>0</v>
      </c>
      <c r="H274" s="71"/>
      <c r="I274" s="40"/>
      <c r="J274" s="41"/>
      <c r="K274" s="73"/>
      <c r="L274" s="73"/>
      <c r="M274" s="73"/>
      <c r="N274" s="873"/>
      <c r="O274" s="873"/>
      <c r="P274" s="874"/>
    </row>
    <row r="275" spans="1:16" ht="20.100000000000001" customHeight="1" x14ac:dyDescent="0.2">
      <c r="B275" s="53" t="s">
        <v>49</v>
      </c>
      <c r="C275" s="861">
        <f>SUM(C270:E273)-C261</f>
        <v>0</v>
      </c>
      <c r="D275" s="862"/>
      <c r="E275" s="862"/>
      <c r="F275" s="25">
        <f>SUM(F270:F273)-F261</f>
        <v>0</v>
      </c>
      <c r="G275" s="25">
        <f t="shared" ref="G275:I275" si="62">SUM(G270:G273)-G261</f>
        <v>0</v>
      </c>
      <c r="H275" s="25">
        <f t="shared" si="62"/>
        <v>0</v>
      </c>
      <c r="I275" s="25">
        <f t="shared" si="62"/>
        <v>0</v>
      </c>
      <c r="J275" s="8"/>
      <c r="K275" s="8"/>
      <c r="L275" s="8"/>
      <c r="M275" s="8"/>
      <c r="N275" s="863"/>
      <c r="O275" s="863"/>
      <c r="P275" s="863"/>
    </row>
    <row r="276" spans="1:16" ht="12.75" customHeight="1" x14ac:dyDescent="0.2">
      <c r="C276" s="53"/>
      <c r="D276" s="53"/>
      <c r="E276" s="53"/>
      <c r="N276" s="53"/>
      <c r="O276" s="53"/>
      <c r="P276" s="53"/>
    </row>
    <row r="277" spans="1:16" ht="12.75" customHeight="1" x14ac:dyDescent="0.2">
      <c r="C277" s="53"/>
      <c r="D277" s="53"/>
      <c r="E277" s="53"/>
      <c r="N277" s="53"/>
      <c r="O277" s="53"/>
      <c r="P277" s="53"/>
    </row>
    <row r="278" spans="1:16" ht="12.75" customHeight="1" x14ac:dyDescent="0.2">
      <c r="C278" s="53"/>
      <c r="D278" s="53"/>
      <c r="E278" s="53"/>
      <c r="N278" s="53"/>
      <c r="O278" s="53"/>
      <c r="P278" s="53"/>
    </row>
    <row r="279" spans="1:16" x14ac:dyDescent="0.2">
      <c r="C279" s="53"/>
      <c r="D279" s="53"/>
      <c r="E279" s="53"/>
      <c r="N279" s="53"/>
      <c r="O279" s="53"/>
      <c r="P279" s="53"/>
    </row>
    <row r="280" spans="1:16" ht="12" customHeight="1" x14ac:dyDescent="0.2">
      <c r="C280" s="53"/>
      <c r="D280" s="53"/>
      <c r="E280" s="53"/>
      <c r="N280" s="53"/>
      <c r="O280" s="53"/>
      <c r="P280" s="53"/>
    </row>
    <row r="281" spans="1:16" ht="15" customHeight="1" x14ac:dyDescent="0.2">
      <c r="C281" s="53"/>
      <c r="D281" s="53"/>
      <c r="E281" s="53"/>
      <c r="N281" s="53"/>
      <c r="O281" s="53"/>
      <c r="P281" s="53"/>
    </row>
    <row r="282" spans="1:16" ht="20.100000000000001" customHeight="1" x14ac:dyDescent="0.2">
      <c r="A282" s="864" t="s">
        <v>0</v>
      </c>
      <c r="B282" s="864"/>
      <c r="F282" s="1" t="s">
        <v>1</v>
      </c>
      <c r="M282" s="930" t="s">
        <v>2</v>
      </c>
      <c r="N282" s="930"/>
      <c r="O282" s="930"/>
      <c r="P282" s="930"/>
    </row>
    <row r="283" spans="1:16" ht="20.100000000000001" customHeight="1" x14ac:dyDescent="0.2">
      <c r="A283" s="864" t="s">
        <v>3</v>
      </c>
      <c r="B283" s="864"/>
      <c r="M283" s="930"/>
      <c r="N283" s="930"/>
      <c r="O283" s="930"/>
      <c r="P283" s="930"/>
    </row>
    <row r="284" spans="1:16" ht="20.100000000000001" customHeight="1" x14ac:dyDescent="0.2">
      <c r="A284" s="864" t="s">
        <v>4</v>
      </c>
      <c r="B284" s="864"/>
    </row>
    <row r="285" spans="1:16" ht="20.100000000000001" customHeight="1" x14ac:dyDescent="0.3">
      <c r="F285" s="918" t="s">
        <v>5</v>
      </c>
      <c r="G285" s="918"/>
      <c r="H285" s="918"/>
      <c r="I285" s="918"/>
      <c r="J285" s="918"/>
      <c r="K285" s="918"/>
      <c r="L285" s="918"/>
    </row>
    <row r="286" spans="1:16" ht="20.100000000000001" customHeight="1" x14ac:dyDescent="0.2">
      <c r="F286" s="909" t="s">
        <v>6</v>
      </c>
      <c r="G286" s="909"/>
      <c r="H286" s="909"/>
      <c r="I286" s="909"/>
      <c r="J286" s="909"/>
      <c r="K286" s="909"/>
      <c r="L286" s="909"/>
    </row>
    <row r="287" spans="1:16" ht="20.100000000000001" customHeight="1" x14ac:dyDescent="0.2">
      <c r="A287" s="1" t="s">
        <v>7</v>
      </c>
      <c r="C287" s="28"/>
      <c r="D287" s="60">
        <v>1</v>
      </c>
      <c r="E287" s="60">
        <v>5</v>
      </c>
      <c r="K287" s="2"/>
      <c r="L287" s="2"/>
      <c r="M287" s="2"/>
      <c r="N287" s="2"/>
      <c r="O287" s="2"/>
      <c r="P287" s="2"/>
    </row>
    <row r="288" spans="1:16" ht="20.100000000000001" customHeight="1" x14ac:dyDescent="0.2">
      <c r="A288" s="1" t="s">
        <v>8</v>
      </c>
      <c r="C288" s="29"/>
      <c r="D288" s="4">
        <v>0</v>
      </c>
      <c r="E288" s="4">
        <v>8</v>
      </c>
      <c r="I288" s="910">
        <v>3</v>
      </c>
      <c r="K288" s="2"/>
      <c r="L288" s="24" t="s">
        <v>50</v>
      </c>
      <c r="M288" s="911" t="str">
        <f>+M253</f>
        <v>: Januari</v>
      </c>
      <c r="N288" s="912"/>
      <c r="O288" s="60">
        <f>+O253</f>
        <v>0</v>
      </c>
      <c r="P288" s="60">
        <f>+P253</f>
        <v>1</v>
      </c>
    </row>
    <row r="289" spans="1:16" ht="14.25" customHeight="1" x14ac:dyDescent="0.2">
      <c r="A289" s="19" t="s">
        <v>52</v>
      </c>
      <c r="B289" s="19"/>
      <c r="C289" s="60">
        <v>0</v>
      </c>
      <c r="D289" s="60">
        <v>4</v>
      </c>
      <c r="E289" s="60">
        <v>0</v>
      </c>
      <c r="I289" s="910"/>
      <c r="J289" s="54"/>
      <c r="K289" s="2"/>
      <c r="L289" s="24" t="s">
        <v>12</v>
      </c>
      <c r="M289" s="911" t="str">
        <f>+M254</f>
        <v>: 2019</v>
      </c>
      <c r="N289" s="912"/>
      <c r="O289" s="60">
        <f>+O254</f>
        <v>1</v>
      </c>
      <c r="P289" s="60">
        <f>+P254</f>
        <v>9</v>
      </c>
    </row>
    <row r="290" spans="1:16" ht="16.5" customHeight="1" thickBot="1" x14ac:dyDescent="0.25">
      <c r="C290" s="30"/>
      <c r="D290" s="30"/>
      <c r="K290" s="2"/>
      <c r="L290" s="2"/>
      <c r="N290" s="2"/>
      <c r="O290" s="30"/>
      <c r="P290" s="30"/>
    </row>
    <row r="291" spans="1:16" ht="12.75" customHeight="1" x14ac:dyDescent="0.2">
      <c r="A291" s="946" t="s">
        <v>13</v>
      </c>
      <c r="B291" s="944" t="s">
        <v>14</v>
      </c>
      <c r="C291" s="913" t="s">
        <v>15</v>
      </c>
      <c r="D291" s="914"/>
      <c r="E291" s="914"/>
      <c r="F291" s="914"/>
      <c r="G291" s="914"/>
      <c r="H291" s="914"/>
      <c r="I291" s="915"/>
      <c r="J291" s="916" t="s">
        <v>16</v>
      </c>
      <c r="K291" s="914"/>
      <c r="L291" s="914"/>
      <c r="M291" s="914"/>
      <c r="N291" s="914"/>
      <c r="O291" s="914"/>
      <c r="P291" s="915"/>
    </row>
    <row r="292" spans="1:16" ht="12.75" customHeight="1" x14ac:dyDescent="0.2">
      <c r="A292" s="947"/>
      <c r="B292" s="945"/>
      <c r="C292" s="925" t="s">
        <v>17</v>
      </c>
      <c r="D292" s="926"/>
      <c r="E292" s="926"/>
      <c r="F292" s="4"/>
      <c r="G292" s="4"/>
      <c r="H292" s="4"/>
      <c r="I292" s="55" t="s">
        <v>17</v>
      </c>
      <c r="J292" s="34" t="s">
        <v>17</v>
      </c>
      <c r="K292" s="4"/>
      <c r="L292" s="4"/>
      <c r="M292" s="4"/>
      <c r="N292" s="926" t="s">
        <v>17</v>
      </c>
      <c r="O292" s="926"/>
      <c r="P292" s="927"/>
    </row>
    <row r="293" spans="1:16" ht="12.75" customHeight="1" x14ac:dyDescent="0.2">
      <c r="A293" s="947"/>
      <c r="B293" s="945"/>
      <c r="C293" s="902" t="s">
        <v>9</v>
      </c>
      <c r="D293" s="903"/>
      <c r="E293" s="903"/>
      <c r="F293" s="56" t="s">
        <v>18</v>
      </c>
      <c r="G293" s="56" t="s">
        <v>19</v>
      </c>
      <c r="H293" s="56" t="s">
        <v>20</v>
      </c>
      <c r="I293" s="57" t="s">
        <v>21</v>
      </c>
      <c r="J293" s="35" t="s">
        <v>9</v>
      </c>
      <c r="K293" s="56" t="s">
        <v>18</v>
      </c>
      <c r="L293" s="56" t="s">
        <v>19</v>
      </c>
      <c r="M293" s="56" t="s">
        <v>20</v>
      </c>
      <c r="N293" s="904" t="s">
        <v>21</v>
      </c>
      <c r="O293" s="904"/>
      <c r="P293" s="905"/>
    </row>
    <row r="294" spans="1:16" ht="12.75" customHeight="1" x14ac:dyDescent="0.2">
      <c r="A294" s="947"/>
      <c r="B294" s="945"/>
      <c r="C294" s="906" t="s">
        <v>22</v>
      </c>
      <c r="D294" s="907"/>
      <c r="E294" s="907"/>
      <c r="F294" s="58"/>
      <c r="G294" s="58"/>
      <c r="H294" s="58"/>
      <c r="I294" s="59" t="s">
        <v>23</v>
      </c>
      <c r="J294" s="36" t="s">
        <v>22</v>
      </c>
      <c r="K294" s="58"/>
      <c r="L294" s="58"/>
      <c r="M294" s="58"/>
      <c r="N294" s="907" t="s">
        <v>24</v>
      </c>
      <c r="O294" s="907"/>
      <c r="P294" s="908"/>
    </row>
    <row r="295" spans="1:16" x14ac:dyDescent="0.2">
      <c r="A295" s="46" t="s">
        <v>25</v>
      </c>
      <c r="B295" s="47" t="s">
        <v>26</v>
      </c>
      <c r="C295" s="890" t="s">
        <v>27</v>
      </c>
      <c r="D295" s="891"/>
      <c r="E295" s="891"/>
      <c r="F295" s="61" t="s">
        <v>28</v>
      </c>
      <c r="G295" s="61" t="s">
        <v>29</v>
      </c>
      <c r="H295" s="61" t="s">
        <v>30</v>
      </c>
      <c r="I295" s="48" t="s">
        <v>31</v>
      </c>
      <c r="J295" s="49" t="s">
        <v>32</v>
      </c>
      <c r="K295" s="61" t="s">
        <v>33</v>
      </c>
      <c r="L295" s="61" t="s">
        <v>34</v>
      </c>
      <c r="M295" s="61" t="s">
        <v>35</v>
      </c>
      <c r="N295" s="892" t="s">
        <v>36</v>
      </c>
      <c r="O295" s="891"/>
      <c r="P295" s="893"/>
    </row>
    <row r="296" spans="1:16" ht="15.75" x14ac:dyDescent="0.2">
      <c r="A296" s="5"/>
      <c r="B296" s="6" t="s">
        <v>37</v>
      </c>
      <c r="C296" s="894">
        <f>SUM(C298,C301)</f>
        <v>1718</v>
      </c>
      <c r="D296" s="895"/>
      <c r="E296" s="895"/>
      <c r="F296" s="31">
        <f>SUM(F298,F301)</f>
        <v>734</v>
      </c>
      <c r="G296" s="80">
        <f>SUM(G298,G301)</f>
        <v>50</v>
      </c>
      <c r="H296" s="62">
        <f>SUM(H298,H301)</f>
        <v>0</v>
      </c>
      <c r="I296" s="7">
        <f>SUM(I298,I301)</f>
        <v>1034</v>
      </c>
      <c r="J296" s="7">
        <f>SUM(J298,J301)</f>
        <v>140</v>
      </c>
      <c r="K296" s="7">
        <f t="shared" ref="K296:N296" si="63">SUM(K298,K301)</f>
        <v>140</v>
      </c>
      <c r="L296" s="7">
        <f t="shared" si="63"/>
        <v>0</v>
      </c>
      <c r="M296" s="7">
        <f t="shared" si="63"/>
        <v>0</v>
      </c>
      <c r="N296" s="896">
        <f t="shared" si="63"/>
        <v>0</v>
      </c>
      <c r="O296" s="897"/>
      <c r="P296" s="898"/>
    </row>
    <row r="297" spans="1:16" x14ac:dyDescent="0.2">
      <c r="A297" s="9">
        <v>1</v>
      </c>
      <c r="B297" s="10" t="s">
        <v>38</v>
      </c>
      <c r="C297" s="899"/>
      <c r="D297" s="900"/>
      <c r="E297" s="900"/>
      <c r="F297" s="64"/>
      <c r="G297" s="64"/>
      <c r="H297" s="64"/>
      <c r="I297" s="37"/>
      <c r="J297" s="63"/>
      <c r="K297" s="64"/>
      <c r="L297" s="64"/>
      <c r="M297" s="64"/>
      <c r="N297" s="900"/>
      <c r="O297" s="900"/>
      <c r="P297" s="901"/>
    </row>
    <row r="298" spans="1:16" ht="12.75" customHeight="1" x14ac:dyDescent="0.2">
      <c r="A298" s="11"/>
      <c r="B298" s="10" t="s">
        <v>39</v>
      </c>
      <c r="C298" s="928">
        <f>SUM(C299:E300)</f>
        <v>0</v>
      </c>
      <c r="D298" s="929"/>
      <c r="E298" s="929"/>
      <c r="F298" s="32">
        <f>SUM(F299:F300)</f>
        <v>0</v>
      </c>
      <c r="G298" s="65">
        <f t="shared" ref="G298:H298" si="64">SUM(G299:G300)</f>
        <v>0</v>
      </c>
      <c r="H298" s="65">
        <f t="shared" si="64"/>
        <v>0</v>
      </c>
      <c r="I298" s="66">
        <f>SUM(C298-F298+G298-H298)</f>
        <v>0</v>
      </c>
      <c r="J298" s="65">
        <f>SUM(J299:J300)</f>
        <v>0</v>
      </c>
      <c r="K298" s="65">
        <f t="shared" ref="K298:M298" si="65">SUM(K299:K300)</f>
        <v>0</v>
      </c>
      <c r="L298" s="65">
        <f t="shared" si="65"/>
        <v>0</v>
      </c>
      <c r="M298" s="65">
        <f t="shared" si="65"/>
        <v>0</v>
      </c>
      <c r="N298" s="880">
        <f>SUM(N299:P300)</f>
        <v>0</v>
      </c>
      <c r="O298" s="880"/>
      <c r="P298" s="881"/>
    </row>
    <row r="299" spans="1:16" ht="12.75" customHeight="1" x14ac:dyDescent="0.2">
      <c r="A299" s="11"/>
      <c r="B299" s="12" t="s">
        <v>40</v>
      </c>
      <c r="C299" s="919">
        <v>0</v>
      </c>
      <c r="D299" s="920"/>
      <c r="E299" s="920"/>
      <c r="F299" s="33">
        <v>0</v>
      </c>
      <c r="G299" s="67">
        <v>0</v>
      </c>
      <c r="H299" s="67">
        <v>0</v>
      </c>
      <c r="I299" s="21">
        <f t="shared" ref="I299:I303" si="66">SUM(C299-F299+G299-H299)</f>
        <v>0</v>
      </c>
      <c r="J299" s="78">
        <v>0</v>
      </c>
      <c r="K299" s="78">
        <v>0</v>
      </c>
      <c r="L299" s="78">
        <v>0</v>
      </c>
      <c r="M299" s="78">
        <v>0</v>
      </c>
      <c r="N299" s="880">
        <f>SUM(J299-K299+L299-M299)</f>
        <v>0</v>
      </c>
      <c r="O299" s="880"/>
      <c r="P299" s="881"/>
    </row>
    <row r="300" spans="1:16" ht="15" x14ac:dyDescent="0.2">
      <c r="A300" s="11"/>
      <c r="B300" s="12" t="s">
        <v>41</v>
      </c>
      <c r="C300" s="919">
        <v>0</v>
      </c>
      <c r="D300" s="920"/>
      <c r="E300" s="920"/>
      <c r="F300" s="33">
        <v>0</v>
      </c>
      <c r="G300" s="67">
        <v>0</v>
      </c>
      <c r="H300" s="67">
        <v>0</v>
      </c>
      <c r="I300" s="21">
        <f t="shared" si="66"/>
        <v>0</v>
      </c>
      <c r="J300" s="78">
        <v>0</v>
      </c>
      <c r="K300" s="78">
        <v>0</v>
      </c>
      <c r="L300" s="78">
        <v>0</v>
      </c>
      <c r="M300" s="78">
        <v>0</v>
      </c>
      <c r="N300" s="880">
        <f>SUM(J300-K300+L300-M300)</f>
        <v>0</v>
      </c>
      <c r="O300" s="880"/>
      <c r="P300" s="881"/>
    </row>
    <row r="301" spans="1:16" ht="14.25" x14ac:dyDescent="0.2">
      <c r="A301" s="11"/>
      <c r="B301" s="10" t="s">
        <v>42</v>
      </c>
      <c r="C301" s="928">
        <f>SUM(C302:E303)</f>
        <v>1718</v>
      </c>
      <c r="D301" s="929"/>
      <c r="E301" s="929"/>
      <c r="F301" s="32">
        <f>SUM(F302:F303)</f>
        <v>734</v>
      </c>
      <c r="G301" s="65">
        <f t="shared" ref="G301:H301" si="67">SUM(G302:G303)</f>
        <v>50</v>
      </c>
      <c r="H301" s="65">
        <f t="shared" si="67"/>
        <v>0</v>
      </c>
      <c r="I301" s="66">
        <f t="shared" si="66"/>
        <v>1034</v>
      </c>
      <c r="J301" s="13">
        <f>SUM(J302:J303)</f>
        <v>140</v>
      </c>
      <c r="K301" s="13">
        <f t="shared" ref="K301:M301" si="68">SUM(K302:K303)</f>
        <v>140</v>
      </c>
      <c r="L301" s="13">
        <f t="shared" si="68"/>
        <v>0</v>
      </c>
      <c r="M301" s="13">
        <f t="shared" si="68"/>
        <v>0</v>
      </c>
      <c r="N301" s="880">
        <f>SUM(N302:P303)</f>
        <v>0</v>
      </c>
      <c r="O301" s="880"/>
      <c r="P301" s="881"/>
    </row>
    <row r="302" spans="1:16" ht="15" x14ac:dyDescent="0.2">
      <c r="A302" s="11"/>
      <c r="B302" s="12" t="s">
        <v>40</v>
      </c>
      <c r="C302" s="919">
        <v>557</v>
      </c>
      <c r="D302" s="920"/>
      <c r="E302" s="920"/>
      <c r="F302" s="33">
        <v>288</v>
      </c>
      <c r="G302" s="67">
        <v>25</v>
      </c>
      <c r="H302" s="67">
        <v>0</v>
      </c>
      <c r="I302" s="21">
        <f t="shared" si="66"/>
        <v>294</v>
      </c>
      <c r="J302" s="38">
        <v>140</v>
      </c>
      <c r="K302" s="67">
        <v>140</v>
      </c>
      <c r="L302" s="67">
        <v>0</v>
      </c>
      <c r="M302" s="67">
        <v>0</v>
      </c>
      <c r="N302" s="880">
        <f>SUM(J302-K302+L302-M302)</f>
        <v>0</v>
      </c>
      <c r="O302" s="880"/>
      <c r="P302" s="881"/>
    </row>
    <row r="303" spans="1:16" ht="15" x14ac:dyDescent="0.2">
      <c r="A303" s="11"/>
      <c r="B303" s="12" t="s">
        <v>41</v>
      </c>
      <c r="C303" s="919">
        <v>1161</v>
      </c>
      <c r="D303" s="920"/>
      <c r="E303" s="920"/>
      <c r="F303" s="33">
        <v>446</v>
      </c>
      <c r="G303" s="67">
        <v>25</v>
      </c>
      <c r="H303" s="67">
        <v>0</v>
      </c>
      <c r="I303" s="21">
        <f t="shared" si="66"/>
        <v>740</v>
      </c>
      <c r="J303" s="38">
        <v>0</v>
      </c>
      <c r="K303" s="67">
        <v>0</v>
      </c>
      <c r="L303" s="67">
        <v>0</v>
      </c>
      <c r="M303" s="67">
        <v>0</v>
      </c>
      <c r="N303" s="880">
        <f>SUM(J303-K303+L303-M303)</f>
        <v>0</v>
      </c>
      <c r="O303" s="880"/>
      <c r="P303" s="881"/>
    </row>
    <row r="304" spans="1:16" ht="12.75" customHeight="1" x14ac:dyDescent="0.2">
      <c r="A304" s="9">
        <v>2</v>
      </c>
      <c r="B304" s="10" t="s">
        <v>43</v>
      </c>
      <c r="C304" s="899"/>
      <c r="D304" s="900"/>
      <c r="E304" s="900"/>
      <c r="F304" s="64"/>
      <c r="G304" s="64"/>
      <c r="H304" s="64"/>
      <c r="I304" s="70"/>
      <c r="J304" s="63"/>
      <c r="K304" s="64"/>
      <c r="L304" s="64"/>
      <c r="M304" s="64"/>
      <c r="N304" s="867"/>
      <c r="O304" s="867"/>
      <c r="P304" s="868"/>
    </row>
    <row r="305" spans="1:16" ht="12.75" customHeight="1" x14ac:dyDescent="0.2">
      <c r="A305" s="11"/>
      <c r="B305" s="12" t="s">
        <v>44</v>
      </c>
      <c r="C305" s="919">
        <v>400</v>
      </c>
      <c r="D305" s="920"/>
      <c r="E305" s="920"/>
      <c r="F305" s="33">
        <v>0</v>
      </c>
      <c r="G305" s="67">
        <v>0</v>
      </c>
      <c r="H305" s="67">
        <v>0</v>
      </c>
      <c r="I305" s="66">
        <f t="shared" ref="I305:I308" si="69">SUM(C305-F305+G305-H305)</f>
        <v>400</v>
      </c>
      <c r="J305" s="63"/>
      <c r="K305" s="64"/>
      <c r="L305" s="64"/>
      <c r="M305" s="64"/>
      <c r="N305" s="867"/>
      <c r="O305" s="867"/>
      <c r="P305" s="868"/>
    </row>
    <row r="306" spans="1:16" ht="12.75" customHeight="1" x14ac:dyDescent="0.2">
      <c r="A306" s="11"/>
      <c r="B306" s="12" t="s">
        <v>45</v>
      </c>
      <c r="C306" s="919">
        <v>872</v>
      </c>
      <c r="D306" s="920"/>
      <c r="E306" s="920"/>
      <c r="F306" s="75">
        <v>584</v>
      </c>
      <c r="G306" s="109">
        <v>50</v>
      </c>
      <c r="H306" s="67">
        <v>0</v>
      </c>
      <c r="I306" s="66">
        <f t="shared" si="69"/>
        <v>338</v>
      </c>
      <c r="J306" s="63"/>
      <c r="K306" s="64"/>
      <c r="L306" s="64"/>
      <c r="M306" s="64"/>
      <c r="N306" s="867"/>
      <c r="O306" s="867"/>
      <c r="P306" s="868"/>
    </row>
    <row r="307" spans="1:16" ht="12.75" customHeight="1" x14ac:dyDescent="0.2">
      <c r="A307" s="9"/>
      <c r="B307" s="12" t="s">
        <v>46</v>
      </c>
      <c r="C307" s="919">
        <v>0</v>
      </c>
      <c r="D307" s="920"/>
      <c r="E307" s="920"/>
      <c r="F307" s="75">
        <v>0</v>
      </c>
      <c r="G307" s="109">
        <v>0</v>
      </c>
      <c r="H307" s="67">
        <v>0</v>
      </c>
      <c r="I307" s="66">
        <f t="shared" si="69"/>
        <v>0</v>
      </c>
      <c r="J307" s="63"/>
      <c r="K307" s="64"/>
      <c r="L307" s="64"/>
      <c r="M307" s="64"/>
      <c r="N307" s="867"/>
      <c r="O307" s="867"/>
      <c r="P307" s="868"/>
    </row>
    <row r="308" spans="1:16" ht="12.75" customHeight="1" x14ac:dyDescent="0.2">
      <c r="A308" s="14"/>
      <c r="B308" s="15" t="s">
        <v>47</v>
      </c>
      <c r="C308" s="921">
        <v>446</v>
      </c>
      <c r="D308" s="922"/>
      <c r="E308" s="922"/>
      <c r="F308" s="76">
        <v>150</v>
      </c>
      <c r="G308" s="112">
        <v>0</v>
      </c>
      <c r="H308" s="69">
        <v>0</v>
      </c>
      <c r="I308" s="66">
        <f t="shared" si="69"/>
        <v>296</v>
      </c>
      <c r="J308" s="39"/>
      <c r="K308" s="16"/>
      <c r="L308" s="16"/>
      <c r="M308" s="16"/>
      <c r="N308" s="869"/>
      <c r="O308" s="869"/>
      <c r="P308" s="870"/>
    </row>
    <row r="309" spans="1:16" ht="13.5" customHeight="1" thickBot="1" x14ac:dyDescent="0.25">
      <c r="A309" s="17">
        <v>3</v>
      </c>
      <c r="B309" s="18" t="s">
        <v>48</v>
      </c>
      <c r="C309" s="923"/>
      <c r="D309" s="924"/>
      <c r="E309" s="924"/>
      <c r="F309" s="26">
        <v>0</v>
      </c>
      <c r="G309" s="26">
        <v>0</v>
      </c>
      <c r="H309" s="71"/>
      <c r="I309" s="40"/>
      <c r="J309" s="41"/>
      <c r="K309" s="73"/>
      <c r="L309" s="73"/>
      <c r="M309" s="73"/>
      <c r="N309" s="873"/>
      <c r="O309" s="873"/>
      <c r="P309" s="874"/>
    </row>
    <row r="310" spans="1:16" ht="12.75" customHeight="1" x14ac:dyDescent="0.2">
      <c r="B310" s="53" t="s">
        <v>49</v>
      </c>
      <c r="C310" s="861">
        <f>SUM(C305:E308)-C296</f>
        <v>0</v>
      </c>
      <c r="D310" s="862"/>
      <c r="E310" s="862"/>
      <c r="F310" s="25">
        <f>SUM(F305:F308)-F296</f>
        <v>0</v>
      </c>
      <c r="G310" s="25">
        <f>SUM(G305:G308)-G296</f>
        <v>0</v>
      </c>
      <c r="H310" s="25">
        <f t="shared" ref="H310:I310" si="70">SUM(H305:H308)-H296</f>
        <v>0</v>
      </c>
      <c r="I310" s="25">
        <f t="shared" si="70"/>
        <v>0</v>
      </c>
      <c r="J310" s="8"/>
      <c r="K310" s="8"/>
      <c r="L310" s="8"/>
      <c r="M310" s="8"/>
      <c r="N310" s="863"/>
      <c r="O310" s="863"/>
      <c r="P310" s="863"/>
    </row>
    <row r="311" spans="1:16" x14ac:dyDescent="0.2">
      <c r="C311" s="864"/>
      <c r="D311" s="864"/>
      <c r="E311" s="864"/>
      <c r="N311" s="864"/>
      <c r="O311" s="864"/>
      <c r="P311" s="864"/>
    </row>
    <row r="312" spans="1:16" ht="14.25" customHeight="1" x14ac:dyDescent="0.2">
      <c r="C312" s="53"/>
      <c r="D312" s="53"/>
      <c r="E312" s="53"/>
      <c r="J312" s="1" t="s">
        <v>1</v>
      </c>
      <c r="N312" s="53"/>
      <c r="O312" s="53"/>
      <c r="P312" s="53"/>
    </row>
    <row r="313" spans="1:16" ht="15.75" customHeight="1" x14ac:dyDescent="0.2">
      <c r="C313" s="53"/>
      <c r="D313" s="53"/>
      <c r="E313" s="53"/>
      <c r="N313" s="53"/>
      <c r="O313" s="53"/>
      <c r="P313" s="53"/>
    </row>
    <row r="314" spans="1:16" ht="13.5" customHeight="1" x14ac:dyDescent="0.2">
      <c r="C314" s="53"/>
      <c r="D314" s="53"/>
      <c r="E314" s="53"/>
      <c r="N314" s="53"/>
      <c r="O314" s="53"/>
      <c r="P314" s="53"/>
    </row>
    <row r="315" spans="1:16" ht="12.75" customHeight="1" x14ac:dyDescent="0.2">
      <c r="C315" s="53"/>
      <c r="D315" s="53"/>
      <c r="E315" s="53"/>
      <c r="N315" s="53"/>
      <c r="O315" s="53"/>
      <c r="P315" s="53"/>
    </row>
    <row r="316" spans="1:16" ht="12.75" customHeight="1" x14ac:dyDescent="0.2">
      <c r="C316" s="53"/>
      <c r="D316" s="53"/>
      <c r="E316" s="53"/>
      <c r="N316" s="53"/>
      <c r="O316" s="53"/>
      <c r="P316" s="53"/>
    </row>
    <row r="317" spans="1:16" ht="12.75" customHeight="1" x14ac:dyDescent="0.2">
      <c r="C317" s="53"/>
      <c r="D317" s="53"/>
      <c r="E317" s="53"/>
      <c r="N317" s="53"/>
      <c r="O317" s="53"/>
      <c r="P317" s="53"/>
    </row>
    <row r="318" spans="1:16" ht="14.25" customHeight="1" x14ac:dyDescent="0.2">
      <c r="A318" s="864" t="s">
        <v>0</v>
      </c>
      <c r="B318" s="864"/>
      <c r="F318" s="1" t="s">
        <v>1</v>
      </c>
      <c r="M318" s="930" t="s">
        <v>2</v>
      </c>
      <c r="N318" s="930"/>
      <c r="O318" s="930"/>
      <c r="P318" s="930"/>
    </row>
    <row r="319" spans="1:16" ht="14.25" customHeight="1" x14ac:dyDescent="0.2">
      <c r="A319" s="864" t="s">
        <v>3</v>
      </c>
      <c r="B319" s="864"/>
      <c r="M319" s="930"/>
      <c r="N319" s="930"/>
      <c r="O319" s="930"/>
      <c r="P319" s="930"/>
    </row>
    <row r="320" spans="1:16" ht="12.75" customHeight="1" x14ac:dyDescent="0.2">
      <c r="A320" s="864" t="s">
        <v>4</v>
      </c>
      <c r="B320" s="864"/>
    </row>
    <row r="321" spans="1:16" ht="20.25" x14ac:dyDescent="0.3">
      <c r="F321" s="918" t="s">
        <v>5</v>
      </c>
      <c r="G321" s="918"/>
      <c r="H321" s="918"/>
      <c r="I321" s="918"/>
      <c r="J321" s="918"/>
      <c r="K321" s="918"/>
      <c r="L321" s="918"/>
    </row>
    <row r="322" spans="1:16" x14ac:dyDescent="0.2">
      <c r="F322" s="909" t="s">
        <v>6</v>
      </c>
      <c r="G322" s="909"/>
      <c r="H322" s="909"/>
      <c r="I322" s="909"/>
      <c r="J322" s="909"/>
      <c r="K322" s="909"/>
      <c r="L322" s="909"/>
    </row>
    <row r="323" spans="1:16" x14ac:dyDescent="0.2">
      <c r="A323" s="1" t="s">
        <v>7</v>
      </c>
      <c r="C323" s="28"/>
      <c r="D323" s="60">
        <v>1</v>
      </c>
      <c r="E323" s="60">
        <v>5</v>
      </c>
      <c r="K323" s="2"/>
      <c r="L323" s="2"/>
      <c r="M323" s="2"/>
      <c r="N323" s="2"/>
      <c r="O323" s="2"/>
      <c r="P323" s="2"/>
    </row>
    <row r="324" spans="1:16" ht="30" customHeight="1" x14ac:dyDescent="0.2">
      <c r="A324" s="1" t="s">
        <v>8</v>
      </c>
      <c r="C324" s="29"/>
      <c r="D324" s="4">
        <v>0</v>
      </c>
      <c r="E324" s="4">
        <v>8</v>
      </c>
      <c r="I324" s="910">
        <v>6</v>
      </c>
      <c r="K324" s="2"/>
      <c r="L324" s="24" t="s">
        <v>50</v>
      </c>
      <c r="M324" s="911" t="str">
        <f>+M288</f>
        <v>: Januari</v>
      </c>
      <c r="N324" s="912"/>
      <c r="O324" s="60">
        <f>+O288</f>
        <v>0</v>
      </c>
      <c r="P324" s="60">
        <f>+P288</f>
        <v>1</v>
      </c>
    </row>
    <row r="325" spans="1:16" ht="25.5" customHeight="1" x14ac:dyDescent="0.2">
      <c r="A325" s="3" t="s">
        <v>55</v>
      </c>
      <c r="B325" s="3"/>
      <c r="C325" s="60">
        <v>0</v>
      </c>
      <c r="D325" s="60">
        <v>4</v>
      </c>
      <c r="E325" s="60">
        <v>1</v>
      </c>
      <c r="I325" s="910"/>
      <c r="J325" s="54"/>
      <c r="K325" s="2"/>
      <c r="L325" s="24" t="s">
        <v>12</v>
      </c>
      <c r="M325" s="911" t="str">
        <f>+M289</f>
        <v>: 2019</v>
      </c>
      <c r="N325" s="912"/>
      <c r="O325" s="60">
        <f>+O289</f>
        <v>1</v>
      </c>
      <c r="P325" s="60">
        <f>+P289</f>
        <v>9</v>
      </c>
    </row>
    <row r="326" spans="1:16" ht="20.100000000000001" customHeight="1" thickBot="1" x14ac:dyDescent="0.25">
      <c r="C326" s="30"/>
      <c r="D326" s="30"/>
      <c r="K326" s="2"/>
      <c r="L326" s="2"/>
      <c r="N326" s="2"/>
      <c r="O326" s="30"/>
      <c r="P326" s="30"/>
    </row>
    <row r="327" spans="1:16" ht="20.100000000000001" customHeight="1" x14ac:dyDescent="0.2">
      <c r="A327" s="946" t="s">
        <v>13</v>
      </c>
      <c r="B327" s="944" t="s">
        <v>14</v>
      </c>
      <c r="C327" s="913" t="s">
        <v>15</v>
      </c>
      <c r="D327" s="914"/>
      <c r="E327" s="914"/>
      <c r="F327" s="914"/>
      <c r="G327" s="914"/>
      <c r="H327" s="914"/>
      <c r="I327" s="915"/>
      <c r="J327" s="916" t="s">
        <v>16</v>
      </c>
      <c r="K327" s="914"/>
      <c r="L327" s="914"/>
      <c r="M327" s="914"/>
      <c r="N327" s="914"/>
      <c r="O327" s="914"/>
      <c r="P327" s="915"/>
    </row>
    <row r="328" spans="1:16" ht="20.100000000000001" customHeight="1" x14ac:dyDescent="0.2">
      <c r="A328" s="947"/>
      <c r="B328" s="945"/>
      <c r="C328" s="925" t="s">
        <v>17</v>
      </c>
      <c r="D328" s="926"/>
      <c r="E328" s="926"/>
      <c r="F328" s="4"/>
      <c r="G328" s="4"/>
      <c r="H328" s="4"/>
      <c r="I328" s="55" t="s">
        <v>17</v>
      </c>
      <c r="J328" s="34" t="s">
        <v>17</v>
      </c>
      <c r="K328" s="4"/>
      <c r="L328" s="4"/>
      <c r="M328" s="4"/>
      <c r="N328" s="926" t="s">
        <v>17</v>
      </c>
      <c r="O328" s="926"/>
      <c r="P328" s="927"/>
    </row>
    <row r="329" spans="1:16" ht="20.100000000000001" customHeight="1" x14ac:dyDescent="0.2">
      <c r="A329" s="947"/>
      <c r="B329" s="945"/>
      <c r="C329" s="902" t="s">
        <v>9</v>
      </c>
      <c r="D329" s="903"/>
      <c r="E329" s="903"/>
      <c r="F329" s="56" t="s">
        <v>18</v>
      </c>
      <c r="G329" s="56" t="s">
        <v>19</v>
      </c>
      <c r="H329" s="56" t="s">
        <v>20</v>
      </c>
      <c r="I329" s="57" t="s">
        <v>21</v>
      </c>
      <c r="J329" s="35" t="s">
        <v>9</v>
      </c>
      <c r="K329" s="56" t="s">
        <v>18</v>
      </c>
      <c r="L329" s="56" t="s">
        <v>19</v>
      </c>
      <c r="M329" s="56" t="s">
        <v>20</v>
      </c>
      <c r="N329" s="904" t="s">
        <v>21</v>
      </c>
      <c r="O329" s="904"/>
      <c r="P329" s="905"/>
    </row>
    <row r="330" spans="1:16" ht="20.100000000000001" customHeight="1" x14ac:dyDescent="0.2">
      <c r="A330" s="947"/>
      <c r="B330" s="945"/>
      <c r="C330" s="906" t="s">
        <v>22</v>
      </c>
      <c r="D330" s="907"/>
      <c r="E330" s="907"/>
      <c r="F330" s="58"/>
      <c r="G330" s="58"/>
      <c r="H330" s="58"/>
      <c r="I330" s="59" t="s">
        <v>23</v>
      </c>
      <c r="J330" s="36" t="s">
        <v>22</v>
      </c>
      <c r="K330" s="58"/>
      <c r="L330" s="58"/>
      <c r="M330" s="58"/>
      <c r="N330" s="907" t="s">
        <v>24</v>
      </c>
      <c r="O330" s="907"/>
      <c r="P330" s="908"/>
    </row>
    <row r="331" spans="1:16" ht="20.100000000000001" customHeight="1" x14ac:dyDescent="0.2">
      <c r="A331" s="46" t="s">
        <v>25</v>
      </c>
      <c r="B331" s="47" t="s">
        <v>26</v>
      </c>
      <c r="C331" s="890" t="s">
        <v>27</v>
      </c>
      <c r="D331" s="891"/>
      <c r="E331" s="891"/>
      <c r="F331" s="61" t="s">
        <v>28</v>
      </c>
      <c r="G331" s="61" t="s">
        <v>29</v>
      </c>
      <c r="H331" s="61" t="s">
        <v>30</v>
      </c>
      <c r="I331" s="48" t="s">
        <v>31</v>
      </c>
      <c r="J331" s="49" t="s">
        <v>32</v>
      </c>
      <c r="K331" s="61" t="s">
        <v>33</v>
      </c>
      <c r="L331" s="61" t="s">
        <v>34</v>
      </c>
      <c r="M331" s="61" t="s">
        <v>35</v>
      </c>
      <c r="N331" s="892" t="s">
        <v>36</v>
      </c>
      <c r="O331" s="891"/>
      <c r="P331" s="893"/>
    </row>
    <row r="332" spans="1:16" ht="20.100000000000001" customHeight="1" x14ac:dyDescent="0.2">
      <c r="A332" s="5"/>
      <c r="B332" s="6" t="s">
        <v>37</v>
      </c>
      <c r="C332" s="939">
        <f>SUM(C334,C337)</f>
        <v>160</v>
      </c>
      <c r="D332" s="940"/>
      <c r="E332" s="940"/>
      <c r="F332" s="62">
        <f>SUM(F334,F337)</f>
        <v>0</v>
      </c>
      <c r="G332" s="62">
        <f>SUM(G334,G337)</f>
        <v>0</v>
      </c>
      <c r="H332" s="62">
        <f>SUM(H334,H337)</f>
        <v>0</v>
      </c>
      <c r="I332" s="43">
        <f>SUM(I334,I337)</f>
        <v>160</v>
      </c>
      <c r="J332" s="43">
        <f>SUM(J334,J337)</f>
        <v>560</v>
      </c>
      <c r="K332" s="7">
        <f t="shared" ref="K332:N332" si="71">SUM(K334,K337)</f>
        <v>99</v>
      </c>
      <c r="L332" s="43">
        <f t="shared" si="71"/>
        <v>0</v>
      </c>
      <c r="M332" s="7">
        <f t="shared" si="71"/>
        <v>0</v>
      </c>
      <c r="N332" s="896">
        <f t="shared" si="71"/>
        <v>461</v>
      </c>
      <c r="O332" s="897"/>
      <c r="P332" s="898"/>
    </row>
    <row r="333" spans="1:16" ht="26.25" customHeight="1" x14ac:dyDescent="0.2">
      <c r="A333" s="9">
        <v>1</v>
      </c>
      <c r="B333" s="10" t="s">
        <v>38</v>
      </c>
      <c r="C333" s="935"/>
      <c r="D333" s="936"/>
      <c r="E333" s="936"/>
      <c r="F333" s="64"/>
      <c r="G333" s="64"/>
      <c r="H333" s="64"/>
      <c r="I333" s="37"/>
      <c r="J333" s="64"/>
      <c r="K333" s="64"/>
      <c r="L333" s="64"/>
      <c r="M333" s="64"/>
      <c r="N333" s="900"/>
      <c r="O333" s="900"/>
      <c r="P333" s="901"/>
    </row>
    <row r="334" spans="1:16" ht="20.100000000000001" customHeight="1" x14ac:dyDescent="0.2">
      <c r="A334" s="11"/>
      <c r="B334" s="10" t="s">
        <v>39</v>
      </c>
      <c r="C334" s="937">
        <f>SUM(C335:E336)</f>
        <v>0</v>
      </c>
      <c r="D334" s="938"/>
      <c r="E334" s="938"/>
      <c r="F334" s="65">
        <f>SUM(F335:F336)</f>
        <v>0</v>
      </c>
      <c r="G334" s="65">
        <f t="shared" ref="G334:H334" si="72">SUM(G335:G336)</f>
        <v>0</v>
      </c>
      <c r="H334" s="65">
        <f t="shared" si="72"/>
        <v>0</v>
      </c>
      <c r="I334" s="66">
        <f>SUM(C334-F334+G334-H334)</f>
        <v>0</v>
      </c>
      <c r="J334" s="79">
        <f>SUM(J335:J336)</f>
        <v>0</v>
      </c>
      <c r="K334" s="65">
        <f t="shared" ref="K334:M334" si="73">SUM(K335:K336)</f>
        <v>0</v>
      </c>
      <c r="L334" s="79">
        <f t="shared" si="73"/>
        <v>0</v>
      </c>
      <c r="M334" s="65">
        <f t="shared" si="73"/>
        <v>0</v>
      </c>
      <c r="N334" s="880">
        <f>SUM(N335:P336)</f>
        <v>0</v>
      </c>
      <c r="O334" s="880"/>
      <c r="P334" s="881"/>
    </row>
    <row r="335" spans="1:16" ht="20.100000000000001" customHeight="1" x14ac:dyDescent="0.2">
      <c r="A335" s="11"/>
      <c r="B335" s="12" t="s">
        <v>40</v>
      </c>
      <c r="C335" s="931">
        <v>0</v>
      </c>
      <c r="D335" s="932"/>
      <c r="E335" s="932"/>
      <c r="F335" s="67">
        <v>0</v>
      </c>
      <c r="G335" s="67">
        <v>0</v>
      </c>
      <c r="H335" s="67">
        <v>0</v>
      </c>
      <c r="I335" s="21">
        <f t="shared" ref="I335:I339" si="74">SUM(C335-F335+G335-H335)</f>
        <v>0</v>
      </c>
      <c r="J335" s="78">
        <v>0</v>
      </c>
      <c r="K335" s="78">
        <v>0</v>
      </c>
      <c r="L335" s="78">
        <v>0</v>
      </c>
      <c r="M335" s="78">
        <v>0</v>
      </c>
      <c r="N335" s="880">
        <f>SUM(J335-K335+L335-M335)</f>
        <v>0</v>
      </c>
      <c r="O335" s="880"/>
      <c r="P335" s="881"/>
    </row>
    <row r="336" spans="1:16" ht="20.100000000000001" customHeight="1" x14ac:dyDescent="0.2">
      <c r="A336" s="11"/>
      <c r="B336" s="12" t="s">
        <v>41</v>
      </c>
      <c r="C336" s="931">
        <v>0</v>
      </c>
      <c r="D336" s="932"/>
      <c r="E336" s="932"/>
      <c r="F336" s="67">
        <v>0</v>
      </c>
      <c r="G336" s="67">
        <v>0</v>
      </c>
      <c r="H336" s="67">
        <v>0</v>
      </c>
      <c r="I336" s="21">
        <f t="shared" si="74"/>
        <v>0</v>
      </c>
      <c r="J336" s="78">
        <v>0</v>
      </c>
      <c r="K336" s="78">
        <v>0</v>
      </c>
      <c r="L336" s="78">
        <v>0</v>
      </c>
      <c r="M336" s="78">
        <v>0</v>
      </c>
      <c r="N336" s="880">
        <f>SUM(J336-K336+L336-M336)</f>
        <v>0</v>
      </c>
      <c r="O336" s="880"/>
      <c r="P336" s="881"/>
    </row>
    <row r="337" spans="1:18" ht="20.100000000000001" customHeight="1" x14ac:dyDescent="0.2">
      <c r="A337" s="11"/>
      <c r="B337" s="10" t="s">
        <v>42</v>
      </c>
      <c r="C337" s="937">
        <f>SUM(C338:E339)</f>
        <v>160</v>
      </c>
      <c r="D337" s="938"/>
      <c r="E337" s="938"/>
      <c r="F337" s="65">
        <f>SUM(F338:F339)</f>
        <v>0</v>
      </c>
      <c r="G337" s="65">
        <f t="shared" ref="G337:H337" si="75">SUM(G338:G339)</f>
        <v>0</v>
      </c>
      <c r="H337" s="65">
        <f t="shared" si="75"/>
        <v>0</v>
      </c>
      <c r="I337" s="74">
        <f t="shared" si="74"/>
        <v>160</v>
      </c>
      <c r="J337" s="50">
        <f>SUM(J338:J339)</f>
        <v>560</v>
      </c>
      <c r="K337" s="13">
        <f t="shared" ref="K337:M337" si="76">SUM(K338:K339)</f>
        <v>99</v>
      </c>
      <c r="L337" s="50">
        <f t="shared" si="76"/>
        <v>0</v>
      </c>
      <c r="M337" s="13">
        <f t="shared" si="76"/>
        <v>0</v>
      </c>
      <c r="N337" s="880">
        <f>SUM(N338:P339)</f>
        <v>461</v>
      </c>
      <c r="O337" s="880"/>
      <c r="P337" s="881"/>
    </row>
    <row r="338" spans="1:18" ht="24" customHeight="1" x14ac:dyDescent="0.2">
      <c r="A338" s="11">
        <v>46</v>
      </c>
      <c r="B338" s="12" t="s">
        <v>40</v>
      </c>
      <c r="C338" s="931">
        <v>108</v>
      </c>
      <c r="D338" s="932"/>
      <c r="E338" s="932"/>
      <c r="F338" s="67">
        <v>0</v>
      </c>
      <c r="G338" s="67">
        <v>0</v>
      </c>
      <c r="H338" s="67">
        <v>0</v>
      </c>
      <c r="I338" s="44">
        <f t="shared" si="74"/>
        <v>108</v>
      </c>
      <c r="J338" s="51">
        <v>110</v>
      </c>
      <c r="K338" s="67">
        <v>99</v>
      </c>
      <c r="L338" s="75">
        <v>0</v>
      </c>
      <c r="M338" s="67">
        <v>0</v>
      </c>
      <c r="N338" s="880">
        <f>SUM(J338-K338+L338-M338)</f>
        <v>11</v>
      </c>
      <c r="O338" s="880"/>
      <c r="P338" s="881"/>
      <c r="R338" s="1" t="s">
        <v>1</v>
      </c>
    </row>
    <row r="339" spans="1:18" ht="15" x14ac:dyDescent="0.2">
      <c r="A339" s="11">
        <v>52</v>
      </c>
      <c r="B339" s="12" t="s">
        <v>41</v>
      </c>
      <c r="C339" s="931">
        <v>52</v>
      </c>
      <c r="D339" s="932"/>
      <c r="E339" s="932"/>
      <c r="F339" s="67">
        <v>0</v>
      </c>
      <c r="G339" s="67">
        <v>0</v>
      </c>
      <c r="H339" s="67">
        <v>0</v>
      </c>
      <c r="I339" s="44">
        <f t="shared" si="74"/>
        <v>52</v>
      </c>
      <c r="J339" s="51">
        <v>450</v>
      </c>
      <c r="K339" s="67">
        <v>0</v>
      </c>
      <c r="L339" s="75">
        <v>0</v>
      </c>
      <c r="M339" s="67">
        <v>0</v>
      </c>
      <c r="N339" s="880">
        <f>SUM(J339-K339+L339-M339)</f>
        <v>450</v>
      </c>
      <c r="O339" s="880"/>
      <c r="P339" s="881"/>
    </row>
    <row r="340" spans="1:18" x14ac:dyDescent="0.2">
      <c r="A340" s="9">
        <v>2</v>
      </c>
      <c r="B340" s="10" t="s">
        <v>43</v>
      </c>
      <c r="C340" s="935"/>
      <c r="D340" s="936"/>
      <c r="E340" s="936"/>
      <c r="F340" s="64"/>
      <c r="G340" s="64"/>
      <c r="H340" s="64"/>
      <c r="I340" s="70"/>
      <c r="J340" s="64"/>
      <c r="K340" s="64"/>
      <c r="L340" s="64"/>
      <c r="M340" s="64"/>
      <c r="N340" s="867"/>
      <c r="O340" s="867"/>
      <c r="P340" s="868"/>
    </row>
    <row r="341" spans="1:18" ht="14.25" x14ac:dyDescent="0.2">
      <c r="A341" s="11"/>
      <c r="B341" s="12" t="s">
        <v>44</v>
      </c>
      <c r="C341" s="931">
        <v>0</v>
      </c>
      <c r="D341" s="932"/>
      <c r="E341" s="932"/>
      <c r="F341" s="67">
        <v>0</v>
      </c>
      <c r="G341" s="67">
        <v>0</v>
      </c>
      <c r="H341" s="67">
        <v>0</v>
      </c>
      <c r="I341" s="66">
        <f t="shared" ref="I341:I344" si="77">SUM(C341-F341+G341-H341)</f>
        <v>0</v>
      </c>
      <c r="J341" s="64"/>
      <c r="K341" s="64"/>
      <c r="L341" s="64"/>
      <c r="M341" s="64"/>
      <c r="N341" s="867"/>
      <c r="O341" s="867"/>
      <c r="P341" s="868"/>
    </row>
    <row r="342" spans="1:18" ht="12.75" customHeight="1" x14ac:dyDescent="0.2">
      <c r="A342" s="11"/>
      <c r="B342" s="12" t="s">
        <v>45</v>
      </c>
      <c r="C342" s="931">
        <v>160</v>
      </c>
      <c r="D342" s="932"/>
      <c r="E342" s="932"/>
      <c r="F342" s="67">
        <v>0</v>
      </c>
      <c r="G342" s="67">
        <v>0</v>
      </c>
      <c r="H342" s="67">
        <v>0</v>
      </c>
      <c r="I342" s="74">
        <f t="shared" si="77"/>
        <v>160</v>
      </c>
      <c r="J342" s="64"/>
      <c r="K342" s="64"/>
      <c r="L342" s="64"/>
      <c r="M342" s="64"/>
      <c r="N342" s="867"/>
      <c r="O342" s="867"/>
      <c r="P342" s="868"/>
    </row>
    <row r="343" spans="1:18" ht="12.75" customHeight="1" x14ac:dyDescent="0.2">
      <c r="A343" s="9"/>
      <c r="B343" s="12" t="s">
        <v>46</v>
      </c>
      <c r="C343" s="931">
        <v>0</v>
      </c>
      <c r="D343" s="932"/>
      <c r="E343" s="932"/>
      <c r="F343" s="67">
        <v>0</v>
      </c>
      <c r="G343" s="67">
        <v>0</v>
      </c>
      <c r="H343" s="67">
        <v>0</v>
      </c>
      <c r="I343" s="66">
        <f t="shared" si="77"/>
        <v>0</v>
      </c>
      <c r="J343" s="64"/>
      <c r="K343" s="64"/>
      <c r="L343" s="64"/>
      <c r="M343" s="64"/>
      <c r="N343" s="867"/>
      <c r="O343" s="867"/>
      <c r="P343" s="868"/>
    </row>
    <row r="344" spans="1:18" ht="14.25" x14ac:dyDescent="0.2">
      <c r="A344" s="14"/>
      <c r="B344" s="15" t="s">
        <v>47</v>
      </c>
      <c r="C344" s="933">
        <v>0</v>
      </c>
      <c r="D344" s="934"/>
      <c r="E344" s="934"/>
      <c r="F344" s="69">
        <v>0</v>
      </c>
      <c r="G344" s="69">
        <v>0</v>
      </c>
      <c r="H344" s="69">
        <v>0</v>
      </c>
      <c r="I344" s="66">
        <f t="shared" si="77"/>
        <v>0</v>
      </c>
      <c r="J344" s="16"/>
      <c r="K344" s="16"/>
      <c r="L344" s="16"/>
      <c r="M344" s="16"/>
      <c r="N344" s="869"/>
      <c r="O344" s="869"/>
      <c r="P344" s="870"/>
    </row>
    <row r="345" spans="1:18" ht="15" thickBot="1" x14ac:dyDescent="0.25">
      <c r="A345" s="17">
        <v>3</v>
      </c>
      <c r="B345" s="18" t="s">
        <v>48</v>
      </c>
      <c r="C345" s="923">
        <v>0</v>
      </c>
      <c r="D345" s="924"/>
      <c r="E345" s="924"/>
      <c r="F345" s="26">
        <v>0</v>
      </c>
      <c r="G345" s="26">
        <v>0</v>
      </c>
      <c r="H345" s="71"/>
      <c r="I345" s="40"/>
      <c r="J345" s="73"/>
      <c r="K345" s="73"/>
      <c r="L345" s="73"/>
      <c r="M345" s="73"/>
      <c r="N345" s="873"/>
      <c r="O345" s="873"/>
      <c r="P345" s="874"/>
    </row>
    <row r="346" spans="1:18" x14ac:dyDescent="0.2">
      <c r="B346" s="53" t="s">
        <v>49</v>
      </c>
      <c r="C346" s="861">
        <f>SUM(C341:E344)-C332</f>
        <v>0</v>
      </c>
      <c r="D346" s="862"/>
      <c r="E346" s="862"/>
      <c r="F346" s="25">
        <f>SUM(F341:F344)-F332</f>
        <v>0</v>
      </c>
      <c r="G346" s="25">
        <f t="shared" ref="G346:I346" si="78">SUM(G341:G344)-G332</f>
        <v>0</v>
      </c>
      <c r="H346" s="25">
        <f t="shared" si="78"/>
        <v>0</v>
      </c>
      <c r="I346" s="25">
        <f t="shared" si="78"/>
        <v>0</v>
      </c>
      <c r="J346" s="8"/>
      <c r="K346" s="8"/>
      <c r="L346" s="8"/>
      <c r="M346" s="8"/>
      <c r="N346" s="863"/>
      <c r="O346" s="863"/>
      <c r="P346" s="863"/>
    </row>
    <row r="347" spans="1:18" x14ac:dyDescent="0.2">
      <c r="B347" s="83"/>
      <c r="C347" s="93"/>
      <c r="D347" s="94"/>
      <c r="E347" s="94"/>
      <c r="F347" s="25"/>
      <c r="G347" s="25"/>
      <c r="H347" s="25"/>
      <c r="I347" s="25"/>
      <c r="J347" s="8"/>
      <c r="K347" s="8"/>
      <c r="L347" s="8"/>
      <c r="M347" s="8"/>
      <c r="N347" s="82"/>
      <c r="O347" s="82"/>
      <c r="P347" s="82"/>
    </row>
    <row r="348" spans="1:18" x14ac:dyDescent="0.2">
      <c r="B348" s="83"/>
      <c r="C348" s="93"/>
      <c r="D348" s="94"/>
      <c r="E348" s="94"/>
      <c r="F348" s="25"/>
      <c r="G348" s="25"/>
      <c r="H348" s="25"/>
      <c r="I348" s="25"/>
      <c r="J348" s="8"/>
      <c r="K348" s="8"/>
      <c r="L348" s="8"/>
      <c r="M348" s="8"/>
      <c r="N348" s="82"/>
      <c r="O348" s="82"/>
      <c r="P348" s="82"/>
    </row>
    <row r="349" spans="1:18" x14ac:dyDescent="0.2">
      <c r="B349" s="83"/>
      <c r="C349" s="93"/>
      <c r="D349" s="94"/>
      <c r="E349" s="94"/>
      <c r="F349" s="25"/>
      <c r="G349" s="25"/>
      <c r="H349" s="25"/>
      <c r="I349" s="25"/>
      <c r="J349" s="8"/>
      <c r="K349" s="8"/>
      <c r="L349" s="8"/>
      <c r="M349" s="8"/>
      <c r="N349" s="82"/>
      <c r="O349" s="82"/>
      <c r="P349" s="82"/>
    </row>
    <row r="350" spans="1:18" x14ac:dyDescent="0.2">
      <c r="C350" s="864"/>
      <c r="D350" s="864"/>
      <c r="E350" s="864"/>
      <c r="K350" s="1" t="s">
        <v>56</v>
      </c>
      <c r="N350" s="864"/>
      <c r="O350" s="864"/>
      <c r="P350" s="864"/>
    </row>
    <row r="351" spans="1:18" ht="12.75" customHeight="1" x14ac:dyDescent="0.2">
      <c r="C351" s="53"/>
      <c r="D351" s="53"/>
      <c r="E351" s="53"/>
      <c r="N351" s="53"/>
      <c r="O351" s="53"/>
      <c r="P351" s="53"/>
    </row>
    <row r="352" spans="1:18" ht="12.75" customHeight="1" x14ac:dyDescent="0.2">
      <c r="C352" s="53"/>
      <c r="D352" s="53"/>
      <c r="E352" s="53"/>
      <c r="N352" s="53"/>
      <c r="O352" s="53"/>
      <c r="P352" s="53"/>
    </row>
    <row r="353" spans="1:16" ht="7.5" customHeight="1" x14ac:dyDescent="0.2">
      <c r="C353" s="53"/>
      <c r="D353" s="53"/>
      <c r="E353" s="53"/>
      <c r="N353" s="53"/>
      <c r="O353" s="53"/>
      <c r="P353" s="53"/>
    </row>
    <row r="354" spans="1:16" ht="20.100000000000001" customHeight="1" x14ac:dyDescent="0.2">
      <c r="A354" s="864" t="s">
        <v>0</v>
      </c>
      <c r="B354" s="864"/>
      <c r="F354" s="1" t="s">
        <v>1</v>
      </c>
      <c r="M354" s="930" t="s">
        <v>2</v>
      </c>
      <c r="N354" s="930"/>
      <c r="O354" s="930"/>
      <c r="P354" s="930"/>
    </row>
    <row r="355" spans="1:16" ht="20.100000000000001" customHeight="1" x14ac:dyDescent="0.2">
      <c r="A355" s="864" t="s">
        <v>3</v>
      </c>
      <c r="B355" s="864"/>
      <c r="M355" s="930"/>
      <c r="N355" s="930"/>
      <c r="O355" s="930"/>
      <c r="P355" s="930"/>
    </row>
    <row r="356" spans="1:16" ht="20.100000000000001" customHeight="1" x14ac:dyDescent="0.2">
      <c r="A356" s="864" t="s">
        <v>4</v>
      </c>
      <c r="B356" s="864"/>
    </row>
    <row r="357" spans="1:16" ht="20.100000000000001" customHeight="1" x14ac:dyDescent="0.3">
      <c r="F357" s="918" t="s">
        <v>5</v>
      </c>
      <c r="G357" s="918"/>
      <c r="H357" s="918"/>
      <c r="I357" s="918"/>
      <c r="J357" s="918"/>
      <c r="K357" s="918"/>
      <c r="L357" s="918"/>
    </row>
    <row r="358" spans="1:16" ht="20.100000000000001" customHeight="1" x14ac:dyDescent="0.2">
      <c r="F358" s="909" t="s">
        <v>6</v>
      </c>
      <c r="G358" s="909"/>
      <c r="H358" s="909"/>
      <c r="I358" s="909"/>
      <c r="J358" s="909"/>
      <c r="K358" s="909"/>
      <c r="L358" s="909"/>
    </row>
    <row r="359" spans="1:16" ht="20.100000000000001" customHeight="1" x14ac:dyDescent="0.2">
      <c r="A359" s="1" t="s">
        <v>7</v>
      </c>
      <c r="C359" s="28"/>
      <c r="D359" s="60">
        <v>1</v>
      </c>
      <c r="E359" s="60">
        <v>5</v>
      </c>
      <c r="K359" s="2"/>
      <c r="L359" s="2"/>
      <c r="M359" s="2"/>
      <c r="N359" s="2"/>
      <c r="O359" s="2"/>
      <c r="P359" s="2"/>
    </row>
    <row r="360" spans="1:16" ht="26.25" customHeight="1" x14ac:dyDescent="0.2">
      <c r="A360" s="1" t="s">
        <v>8</v>
      </c>
      <c r="C360" s="29"/>
      <c r="D360" s="4">
        <v>0</v>
      </c>
      <c r="E360" s="4">
        <v>8</v>
      </c>
      <c r="I360" s="910">
        <v>11</v>
      </c>
      <c r="K360" s="2"/>
      <c r="L360" s="24" t="s">
        <v>50</v>
      </c>
      <c r="M360" s="911" t="str">
        <f>+M324</f>
        <v>: Januari</v>
      </c>
      <c r="N360" s="912"/>
      <c r="O360" s="60">
        <f>+O324</f>
        <v>0</v>
      </c>
      <c r="P360" s="60">
        <f>+P324</f>
        <v>1</v>
      </c>
    </row>
    <row r="361" spans="1:16" ht="20.100000000000001" customHeight="1" x14ac:dyDescent="0.2">
      <c r="A361" s="3" t="s">
        <v>61</v>
      </c>
      <c r="B361" s="3"/>
      <c r="C361" s="42">
        <v>0</v>
      </c>
      <c r="D361" s="42">
        <v>4</v>
      </c>
      <c r="E361" s="60">
        <v>2</v>
      </c>
      <c r="I361" s="910"/>
      <c r="J361" s="54"/>
      <c r="K361" s="2"/>
      <c r="L361" s="24" t="s">
        <v>12</v>
      </c>
      <c r="M361" s="911" t="str">
        <f>+M325</f>
        <v>: 2019</v>
      </c>
      <c r="N361" s="912"/>
      <c r="O361" s="60">
        <f>+O325</f>
        <v>1</v>
      </c>
      <c r="P361" s="60">
        <f>+P325</f>
        <v>9</v>
      </c>
    </row>
    <row r="362" spans="1:16" ht="20.100000000000001" customHeight="1" thickBot="1" x14ac:dyDescent="0.25">
      <c r="A362" s="3"/>
      <c r="B362" s="3"/>
      <c r="C362" s="30"/>
      <c r="D362" s="30"/>
      <c r="K362" s="2"/>
      <c r="L362" s="2"/>
      <c r="N362" s="2"/>
      <c r="O362" s="30"/>
      <c r="P362" s="30"/>
    </row>
    <row r="363" spans="1:16" ht="20.100000000000001" customHeight="1" x14ac:dyDescent="0.2">
      <c r="A363" s="946" t="s">
        <v>13</v>
      </c>
      <c r="B363" s="944" t="s">
        <v>14</v>
      </c>
      <c r="C363" s="913" t="s">
        <v>15</v>
      </c>
      <c r="D363" s="914"/>
      <c r="E363" s="914"/>
      <c r="F363" s="914"/>
      <c r="G363" s="914"/>
      <c r="H363" s="914"/>
      <c r="I363" s="915"/>
      <c r="J363" s="916" t="s">
        <v>16</v>
      </c>
      <c r="K363" s="914"/>
      <c r="L363" s="914"/>
      <c r="M363" s="914"/>
      <c r="N363" s="914"/>
      <c r="O363" s="914"/>
      <c r="P363" s="915"/>
    </row>
    <row r="364" spans="1:16" ht="20.100000000000001" customHeight="1" x14ac:dyDescent="0.2">
      <c r="A364" s="947"/>
      <c r="B364" s="945"/>
      <c r="C364" s="925" t="s">
        <v>17</v>
      </c>
      <c r="D364" s="926"/>
      <c r="E364" s="926"/>
      <c r="F364" s="4"/>
      <c r="G364" s="4"/>
      <c r="H364" s="4"/>
      <c r="I364" s="55" t="s">
        <v>17</v>
      </c>
      <c r="J364" s="34" t="s">
        <v>17</v>
      </c>
      <c r="K364" s="4"/>
      <c r="L364" s="4"/>
      <c r="M364" s="4"/>
      <c r="N364" s="926" t="s">
        <v>17</v>
      </c>
      <c r="O364" s="926"/>
      <c r="P364" s="927"/>
    </row>
    <row r="365" spans="1:16" ht="24" customHeight="1" x14ac:dyDescent="0.2">
      <c r="A365" s="947"/>
      <c r="B365" s="945"/>
      <c r="C365" s="902" t="s">
        <v>9</v>
      </c>
      <c r="D365" s="903"/>
      <c r="E365" s="903"/>
      <c r="F365" s="56" t="s">
        <v>18</v>
      </c>
      <c r="G365" s="56" t="s">
        <v>19</v>
      </c>
      <c r="H365" s="56" t="s">
        <v>20</v>
      </c>
      <c r="I365" s="57" t="s">
        <v>21</v>
      </c>
      <c r="J365" s="35" t="s">
        <v>9</v>
      </c>
      <c r="K365" s="56" t="s">
        <v>18</v>
      </c>
      <c r="L365" s="56" t="s">
        <v>19</v>
      </c>
      <c r="M365" s="56" t="s">
        <v>20</v>
      </c>
      <c r="N365" s="904" t="s">
        <v>21</v>
      </c>
      <c r="O365" s="904"/>
      <c r="P365" s="905"/>
    </row>
    <row r="366" spans="1:16" ht="12.75" customHeight="1" x14ac:dyDescent="0.2">
      <c r="A366" s="947"/>
      <c r="B366" s="945"/>
      <c r="C366" s="906" t="s">
        <v>22</v>
      </c>
      <c r="D366" s="907"/>
      <c r="E366" s="907"/>
      <c r="F366" s="58"/>
      <c r="G366" s="58"/>
      <c r="H366" s="58"/>
      <c r="I366" s="59" t="s">
        <v>23</v>
      </c>
      <c r="J366" s="36" t="s">
        <v>22</v>
      </c>
      <c r="K366" s="58"/>
      <c r="L366" s="58"/>
      <c r="M366" s="58"/>
      <c r="N366" s="907" t="s">
        <v>24</v>
      </c>
      <c r="O366" s="907"/>
      <c r="P366" s="908"/>
    </row>
    <row r="367" spans="1:16" x14ac:dyDescent="0.2">
      <c r="A367" s="46" t="s">
        <v>25</v>
      </c>
      <c r="B367" s="47" t="s">
        <v>26</v>
      </c>
      <c r="C367" s="890" t="s">
        <v>27</v>
      </c>
      <c r="D367" s="891"/>
      <c r="E367" s="891"/>
      <c r="F367" s="61" t="s">
        <v>28</v>
      </c>
      <c r="G367" s="61" t="s">
        <v>29</v>
      </c>
      <c r="H367" s="61" t="s">
        <v>30</v>
      </c>
      <c r="I367" s="48" t="s">
        <v>31</v>
      </c>
      <c r="J367" s="49" t="s">
        <v>32</v>
      </c>
      <c r="K367" s="61" t="s">
        <v>33</v>
      </c>
      <c r="L367" s="61" t="s">
        <v>34</v>
      </c>
      <c r="M367" s="61" t="s">
        <v>35</v>
      </c>
      <c r="N367" s="892" t="s">
        <v>36</v>
      </c>
      <c r="O367" s="891"/>
      <c r="P367" s="893"/>
    </row>
    <row r="368" spans="1:16" ht="15.75" x14ac:dyDescent="0.2">
      <c r="A368" s="5"/>
      <c r="B368" s="6" t="s">
        <v>37</v>
      </c>
      <c r="C368" s="894">
        <f>SUM(C370,C373)</f>
        <v>270</v>
      </c>
      <c r="D368" s="895"/>
      <c r="E368" s="895"/>
      <c r="F368" s="62">
        <f>SUM(F370,F373)</f>
        <v>96</v>
      </c>
      <c r="G368" s="62">
        <f>SUM(G370,G373)</f>
        <v>0</v>
      </c>
      <c r="H368" s="62">
        <f>SUM(H370,H373)</f>
        <v>0</v>
      </c>
      <c r="I368" s="7">
        <f>SUM(I370,I373)</f>
        <v>174</v>
      </c>
      <c r="J368" s="7">
        <f>SUM(J370,J373)</f>
        <v>760</v>
      </c>
      <c r="K368" s="43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896">
        <f t="shared" si="79"/>
        <v>760</v>
      </c>
      <c r="O368" s="897"/>
      <c r="P368" s="898"/>
    </row>
    <row r="369" spans="1:16" x14ac:dyDescent="0.2">
      <c r="A369" s="9">
        <v>1</v>
      </c>
      <c r="B369" s="10" t="s">
        <v>38</v>
      </c>
      <c r="C369" s="899"/>
      <c r="D369" s="900"/>
      <c r="E369" s="900"/>
      <c r="F369" s="64"/>
      <c r="G369" s="64"/>
      <c r="H369" s="64"/>
      <c r="I369" s="37"/>
      <c r="J369" s="63"/>
      <c r="K369" s="111"/>
      <c r="L369" s="64"/>
      <c r="M369" s="64"/>
      <c r="N369" s="900"/>
      <c r="O369" s="900"/>
      <c r="P369" s="901"/>
    </row>
    <row r="370" spans="1:16" ht="14.25" x14ac:dyDescent="0.2">
      <c r="A370" s="11"/>
      <c r="B370" s="10" t="s">
        <v>39</v>
      </c>
      <c r="C370" s="928">
        <f>SUM(C371:E372)</f>
        <v>0</v>
      </c>
      <c r="D370" s="929"/>
      <c r="E370" s="929"/>
      <c r="F370" s="65">
        <f>SUM(F371:F372)</f>
        <v>0</v>
      </c>
      <c r="G370" s="65">
        <f t="shared" ref="G370:H370" si="80">SUM(G371:G372)</f>
        <v>0</v>
      </c>
      <c r="H370" s="65">
        <f t="shared" si="80"/>
        <v>0</v>
      </c>
      <c r="I370" s="66">
        <f>SUM(C370-F370+G370-H370)</f>
        <v>0</v>
      </c>
      <c r="J370" s="65">
        <f>SUM(J371:J372)</f>
        <v>0</v>
      </c>
      <c r="K370" s="108">
        <f t="shared" ref="K370:M370" si="81">SUM(K371:K372)</f>
        <v>0</v>
      </c>
      <c r="L370" s="65">
        <f t="shared" si="81"/>
        <v>0</v>
      </c>
      <c r="M370" s="65">
        <f t="shared" si="81"/>
        <v>0</v>
      </c>
      <c r="N370" s="880">
        <f>SUM(N371:P372)</f>
        <v>0</v>
      </c>
      <c r="O370" s="880"/>
      <c r="P370" s="881"/>
    </row>
    <row r="371" spans="1:16" ht="15" x14ac:dyDescent="0.2">
      <c r="A371" s="11"/>
      <c r="B371" s="12" t="s">
        <v>40</v>
      </c>
      <c r="C371" s="919">
        <v>0</v>
      </c>
      <c r="D371" s="920"/>
      <c r="E371" s="920"/>
      <c r="F371" s="67">
        <v>0</v>
      </c>
      <c r="G371" s="67">
        <v>0</v>
      </c>
      <c r="H371" s="67">
        <v>0</v>
      </c>
      <c r="I371" s="21">
        <f t="shared" ref="I371:I375" si="82">SUM(C371-F371+G371-H371)</f>
        <v>0</v>
      </c>
      <c r="J371" s="78">
        <v>0</v>
      </c>
      <c r="K371" s="110">
        <v>0</v>
      </c>
      <c r="L371" s="78">
        <v>0</v>
      </c>
      <c r="M371" s="78">
        <v>0</v>
      </c>
      <c r="N371" s="880">
        <f>SUM(J371-K371+L371-M371)</f>
        <v>0</v>
      </c>
      <c r="O371" s="880"/>
      <c r="P371" s="881"/>
    </row>
    <row r="372" spans="1:16" ht="15" x14ac:dyDescent="0.2">
      <c r="A372" s="11"/>
      <c r="B372" s="12" t="s">
        <v>41</v>
      </c>
      <c r="C372" s="919">
        <v>0</v>
      </c>
      <c r="D372" s="920"/>
      <c r="E372" s="920"/>
      <c r="F372" s="67">
        <v>0</v>
      </c>
      <c r="G372" s="67">
        <v>0</v>
      </c>
      <c r="H372" s="67">
        <v>0</v>
      </c>
      <c r="I372" s="21">
        <f t="shared" si="82"/>
        <v>0</v>
      </c>
      <c r="J372" s="78">
        <v>0</v>
      </c>
      <c r="K372" s="110">
        <v>0</v>
      </c>
      <c r="L372" s="78">
        <v>0</v>
      </c>
      <c r="M372" s="78">
        <v>0</v>
      </c>
      <c r="N372" s="880">
        <f>SUM(J372-K372+L372-M372)</f>
        <v>0</v>
      </c>
      <c r="O372" s="880"/>
      <c r="P372" s="881"/>
    </row>
    <row r="373" spans="1:16" ht="14.25" x14ac:dyDescent="0.2">
      <c r="A373" s="11"/>
      <c r="B373" s="10" t="s">
        <v>42</v>
      </c>
      <c r="C373" s="928">
        <f>SUM(C374:E375)</f>
        <v>270</v>
      </c>
      <c r="D373" s="929"/>
      <c r="E373" s="929"/>
      <c r="F373" s="65">
        <f>SUM(F374:F375)</f>
        <v>96</v>
      </c>
      <c r="G373" s="65">
        <f t="shared" ref="G373:H373" si="83">SUM(G374:G375)</f>
        <v>0</v>
      </c>
      <c r="H373" s="65">
        <f t="shared" si="83"/>
        <v>0</v>
      </c>
      <c r="I373" s="66">
        <f t="shared" si="82"/>
        <v>174</v>
      </c>
      <c r="J373" s="13">
        <f>SUM(J374:J375)</f>
        <v>760</v>
      </c>
      <c r="K373" s="50">
        <f t="shared" ref="K373:M373" si="84">SUM(K374:K375)</f>
        <v>0</v>
      </c>
      <c r="L373" s="13">
        <f t="shared" si="84"/>
        <v>0</v>
      </c>
      <c r="M373" s="13">
        <f t="shared" si="84"/>
        <v>0</v>
      </c>
      <c r="N373" s="880">
        <f>SUM(N374:P375)</f>
        <v>760</v>
      </c>
      <c r="O373" s="880"/>
      <c r="P373" s="881"/>
    </row>
    <row r="374" spans="1:16" ht="15" x14ac:dyDescent="0.2">
      <c r="A374" s="11"/>
      <c r="B374" s="12" t="s">
        <v>40</v>
      </c>
      <c r="C374" s="919">
        <v>270</v>
      </c>
      <c r="D374" s="920"/>
      <c r="E374" s="920"/>
      <c r="F374" s="67">
        <v>96</v>
      </c>
      <c r="G374" s="67">
        <v>0</v>
      </c>
      <c r="H374" s="67">
        <v>0</v>
      </c>
      <c r="I374" s="21">
        <f t="shared" si="82"/>
        <v>174</v>
      </c>
      <c r="J374" s="38">
        <v>0</v>
      </c>
      <c r="K374" s="109">
        <v>0</v>
      </c>
      <c r="L374" s="67">
        <v>0</v>
      </c>
      <c r="M374" s="67">
        <v>0</v>
      </c>
      <c r="N374" s="880">
        <f>SUM(J374-K374+L374-M374)</f>
        <v>0</v>
      </c>
      <c r="O374" s="880"/>
      <c r="P374" s="881"/>
    </row>
    <row r="375" spans="1:16" ht="15" x14ac:dyDescent="0.2">
      <c r="A375" s="11"/>
      <c r="B375" s="12" t="s">
        <v>41</v>
      </c>
      <c r="C375" s="919">
        <v>0</v>
      </c>
      <c r="D375" s="920"/>
      <c r="E375" s="920"/>
      <c r="F375" s="67">
        <v>0</v>
      </c>
      <c r="G375" s="67">
        <v>0</v>
      </c>
      <c r="H375" s="67">
        <v>0</v>
      </c>
      <c r="I375" s="21">
        <f t="shared" si="82"/>
        <v>0</v>
      </c>
      <c r="J375" s="38">
        <v>760</v>
      </c>
      <c r="K375" s="109">
        <v>0</v>
      </c>
      <c r="L375" s="67">
        <v>0</v>
      </c>
      <c r="M375" s="67">
        <v>0</v>
      </c>
      <c r="N375" s="880">
        <f>SUM(J375-K375+L375-M375)</f>
        <v>760</v>
      </c>
      <c r="O375" s="880"/>
      <c r="P375" s="881"/>
    </row>
    <row r="376" spans="1:16" x14ac:dyDescent="0.2">
      <c r="A376" s="9">
        <v>2</v>
      </c>
      <c r="B376" s="10" t="s">
        <v>43</v>
      </c>
      <c r="C376" s="899"/>
      <c r="D376" s="900"/>
      <c r="E376" s="900"/>
      <c r="F376" s="64"/>
      <c r="G376" s="64"/>
      <c r="H376" s="64"/>
      <c r="I376" s="70"/>
      <c r="J376" s="63"/>
      <c r="K376" s="64"/>
      <c r="L376" s="64"/>
      <c r="M376" s="64"/>
      <c r="N376" s="867"/>
      <c r="O376" s="867"/>
      <c r="P376" s="868"/>
    </row>
    <row r="377" spans="1:16" ht="14.25" x14ac:dyDescent="0.2">
      <c r="A377" s="11"/>
      <c r="B377" s="12" t="s">
        <v>44</v>
      </c>
      <c r="C377" s="919">
        <v>0</v>
      </c>
      <c r="D377" s="920"/>
      <c r="E377" s="920"/>
      <c r="F377" s="67">
        <v>0</v>
      </c>
      <c r="G377" s="67">
        <v>0</v>
      </c>
      <c r="H377" s="67">
        <v>0</v>
      </c>
      <c r="I377" s="66">
        <f t="shared" ref="I377:I380" si="85">SUM(C377-F377+G377-H377)</f>
        <v>0</v>
      </c>
      <c r="J377" s="63"/>
      <c r="K377" s="64"/>
      <c r="L377" s="64"/>
      <c r="M377" s="64"/>
      <c r="N377" s="867"/>
      <c r="O377" s="867"/>
      <c r="P377" s="868"/>
    </row>
    <row r="378" spans="1:16" ht="14.25" x14ac:dyDescent="0.2">
      <c r="A378" s="11"/>
      <c r="B378" s="12" t="s">
        <v>45</v>
      </c>
      <c r="C378" s="919">
        <v>270</v>
      </c>
      <c r="D378" s="920"/>
      <c r="E378" s="920"/>
      <c r="F378" s="67">
        <v>96</v>
      </c>
      <c r="G378" s="67">
        <v>0</v>
      </c>
      <c r="H378" s="67">
        <v>0</v>
      </c>
      <c r="I378" s="66">
        <f t="shared" si="85"/>
        <v>174</v>
      </c>
      <c r="J378" s="63"/>
      <c r="K378" s="64"/>
      <c r="L378" s="64"/>
      <c r="M378" s="64"/>
      <c r="N378" s="867"/>
      <c r="O378" s="867"/>
      <c r="P378" s="868"/>
    </row>
    <row r="379" spans="1:16" ht="14.25" x14ac:dyDescent="0.2">
      <c r="A379" s="9"/>
      <c r="B379" s="12" t="s">
        <v>46</v>
      </c>
      <c r="C379" s="919">
        <v>0</v>
      </c>
      <c r="D379" s="920"/>
      <c r="E379" s="920"/>
      <c r="F379" s="67">
        <v>0</v>
      </c>
      <c r="G379" s="67">
        <v>0</v>
      </c>
      <c r="H379" s="67">
        <v>0</v>
      </c>
      <c r="I379" s="66">
        <f t="shared" si="85"/>
        <v>0</v>
      </c>
      <c r="J379" s="63" t="s">
        <v>1</v>
      </c>
      <c r="K379" s="64"/>
      <c r="L379" s="64"/>
      <c r="M379" s="64"/>
      <c r="N379" s="867"/>
      <c r="O379" s="867"/>
      <c r="P379" s="868"/>
    </row>
    <row r="380" spans="1:16" ht="14.25" x14ac:dyDescent="0.2">
      <c r="A380" s="14"/>
      <c r="B380" s="15" t="s">
        <v>47</v>
      </c>
      <c r="C380" s="921">
        <v>0</v>
      </c>
      <c r="D380" s="922"/>
      <c r="E380" s="922"/>
      <c r="F380" s="69">
        <v>0</v>
      </c>
      <c r="G380" s="69">
        <v>0</v>
      </c>
      <c r="H380" s="69">
        <v>0</v>
      </c>
      <c r="I380" s="66">
        <f t="shared" si="85"/>
        <v>0</v>
      </c>
      <c r="J380" s="39"/>
      <c r="K380" s="16"/>
      <c r="L380" s="16"/>
      <c r="M380" s="16"/>
      <c r="N380" s="869"/>
      <c r="O380" s="869"/>
      <c r="P380" s="870"/>
    </row>
    <row r="381" spans="1:16" ht="15" thickBot="1" x14ac:dyDescent="0.25">
      <c r="A381" s="17">
        <v>3</v>
      </c>
      <c r="B381" s="18" t="s">
        <v>48</v>
      </c>
      <c r="C381" s="923">
        <v>0</v>
      </c>
      <c r="D381" s="924"/>
      <c r="E381" s="924"/>
      <c r="F381" s="26">
        <v>0</v>
      </c>
      <c r="G381" s="26">
        <v>0</v>
      </c>
      <c r="H381" s="71"/>
      <c r="I381" s="40"/>
      <c r="J381" s="41"/>
      <c r="K381" s="73"/>
      <c r="L381" s="73"/>
      <c r="M381" s="73"/>
      <c r="N381" s="873"/>
      <c r="O381" s="873"/>
      <c r="P381" s="874"/>
    </row>
    <row r="382" spans="1:16" x14ac:dyDescent="0.2">
      <c r="B382" s="53" t="s">
        <v>49</v>
      </c>
      <c r="C382" s="861">
        <f>SUM(C377:E380)-C368</f>
        <v>0</v>
      </c>
      <c r="D382" s="862"/>
      <c r="E382" s="862"/>
      <c r="F382" s="25">
        <f>SUM(F377:F380)-F368</f>
        <v>0</v>
      </c>
      <c r="G382" s="25">
        <f t="shared" ref="G382:I382" si="86">SUM(G377:G380)-G368</f>
        <v>0</v>
      </c>
      <c r="H382" s="25">
        <f t="shared" si="86"/>
        <v>0</v>
      </c>
      <c r="I382" s="25">
        <f t="shared" si="86"/>
        <v>0</v>
      </c>
      <c r="J382" s="8"/>
      <c r="K382" s="8"/>
      <c r="L382" s="8"/>
      <c r="M382" s="8"/>
      <c r="N382" s="863"/>
      <c r="O382" s="863"/>
      <c r="P382" s="863"/>
    </row>
    <row r="383" spans="1:16" ht="18" customHeight="1" x14ac:dyDescent="0.2">
      <c r="C383" s="53"/>
      <c r="D383" s="53"/>
      <c r="E383" s="53"/>
      <c r="N383" s="53"/>
      <c r="O383" s="53"/>
      <c r="P383" s="53"/>
    </row>
    <row r="384" spans="1:16" ht="12.75" customHeight="1" x14ac:dyDescent="0.2">
      <c r="C384" s="53"/>
      <c r="D384" s="53"/>
      <c r="E384" s="53"/>
      <c r="N384" s="53"/>
      <c r="O384" s="53"/>
      <c r="P384" s="53"/>
    </row>
    <row r="385" spans="1:16" ht="12.75" customHeight="1" x14ac:dyDescent="0.2">
      <c r="C385" s="53"/>
      <c r="D385" s="53"/>
      <c r="E385" s="53"/>
      <c r="N385" s="53"/>
      <c r="O385" s="53"/>
      <c r="P385" s="53"/>
    </row>
    <row r="386" spans="1:16" ht="12.75" customHeight="1" x14ac:dyDescent="0.2">
      <c r="C386" s="53"/>
      <c r="D386" s="53"/>
      <c r="E386" s="53"/>
      <c r="N386" s="53"/>
      <c r="O386" s="53"/>
      <c r="P386" s="53"/>
    </row>
    <row r="387" spans="1:16" x14ac:dyDescent="0.2">
      <c r="C387" s="53"/>
      <c r="D387" s="53"/>
      <c r="E387" s="53"/>
      <c r="N387" s="53"/>
      <c r="O387" s="53"/>
      <c r="P387" s="53"/>
    </row>
    <row r="388" spans="1:16" x14ac:dyDescent="0.2">
      <c r="C388" s="53"/>
      <c r="D388" s="53"/>
      <c r="E388" s="53"/>
      <c r="N388" s="53"/>
      <c r="O388" s="53"/>
      <c r="P388" s="53"/>
    </row>
    <row r="389" spans="1:16" ht="12.75" customHeight="1" x14ac:dyDescent="0.2">
      <c r="C389" s="53"/>
      <c r="D389" s="53"/>
      <c r="E389" s="53"/>
      <c r="N389" s="53"/>
      <c r="O389" s="53"/>
      <c r="P389" s="53"/>
    </row>
    <row r="390" spans="1:16" ht="13.5" customHeight="1" x14ac:dyDescent="0.2">
      <c r="A390" s="864" t="s">
        <v>0</v>
      </c>
      <c r="B390" s="864"/>
      <c r="F390" s="1" t="s">
        <v>1</v>
      </c>
      <c r="M390" s="930" t="s">
        <v>2</v>
      </c>
      <c r="N390" s="930"/>
      <c r="O390" s="930"/>
      <c r="P390" s="930"/>
    </row>
    <row r="391" spans="1:16" ht="18" customHeight="1" x14ac:dyDescent="0.2">
      <c r="A391" s="864" t="s">
        <v>3</v>
      </c>
      <c r="B391" s="864"/>
      <c r="M391" s="930"/>
      <c r="N391" s="930"/>
      <c r="O391" s="930"/>
      <c r="P391" s="930"/>
    </row>
    <row r="392" spans="1:16" ht="12.75" customHeight="1" x14ac:dyDescent="0.2">
      <c r="A392" s="864" t="s">
        <v>4</v>
      </c>
      <c r="B392" s="864"/>
    </row>
    <row r="393" spans="1:16" ht="20.25" x14ac:dyDescent="0.3">
      <c r="F393" s="918" t="s">
        <v>5</v>
      </c>
      <c r="G393" s="918"/>
      <c r="H393" s="918"/>
      <c r="I393" s="918"/>
      <c r="J393" s="918"/>
      <c r="K393" s="918"/>
      <c r="L393" s="918"/>
    </row>
    <row r="394" spans="1:16" x14ac:dyDescent="0.2">
      <c r="F394" s="909" t="s">
        <v>6</v>
      </c>
      <c r="G394" s="909"/>
      <c r="H394" s="909"/>
      <c r="I394" s="909"/>
      <c r="J394" s="909"/>
      <c r="K394" s="909"/>
      <c r="L394" s="909"/>
    </row>
    <row r="395" spans="1:16" x14ac:dyDescent="0.2">
      <c r="A395" s="1" t="s">
        <v>7</v>
      </c>
      <c r="C395" s="28"/>
      <c r="D395" s="60">
        <v>1</v>
      </c>
      <c r="E395" s="60">
        <v>5</v>
      </c>
      <c r="K395" s="2"/>
      <c r="L395" s="2"/>
      <c r="M395" s="2"/>
      <c r="N395" s="2"/>
      <c r="O395" s="2"/>
      <c r="P395" s="2"/>
    </row>
    <row r="396" spans="1:16" ht="15.75" customHeight="1" x14ac:dyDescent="0.2">
      <c r="A396" s="1" t="s">
        <v>8</v>
      </c>
      <c r="C396" s="29"/>
      <c r="D396" s="4">
        <v>0</v>
      </c>
      <c r="E396" s="4">
        <v>8</v>
      </c>
      <c r="I396" s="910">
        <v>10</v>
      </c>
      <c r="K396" s="2"/>
      <c r="L396" s="24" t="s">
        <v>50</v>
      </c>
      <c r="M396" s="911" t="str">
        <f>+M360</f>
        <v>: Januari</v>
      </c>
      <c r="N396" s="912"/>
      <c r="O396" s="60">
        <f>+O360</f>
        <v>0</v>
      </c>
      <c r="P396" s="60">
        <f>+P360</f>
        <v>1</v>
      </c>
    </row>
    <row r="397" spans="1:16" ht="16.5" customHeight="1" x14ac:dyDescent="0.2">
      <c r="A397" s="3" t="s">
        <v>60</v>
      </c>
      <c r="B397" s="3"/>
      <c r="C397" s="42">
        <v>0</v>
      </c>
      <c r="D397" s="42">
        <v>4</v>
      </c>
      <c r="E397" s="42">
        <v>3</v>
      </c>
      <c r="F397" s="3"/>
      <c r="G397" s="3"/>
      <c r="I397" s="910"/>
      <c r="J397" s="54"/>
      <c r="K397" s="2"/>
      <c r="L397" s="24" t="s">
        <v>12</v>
      </c>
      <c r="M397" s="911" t="str">
        <f>+M361</f>
        <v>: 2019</v>
      </c>
      <c r="N397" s="912"/>
      <c r="O397" s="60">
        <f>+O361</f>
        <v>1</v>
      </c>
      <c r="P397" s="60">
        <f>+P361</f>
        <v>9</v>
      </c>
    </row>
    <row r="398" spans="1:16" ht="20.100000000000001" customHeight="1" thickBot="1" x14ac:dyDescent="0.25">
      <c r="C398" s="30"/>
      <c r="D398" s="30"/>
      <c r="K398" s="2"/>
      <c r="L398" s="2"/>
      <c r="N398" s="2"/>
      <c r="O398" s="30"/>
      <c r="P398" s="30"/>
    </row>
    <row r="399" spans="1:16" ht="20.100000000000001" customHeight="1" x14ac:dyDescent="0.2">
      <c r="A399" s="946" t="s">
        <v>13</v>
      </c>
      <c r="B399" s="944" t="s">
        <v>14</v>
      </c>
      <c r="C399" s="913" t="s">
        <v>15</v>
      </c>
      <c r="D399" s="914"/>
      <c r="E399" s="914"/>
      <c r="F399" s="914"/>
      <c r="G399" s="914"/>
      <c r="H399" s="914"/>
      <c r="I399" s="915"/>
      <c r="J399" s="916" t="s">
        <v>16</v>
      </c>
      <c r="K399" s="914"/>
      <c r="L399" s="914"/>
      <c r="M399" s="914"/>
      <c r="N399" s="914"/>
      <c r="O399" s="914"/>
      <c r="P399" s="915"/>
    </row>
    <row r="400" spans="1:16" ht="20.100000000000001" customHeight="1" x14ac:dyDescent="0.2">
      <c r="A400" s="947"/>
      <c r="B400" s="945"/>
      <c r="C400" s="925" t="s">
        <v>17</v>
      </c>
      <c r="D400" s="926"/>
      <c r="E400" s="926"/>
      <c r="F400" s="4"/>
      <c r="G400" s="4"/>
      <c r="H400" s="4"/>
      <c r="I400" s="55" t="s">
        <v>17</v>
      </c>
      <c r="J400" s="34" t="s">
        <v>17</v>
      </c>
      <c r="K400" s="4"/>
      <c r="L400" s="4"/>
      <c r="M400" s="4"/>
      <c r="N400" s="926" t="s">
        <v>17</v>
      </c>
      <c r="O400" s="926"/>
      <c r="P400" s="927"/>
    </row>
    <row r="401" spans="1:16" ht="20.100000000000001" customHeight="1" x14ac:dyDescent="0.2">
      <c r="A401" s="947"/>
      <c r="B401" s="945"/>
      <c r="C401" s="902" t="s">
        <v>9</v>
      </c>
      <c r="D401" s="903"/>
      <c r="E401" s="903"/>
      <c r="F401" s="56" t="s">
        <v>18</v>
      </c>
      <c r="G401" s="56" t="s">
        <v>19</v>
      </c>
      <c r="H401" s="56" t="s">
        <v>20</v>
      </c>
      <c r="I401" s="57" t="s">
        <v>21</v>
      </c>
      <c r="J401" s="35" t="s">
        <v>9</v>
      </c>
      <c r="K401" s="56" t="s">
        <v>18</v>
      </c>
      <c r="L401" s="56" t="s">
        <v>19</v>
      </c>
      <c r="M401" s="56" t="s">
        <v>20</v>
      </c>
      <c r="N401" s="904" t="s">
        <v>21</v>
      </c>
      <c r="O401" s="904"/>
      <c r="P401" s="905"/>
    </row>
    <row r="402" spans="1:16" ht="20.100000000000001" customHeight="1" x14ac:dyDescent="0.2">
      <c r="A402" s="947"/>
      <c r="B402" s="945"/>
      <c r="C402" s="906" t="s">
        <v>22</v>
      </c>
      <c r="D402" s="907"/>
      <c r="E402" s="907"/>
      <c r="F402" s="58"/>
      <c r="G402" s="58"/>
      <c r="H402" s="58"/>
      <c r="I402" s="59" t="s">
        <v>23</v>
      </c>
      <c r="J402" s="36" t="s">
        <v>22</v>
      </c>
      <c r="K402" s="58"/>
      <c r="L402" s="58"/>
      <c r="M402" s="58"/>
      <c r="N402" s="907" t="s">
        <v>24</v>
      </c>
      <c r="O402" s="907"/>
      <c r="P402" s="908"/>
    </row>
    <row r="403" spans="1:16" ht="20.100000000000001" customHeight="1" x14ac:dyDescent="0.2">
      <c r="A403" s="46" t="s">
        <v>25</v>
      </c>
      <c r="B403" s="47" t="s">
        <v>26</v>
      </c>
      <c r="C403" s="890" t="s">
        <v>27</v>
      </c>
      <c r="D403" s="891"/>
      <c r="E403" s="891"/>
      <c r="F403" s="61" t="s">
        <v>28</v>
      </c>
      <c r="G403" s="61" t="s">
        <v>29</v>
      </c>
      <c r="H403" s="61" t="s">
        <v>30</v>
      </c>
      <c r="I403" s="48" t="s">
        <v>31</v>
      </c>
      <c r="J403" s="49" t="s">
        <v>32</v>
      </c>
      <c r="K403" s="61" t="s">
        <v>33</v>
      </c>
      <c r="L403" s="61" t="s">
        <v>34</v>
      </c>
      <c r="M403" s="61" t="s">
        <v>35</v>
      </c>
      <c r="N403" s="892" t="s">
        <v>36</v>
      </c>
      <c r="O403" s="891"/>
      <c r="P403" s="893"/>
    </row>
    <row r="404" spans="1:16" ht="20.100000000000001" customHeight="1" x14ac:dyDescent="0.2">
      <c r="A404" s="5"/>
      <c r="B404" s="6" t="s">
        <v>37</v>
      </c>
      <c r="C404" s="894">
        <f>SUM(C406,C409)</f>
        <v>80</v>
      </c>
      <c r="D404" s="895"/>
      <c r="E404" s="895"/>
      <c r="F404" s="62">
        <f>SUM(F406,F409)</f>
        <v>0</v>
      </c>
      <c r="G404" s="62">
        <f>SUM(G406,G409)</f>
        <v>0</v>
      </c>
      <c r="H404" s="62">
        <f>SUM(H406,H409)</f>
        <v>0</v>
      </c>
      <c r="I404" s="7">
        <f>SUM(I406,I409)</f>
        <v>80</v>
      </c>
      <c r="J404" s="7">
        <f>SUM(J406,J409)</f>
        <v>628</v>
      </c>
      <c r="K404" s="7">
        <f t="shared" ref="K404:N404" si="87">SUM(K406,K409)</f>
        <v>318</v>
      </c>
      <c r="L404" s="7">
        <f t="shared" si="87"/>
        <v>0</v>
      </c>
      <c r="M404" s="7">
        <f t="shared" si="87"/>
        <v>0</v>
      </c>
      <c r="N404" s="896">
        <f t="shared" si="87"/>
        <v>310</v>
      </c>
      <c r="O404" s="897"/>
      <c r="P404" s="898"/>
    </row>
    <row r="405" spans="1:16" ht="26.25" customHeight="1" x14ac:dyDescent="0.2">
      <c r="A405" s="9">
        <v>1</v>
      </c>
      <c r="B405" s="10" t="s">
        <v>38</v>
      </c>
      <c r="C405" s="899"/>
      <c r="D405" s="900"/>
      <c r="E405" s="900"/>
      <c r="F405" s="64"/>
      <c r="G405" s="64"/>
      <c r="H405" s="64"/>
      <c r="I405" s="37"/>
      <c r="J405" s="63"/>
      <c r="K405" s="64"/>
      <c r="L405" s="64"/>
      <c r="M405" s="64"/>
      <c r="N405" s="900"/>
      <c r="O405" s="900"/>
      <c r="P405" s="901"/>
    </row>
    <row r="406" spans="1:16" ht="20.100000000000001" customHeight="1" x14ac:dyDescent="0.2">
      <c r="A406" s="11"/>
      <c r="B406" s="10" t="s">
        <v>39</v>
      </c>
      <c r="C406" s="928">
        <f>SUM(C407:E408)</f>
        <v>0</v>
      </c>
      <c r="D406" s="929"/>
      <c r="E406" s="929"/>
      <c r="F406" s="65">
        <f>SUM(F407:F408)</f>
        <v>0</v>
      </c>
      <c r="G406" s="65">
        <f t="shared" ref="G406:H406" si="88">SUM(G407:G408)</f>
        <v>0</v>
      </c>
      <c r="H406" s="65">
        <f t="shared" si="88"/>
        <v>0</v>
      </c>
      <c r="I406" s="66">
        <f>SUM(C406-F406+G406-H406)</f>
        <v>0</v>
      </c>
      <c r="J406" s="65">
        <f>SUM(J407:J408)</f>
        <v>0</v>
      </c>
      <c r="K406" s="65">
        <f t="shared" ref="K406:M406" si="89">SUM(K407:K408)</f>
        <v>0</v>
      </c>
      <c r="L406" s="65">
        <f t="shared" si="89"/>
        <v>0</v>
      </c>
      <c r="M406" s="65">
        <f t="shared" si="89"/>
        <v>0</v>
      </c>
      <c r="N406" s="880">
        <f>SUM(N407:P408)</f>
        <v>0</v>
      </c>
      <c r="O406" s="880"/>
      <c r="P406" s="881"/>
    </row>
    <row r="407" spans="1:16" ht="20.100000000000001" customHeight="1" x14ac:dyDescent="0.2">
      <c r="A407" s="11"/>
      <c r="B407" s="12" t="s">
        <v>40</v>
      </c>
      <c r="C407" s="919">
        <v>0</v>
      </c>
      <c r="D407" s="920"/>
      <c r="E407" s="920"/>
      <c r="F407" s="67">
        <v>0</v>
      </c>
      <c r="G407" s="67">
        <v>0</v>
      </c>
      <c r="H407" s="67">
        <v>0</v>
      </c>
      <c r="I407" s="21">
        <f t="shared" ref="I407:I411" si="90">SUM(C407-F407+G407-H407)</f>
        <v>0</v>
      </c>
      <c r="J407" s="78">
        <v>0</v>
      </c>
      <c r="K407" s="78">
        <v>0</v>
      </c>
      <c r="L407" s="78">
        <v>0</v>
      </c>
      <c r="M407" s="78">
        <v>0</v>
      </c>
      <c r="N407" s="880">
        <f>SUM(J407-K407+L407-M407)</f>
        <v>0</v>
      </c>
      <c r="O407" s="880"/>
      <c r="P407" s="881"/>
    </row>
    <row r="408" spans="1:16" ht="20.100000000000001" customHeight="1" x14ac:dyDescent="0.2">
      <c r="A408" s="11"/>
      <c r="B408" s="12" t="s">
        <v>41</v>
      </c>
      <c r="C408" s="919">
        <v>0</v>
      </c>
      <c r="D408" s="920"/>
      <c r="E408" s="920"/>
      <c r="F408" s="67">
        <v>0</v>
      </c>
      <c r="G408" s="67">
        <v>0</v>
      </c>
      <c r="H408" s="67">
        <v>0</v>
      </c>
      <c r="I408" s="21">
        <f t="shared" si="90"/>
        <v>0</v>
      </c>
      <c r="J408" s="78">
        <v>0</v>
      </c>
      <c r="K408" s="78">
        <v>0</v>
      </c>
      <c r="L408" s="78">
        <v>0</v>
      </c>
      <c r="M408" s="78">
        <v>0</v>
      </c>
      <c r="N408" s="880">
        <f>SUM(J408-K408+L408-M408)</f>
        <v>0</v>
      </c>
      <c r="O408" s="880"/>
      <c r="P408" s="881"/>
    </row>
    <row r="409" spans="1:16" ht="20.100000000000001" customHeight="1" x14ac:dyDescent="0.2">
      <c r="A409" s="11"/>
      <c r="B409" s="10" t="s">
        <v>42</v>
      </c>
      <c r="C409" s="928">
        <f>SUM(C410:E411)</f>
        <v>80</v>
      </c>
      <c r="D409" s="929"/>
      <c r="E409" s="929"/>
      <c r="F409" s="65">
        <f>SUM(F410:F411)</f>
        <v>0</v>
      </c>
      <c r="G409" s="65">
        <f t="shared" ref="G409:H409" si="91">SUM(G410:G411)</f>
        <v>0</v>
      </c>
      <c r="H409" s="65">
        <f t="shared" si="91"/>
        <v>0</v>
      </c>
      <c r="I409" s="66">
        <f t="shared" si="90"/>
        <v>80</v>
      </c>
      <c r="J409" s="13">
        <f>SUM(J410:J411)</f>
        <v>628</v>
      </c>
      <c r="K409" s="13">
        <f t="shared" ref="K409:M409" si="92">SUM(K410:K411)</f>
        <v>318</v>
      </c>
      <c r="L409" s="13">
        <f t="shared" si="92"/>
        <v>0</v>
      </c>
      <c r="M409" s="13">
        <f t="shared" si="92"/>
        <v>0</v>
      </c>
      <c r="N409" s="880">
        <f>SUM(N410:P411)</f>
        <v>310</v>
      </c>
      <c r="O409" s="880"/>
      <c r="P409" s="881"/>
    </row>
    <row r="410" spans="1:16" ht="24" customHeight="1" x14ac:dyDescent="0.2">
      <c r="A410" s="11"/>
      <c r="B410" s="12" t="s">
        <v>40</v>
      </c>
      <c r="C410" s="919">
        <v>40</v>
      </c>
      <c r="D410" s="920"/>
      <c r="E410" s="920"/>
      <c r="F410" s="67">
        <v>0</v>
      </c>
      <c r="G410" s="67">
        <v>0</v>
      </c>
      <c r="H410" s="67">
        <v>0</v>
      </c>
      <c r="I410" s="21">
        <f t="shared" si="90"/>
        <v>40</v>
      </c>
      <c r="J410" s="38">
        <v>238</v>
      </c>
      <c r="K410" s="67">
        <v>238</v>
      </c>
      <c r="L410" s="67">
        <v>0</v>
      </c>
      <c r="M410" s="67">
        <v>0</v>
      </c>
      <c r="N410" s="880">
        <f>SUM(J410-K410+L410-M410)</f>
        <v>0</v>
      </c>
      <c r="O410" s="880"/>
      <c r="P410" s="881"/>
    </row>
    <row r="411" spans="1:16" ht="15" x14ac:dyDescent="0.2">
      <c r="A411" s="11"/>
      <c r="B411" s="12" t="s">
        <v>41</v>
      </c>
      <c r="C411" s="919">
        <v>40</v>
      </c>
      <c r="D411" s="920"/>
      <c r="E411" s="920"/>
      <c r="F411" s="67">
        <v>0</v>
      </c>
      <c r="G411" s="67">
        <v>0</v>
      </c>
      <c r="H411" s="67">
        <v>0</v>
      </c>
      <c r="I411" s="21">
        <f t="shared" si="90"/>
        <v>40</v>
      </c>
      <c r="J411" s="38">
        <v>390</v>
      </c>
      <c r="K411" s="67">
        <v>80</v>
      </c>
      <c r="L411" s="67">
        <v>0</v>
      </c>
      <c r="M411" s="67">
        <v>0</v>
      </c>
      <c r="N411" s="880">
        <f>SUM(J411-K411+L411-M411)</f>
        <v>310</v>
      </c>
      <c r="O411" s="880"/>
      <c r="P411" s="881"/>
    </row>
    <row r="412" spans="1:16" x14ac:dyDescent="0.2">
      <c r="A412" s="9">
        <v>2</v>
      </c>
      <c r="B412" s="10" t="s">
        <v>43</v>
      </c>
      <c r="C412" s="899"/>
      <c r="D412" s="900"/>
      <c r="E412" s="900"/>
      <c r="F412" s="64"/>
      <c r="G412" s="64"/>
      <c r="H412" s="64"/>
      <c r="I412" s="70"/>
      <c r="J412" s="63"/>
      <c r="K412" s="64"/>
      <c r="L412" s="64"/>
      <c r="M412" s="64"/>
      <c r="N412" s="867"/>
      <c r="O412" s="867"/>
      <c r="P412" s="868"/>
    </row>
    <row r="413" spans="1:16" ht="14.25" x14ac:dyDescent="0.2">
      <c r="A413" s="11"/>
      <c r="B413" s="12" t="s">
        <v>44</v>
      </c>
      <c r="C413" s="919">
        <v>80</v>
      </c>
      <c r="D413" s="920"/>
      <c r="E413" s="920"/>
      <c r="F413" s="67">
        <v>0</v>
      </c>
      <c r="G413" s="67">
        <v>0</v>
      </c>
      <c r="H413" s="67">
        <v>0</v>
      </c>
      <c r="I413" s="66">
        <f>SUM(C413-F413+G413-H413)</f>
        <v>80</v>
      </c>
      <c r="J413" s="63"/>
      <c r="K413" s="64"/>
      <c r="L413" s="64"/>
      <c r="M413" s="64"/>
      <c r="N413" s="867"/>
      <c r="O413" s="867"/>
      <c r="P413" s="868"/>
    </row>
    <row r="414" spans="1:16" ht="12.75" customHeight="1" x14ac:dyDescent="0.2">
      <c r="A414" s="11"/>
      <c r="B414" s="12" t="s">
        <v>45</v>
      </c>
      <c r="C414" s="919">
        <v>0</v>
      </c>
      <c r="D414" s="920"/>
      <c r="E414" s="920"/>
      <c r="F414" s="67">
        <v>0</v>
      </c>
      <c r="G414" s="67">
        <v>0</v>
      </c>
      <c r="H414" s="67">
        <v>0</v>
      </c>
      <c r="I414" s="66">
        <f t="shared" ref="I414:I416" si="93">SUM(C414-F414+G414-H414)</f>
        <v>0</v>
      </c>
      <c r="J414" s="63"/>
      <c r="K414" s="64"/>
      <c r="L414" s="64"/>
      <c r="M414" s="64"/>
      <c r="N414" s="867"/>
      <c r="O414" s="867"/>
      <c r="P414" s="868"/>
    </row>
    <row r="415" spans="1:16" ht="12.75" customHeight="1" x14ac:dyDescent="0.2">
      <c r="A415" s="9"/>
      <c r="B415" s="12" t="s">
        <v>46</v>
      </c>
      <c r="C415" s="919">
        <v>0</v>
      </c>
      <c r="D415" s="920"/>
      <c r="E415" s="920"/>
      <c r="F415" s="67">
        <v>0</v>
      </c>
      <c r="G415" s="67">
        <v>0</v>
      </c>
      <c r="H415" s="67">
        <v>0</v>
      </c>
      <c r="I415" s="66">
        <f t="shared" si="93"/>
        <v>0</v>
      </c>
      <c r="J415" s="63"/>
      <c r="K415" s="64"/>
      <c r="L415" s="64"/>
      <c r="M415" s="64"/>
      <c r="N415" s="867"/>
      <c r="O415" s="867"/>
      <c r="P415" s="868"/>
    </row>
    <row r="416" spans="1:16" ht="14.25" x14ac:dyDescent="0.2">
      <c r="A416" s="14"/>
      <c r="B416" s="15" t="s">
        <v>47</v>
      </c>
      <c r="C416" s="921">
        <v>0</v>
      </c>
      <c r="D416" s="922"/>
      <c r="E416" s="922"/>
      <c r="F416" s="69">
        <v>0</v>
      </c>
      <c r="G416" s="69">
        <v>0</v>
      </c>
      <c r="H416" s="69">
        <v>0</v>
      </c>
      <c r="I416" s="66">
        <f t="shared" si="93"/>
        <v>0</v>
      </c>
      <c r="J416" s="39"/>
      <c r="K416" s="16"/>
      <c r="L416" s="16"/>
      <c r="M416" s="16"/>
      <c r="N416" s="869"/>
      <c r="O416" s="869"/>
      <c r="P416" s="870"/>
    </row>
    <row r="417" spans="1:16" ht="15" thickBot="1" x14ac:dyDescent="0.25">
      <c r="A417" s="17">
        <v>3</v>
      </c>
      <c r="B417" s="18" t="s">
        <v>48</v>
      </c>
      <c r="C417" s="923"/>
      <c r="D417" s="924"/>
      <c r="E417" s="924"/>
      <c r="F417" s="26">
        <v>0</v>
      </c>
      <c r="G417" s="26">
        <v>0</v>
      </c>
      <c r="H417" s="71"/>
      <c r="I417" s="40"/>
      <c r="J417" s="41"/>
      <c r="K417" s="73"/>
      <c r="L417" s="73"/>
      <c r="M417" s="73"/>
      <c r="N417" s="873"/>
      <c r="O417" s="873"/>
      <c r="P417" s="874"/>
    </row>
    <row r="418" spans="1:16" x14ac:dyDescent="0.2">
      <c r="B418" s="53" t="s">
        <v>49</v>
      </c>
      <c r="C418" s="861">
        <f>SUM(C413:E416)-C404</f>
        <v>0</v>
      </c>
      <c r="D418" s="862"/>
      <c r="E418" s="862"/>
      <c r="F418" s="25">
        <f>SUM(F413:F416)-F404</f>
        <v>0</v>
      </c>
      <c r="G418" s="25">
        <f t="shared" ref="G418:I418" si="94">SUM(G413:G416)-G404</f>
        <v>0</v>
      </c>
      <c r="H418" s="25">
        <f t="shared" si="94"/>
        <v>0</v>
      </c>
      <c r="I418" s="25">
        <f t="shared" si="94"/>
        <v>0</v>
      </c>
      <c r="J418" s="8"/>
      <c r="K418" s="8"/>
      <c r="L418" s="8"/>
      <c r="M418" s="8"/>
      <c r="N418" s="863"/>
      <c r="O418" s="863"/>
      <c r="P418" s="863"/>
    </row>
    <row r="419" spans="1:16" ht="12.75" customHeight="1" x14ac:dyDescent="0.2">
      <c r="C419" s="864"/>
      <c r="D419" s="864"/>
      <c r="E419" s="864"/>
      <c r="N419" s="864"/>
      <c r="O419" s="864"/>
      <c r="P419" s="864"/>
    </row>
    <row r="420" spans="1:16" ht="18" customHeight="1" x14ac:dyDescent="0.2">
      <c r="C420" s="53"/>
      <c r="D420" s="53"/>
      <c r="E420" s="53"/>
      <c r="N420" s="53"/>
      <c r="O420" s="53"/>
      <c r="P420" s="53"/>
    </row>
    <row r="421" spans="1:16" ht="12.75" customHeight="1" x14ac:dyDescent="0.2">
      <c r="C421" s="53"/>
      <c r="D421" s="53"/>
      <c r="E421" s="53"/>
      <c r="N421" s="53"/>
      <c r="O421" s="53"/>
      <c r="P421" s="53"/>
    </row>
    <row r="422" spans="1:16" x14ac:dyDescent="0.2">
      <c r="C422" s="53"/>
      <c r="D422" s="53"/>
      <c r="E422" s="53"/>
      <c r="N422" s="53"/>
      <c r="O422" s="53"/>
      <c r="P422" s="53"/>
    </row>
    <row r="423" spans="1:16" x14ac:dyDescent="0.2">
      <c r="C423" s="53"/>
      <c r="D423" s="53"/>
      <c r="E423" s="53"/>
      <c r="N423" s="53"/>
      <c r="O423" s="53"/>
      <c r="P423" s="53"/>
    </row>
    <row r="424" spans="1:16" x14ac:dyDescent="0.2">
      <c r="C424" s="53"/>
      <c r="D424" s="53"/>
      <c r="E424" s="53"/>
      <c r="N424" s="53"/>
      <c r="O424" s="53"/>
      <c r="P424" s="53"/>
    </row>
    <row r="425" spans="1:16" x14ac:dyDescent="0.2">
      <c r="C425" s="53"/>
      <c r="D425" s="53"/>
      <c r="E425" s="53"/>
      <c r="N425" s="53"/>
      <c r="O425" s="53"/>
      <c r="P425" s="53"/>
    </row>
    <row r="426" spans="1:16" ht="12.75" customHeight="1" x14ac:dyDescent="0.2">
      <c r="A426" s="864" t="s">
        <v>0</v>
      </c>
      <c r="B426" s="864"/>
      <c r="F426" s="1" t="s">
        <v>1</v>
      </c>
      <c r="I426" s="92"/>
      <c r="M426" s="917" t="s">
        <v>63</v>
      </c>
      <c r="N426" s="917"/>
      <c r="O426" s="917"/>
      <c r="P426" s="917"/>
    </row>
    <row r="427" spans="1:16" ht="12.75" customHeight="1" x14ac:dyDescent="0.2">
      <c r="A427" s="864" t="s">
        <v>3</v>
      </c>
      <c r="B427" s="864"/>
      <c r="I427" s="92"/>
      <c r="M427" s="917"/>
      <c r="N427" s="917"/>
      <c r="O427" s="917"/>
      <c r="P427" s="917"/>
    </row>
    <row r="428" spans="1:16" x14ac:dyDescent="0.2">
      <c r="A428" s="864" t="s">
        <v>4</v>
      </c>
      <c r="B428" s="864"/>
      <c r="I428" s="92"/>
      <c r="M428" s="1" t="s">
        <v>1</v>
      </c>
    </row>
    <row r="429" spans="1:16" ht="20.25" x14ac:dyDescent="0.3">
      <c r="F429" s="918" t="s">
        <v>5</v>
      </c>
      <c r="G429" s="918"/>
      <c r="H429" s="918"/>
      <c r="I429" s="918"/>
      <c r="J429" s="918"/>
      <c r="K429" s="918"/>
      <c r="L429" s="918"/>
    </row>
    <row r="430" spans="1:16" x14ac:dyDescent="0.2">
      <c r="F430" s="909" t="s">
        <v>6</v>
      </c>
      <c r="G430" s="909"/>
      <c r="H430" s="909"/>
      <c r="I430" s="909"/>
      <c r="J430" s="909"/>
      <c r="K430" s="909"/>
      <c r="L430" s="909"/>
    </row>
    <row r="431" spans="1:16" ht="12.75" customHeight="1" x14ac:dyDescent="0.2">
      <c r="A431" s="1" t="s">
        <v>7</v>
      </c>
      <c r="C431" s="28"/>
      <c r="D431" s="60">
        <v>1</v>
      </c>
      <c r="E431" s="60">
        <v>5</v>
      </c>
      <c r="I431" s="910">
        <v>13</v>
      </c>
      <c r="K431" s="2"/>
      <c r="L431" s="24" t="s">
        <v>50</v>
      </c>
      <c r="M431" s="911" t="str">
        <f>+M396</f>
        <v>: Januari</v>
      </c>
      <c r="N431" s="912"/>
      <c r="O431" s="60">
        <f>+O396</f>
        <v>0</v>
      </c>
      <c r="P431" s="60">
        <f>+P396</f>
        <v>1</v>
      </c>
    </row>
    <row r="432" spans="1:16" ht="12.75" customHeight="1" x14ac:dyDescent="0.2">
      <c r="A432" s="1" t="s">
        <v>8</v>
      </c>
      <c r="C432" s="28"/>
      <c r="D432" s="60">
        <v>0</v>
      </c>
      <c r="E432" s="60">
        <v>8</v>
      </c>
      <c r="G432" s="1" t="s">
        <v>1</v>
      </c>
      <c r="I432" s="910"/>
      <c r="K432" s="2"/>
      <c r="L432" s="24" t="s">
        <v>12</v>
      </c>
      <c r="M432" s="911" t="str">
        <f>+M397</f>
        <v>: 2019</v>
      </c>
      <c r="N432" s="912"/>
      <c r="O432" s="60">
        <f>+O397</f>
        <v>1</v>
      </c>
      <c r="P432" s="60">
        <f>+P397</f>
        <v>9</v>
      </c>
    </row>
    <row r="433" spans="1:18" ht="13.5" thickBot="1" x14ac:dyDescent="0.25">
      <c r="C433" s="30"/>
      <c r="D433" s="30"/>
      <c r="K433" s="2"/>
      <c r="L433" s="2"/>
      <c r="N433" s="2"/>
      <c r="O433" s="30"/>
      <c r="P433" s="30"/>
    </row>
    <row r="434" spans="1:18" x14ac:dyDescent="0.2">
      <c r="A434" s="946" t="s">
        <v>13</v>
      </c>
      <c r="B434" s="944" t="s">
        <v>14</v>
      </c>
      <c r="C434" s="913" t="s">
        <v>15</v>
      </c>
      <c r="D434" s="914"/>
      <c r="E434" s="914"/>
      <c r="F434" s="914"/>
      <c r="G434" s="914"/>
      <c r="H434" s="914"/>
      <c r="I434" s="915"/>
      <c r="J434" s="916" t="s">
        <v>16</v>
      </c>
      <c r="K434" s="914"/>
      <c r="L434" s="914"/>
      <c r="M434" s="914"/>
      <c r="N434" s="914"/>
      <c r="O434" s="914"/>
      <c r="P434" s="915"/>
    </row>
    <row r="435" spans="1:18" ht="12.75" customHeight="1" x14ac:dyDescent="0.2">
      <c r="A435" s="947"/>
      <c r="B435" s="945"/>
      <c r="C435" s="925" t="s">
        <v>17</v>
      </c>
      <c r="D435" s="926"/>
      <c r="E435" s="926"/>
      <c r="F435" s="4"/>
      <c r="G435" s="4"/>
      <c r="H435" s="4"/>
      <c r="I435" s="55" t="s">
        <v>17</v>
      </c>
      <c r="J435" s="34" t="s">
        <v>17</v>
      </c>
      <c r="K435" s="4"/>
      <c r="L435" s="4"/>
      <c r="M435" s="4"/>
      <c r="N435" s="926" t="s">
        <v>17</v>
      </c>
      <c r="O435" s="926"/>
      <c r="P435" s="927"/>
    </row>
    <row r="436" spans="1:18" ht="12.75" customHeight="1" x14ac:dyDescent="0.2">
      <c r="A436" s="947"/>
      <c r="B436" s="945"/>
      <c r="C436" s="902" t="s">
        <v>9</v>
      </c>
      <c r="D436" s="903"/>
      <c r="E436" s="903"/>
      <c r="F436" s="56" t="s">
        <v>18</v>
      </c>
      <c r="G436" s="56" t="s">
        <v>19</v>
      </c>
      <c r="H436" s="56" t="s">
        <v>20</v>
      </c>
      <c r="I436" s="57" t="s">
        <v>21</v>
      </c>
      <c r="J436" s="35" t="s">
        <v>9</v>
      </c>
      <c r="K436" s="56" t="s">
        <v>18</v>
      </c>
      <c r="L436" s="56" t="s">
        <v>19</v>
      </c>
      <c r="M436" s="56" t="s">
        <v>20</v>
      </c>
      <c r="N436" s="904" t="s">
        <v>21</v>
      </c>
      <c r="O436" s="904"/>
      <c r="P436" s="905"/>
    </row>
    <row r="437" spans="1:18" ht="12.75" customHeight="1" x14ac:dyDescent="0.2">
      <c r="A437" s="947"/>
      <c r="B437" s="945"/>
      <c r="C437" s="906" t="s">
        <v>22</v>
      </c>
      <c r="D437" s="907"/>
      <c r="E437" s="907"/>
      <c r="F437" s="58"/>
      <c r="G437" s="58"/>
      <c r="H437" s="58"/>
      <c r="I437" s="59" t="s">
        <v>23</v>
      </c>
      <c r="J437" s="36" t="s">
        <v>22</v>
      </c>
      <c r="K437" s="58"/>
      <c r="L437" s="58"/>
      <c r="M437" s="58"/>
      <c r="N437" s="907" t="s">
        <v>24</v>
      </c>
      <c r="O437" s="907"/>
      <c r="P437" s="908"/>
    </row>
    <row r="438" spans="1:18" x14ac:dyDescent="0.2">
      <c r="A438" s="46" t="s">
        <v>25</v>
      </c>
      <c r="B438" s="47" t="s">
        <v>26</v>
      </c>
      <c r="C438" s="890" t="s">
        <v>27</v>
      </c>
      <c r="D438" s="891"/>
      <c r="E438" s="891"/>
      <c r="F438" s="61" t="s">
        <v>28</v>
      </c>
      <c r="G438" s="61" t="s">
        <v>29</v>
      </c>
      <c r="H438" s="61" t="s">
        <v>30</v>
      </c>
      <c r="I438" s="48" t="s">
        <v>31</v>
      </c>
      <c r="J438" s="49" t="s">
        <v>32</v>
      </c>
      <c r="K438" s="61" t="s">
        <v>33</v>
      </c>
      <c r="L438" s="61" t="s">
        <v>34</v>
      </c>
      <c r="M438" s="61" t="s">
        <v>35</v>
      </c>
      <c r="N438" s="892" t="s">
        <v>36</v>
      </c>
      <c r="O438" s="891"/>
      <c r="P438" s="893"/>
      <c r="Q438" s="1" t="s">
        <v>1</v>
      </c>
    </row>
    <row r="439" spans="1:18" ht="15.75" x14ac:dyDescent="0.2">
      <c r="A439" s="5"/>
      <c r="B439" s="6" t="s">
        <v>37</v>
      </c>
      <c r="C439" s="894">
        <f>SUM(C15,C50,C85,C120,C155,C190,C225,C261,C296,C332,C368,C404)</f>
        <v>3709</v>
      </c>
      <c r="D439" s="895"/>
      <c r="E439" s="895"/>
      <c r="F439" s="95">
        <f t="shared" ref="F439:N439" si="95">SUM(F15,F50,F85,F120,F155,F190,F225,F261,F296,F332,F368,F404)</f>
        <v>830</v>
      </c>
      <c r="G439" s="95">
        <f t="shared" si="95"/>
        <v>197</v>
      </c>
      <c r="H439" s="95">
        <f t="shared" si="95"/>
        <v>0</v>
      </c>
      <c r="I439" s="96">
        <f t="shared" si="95"/>
        <v>3076</v>
      </c>
      <c r="J439" s="103">
        <f t="shared" si="95"/>
        <v>4341</v>
      </c>
      <c r="K439" s="95">
        <f t="shared" si="95"/>
        <v>1147</v>
      </c>
      <c r="L439" s="95">
        <f t="shared" si="95"/>
        <v>0</v>
      </c>
      <c r="M439" s="95">
        <f t="shared" si="95"/>
        <v>0</v>
      </c>
      <c r="N439" s="896">
        <f t="shared" si="95"/>
        <v>3194</v>
      </c>
      <c r="O439" s="897"/>
      <c r="P439" s="898"/>
      <c r="Q439" s="1" t="s">
        <v>1</v>
      </c>
    </row>
    <row r="440" spans="1:18" x14ac:dyDescent="0.2">
      <c r="A440" s="9">
        <v>1</v>
      </c>
      <c r="B440" s="10" t="s">
        <v>38</v>
      </c>
      <c r="C440" s="899"/>
      <c r="D440" s="900"/>
      <c r="E440" s="900"/>
      <c r="F440" s="86"/>
      <c r="G440" s="86"/>
      <c r="H440" s="86"/>
      <c r="I440" s="87"/>
      <c r="J440" s="85"/>
      <c r="K440" s="86"/>
      <c r="L440" s="86"/>
      <c r="M440" s="86"/>
      <c r="N440" s="900"/>
      <c r="O440" s="900"/>
      <c r="P440" s="901"/>
    </row>
    <row r="441" spans="1:18" ht="14.25" x14ac:dyDescent="0.2">
      <c r="A441" s="11"/>
      <c r="B441" s="10" t="s">
        <v>39</v>
      </c>
      <c r="C441" s="885">
        <f t="shared" ref="C441:C443" si="96">SUM(C87,C17,C298,C192,C122,C334,C227,C263,C157,C406,C370,C52)</f>
        <v>0</v>
      </c>
      <c r="D441" s="886"/>
      <c r="E441" s="886"/>
      <c r="F441" s="104">
        <f t="shared" ref="F441:N441" si="97">SUM(F87,F17,F298,F192,F122,F334,F227,F263,F157,F406,F370,F52)</f>
        <v>0</v>
      </c>
      <c r="G441" s="104">
        <f t="shared" si="97"/>
        <v>0</v>
      </c>
      <c r="H441" s="104">
        <f t="shared" si="97"/>
        <v>0</v>
      </c>
      <c r="I441" s="105">
        <f t="shared" si="97"/>
        <v>0</v>
      </c>
      <c r="J441" s="107">
        <f t="shared" si="97"/>
        <v>0</v>
      </c>
      <c r="K441" s="104">
        <f t="shared" si="97"/>
        <v>0</v>
      </c>
      <c r="L441" s="104">
        <f t="shared" si="97"/>
        <v>0</v>
      </c>
      <c r="M441" s="104">
        <f t="shared" si="97"/>
        <v>0</v>
      </c>
      <c r="N441" s="886">
        <f t="shared" si="97"/>
        <v>0</v>
      </c>
      <c r="O441" s="886"/>
      <c r="P441" s="887"/>
    </row>
    <row r="442" spans="1:18" ht="15" x14ac:dyDescent="0.2">
      <c r="A442" s="11"/>
      <c r="B442" s="12" t="s">
        <v>40</v>
      </c>
      <c r="C442" s="882">
        <f t="shared" si="96"/>
        <v>0</v>
      </c>
      <c r="D442" s="883"/>
      <c r="E442" s="883"/>
      <c r="F442" s="72">
        <f t="shared" ref="F442:N442" si="98">SUM(F88,F18,F299,F193,F123,F335,F228,F264,F158,F407,F371,F53)</f>
        <v>0</v>
      </c>
      <c r="G442" s="72">
        <f t="shared" si="98"/>
        <v>0</v>
      </c>
      <c r="H442" s="72">
        <f t="shared" si="98"/>
        <v>0</v>
      </c>
      <c r="I442" s="21">
        <f t="shared" si="98"/>
        <v>0</v>
      </c>
      <c r="J442" s="88">
        <f t="shared" si="98"/>
        <v>0</v>
      </c>
      <c r="K442" s="89">
        <f t="shared" si="98"/>
        <v>0</v>
      </c>
      <c r="L442" s="89">
        <f t="shared" si="98"/>
        <v>0</v>
      </c>
      <c r="M442" s="89">
        <f t="shared" si="98"/>
        <v>0</v>
      </c>
      <c r="N442" s="880">
        <f t="shared" si="98"/>
        <v>0</v>
      </c>
      <c r="O442" s="880"/>
      <c r="P442" s="881"/>
    </row>
    <row r="443" spans="1:18" ht="15" x14ac:dyDescent="0.2">
      <c r="A443" s="11"/>
      <c r="B443" s="12" t="s">
        <v>41</v>
      </c>
      <c r="C443" s="888">
        <f t="shared" si="96"/>
        <v>0</v>
      </c>
      <c r="D443" s="889"/>
      <c r="E443" s="889"/>
      <c r="F443" s="90">
        <f t="shared" ref="F443:N443" si="99">SUM(F89,F19,F300,F194,F124,F336,F229,F265,F159,F408,F372,F54)</f>
        <v>0</v>
      </c>
      <c r="G443" s="90">
        <f t="shared" si="99"/>
        <v>0</v>
      </c>
      <c r="H443" s="90">
        <f t="shared" si="99"/>
        <v>0</v>
      </c>
      <c r="I443" s="45">
        <f t="shared" si="99"/>
        <v>0</v>
      </c>
      <c r="J443" s="88">
        <f t="shared" si="99"/>
        <v>0</v>
      </c>
      <c r="K443" s="89">
        <f t="shared" si="99"/>
        <v>0</v>
      </c>
      <c r="L443" s="89">
        <f t="shared" si="99"/>
        <v>0</v>
      </c>
      <c r="M443" s="89">
        <f t="shared" si="99"/>
        <v>0</v>
      </c>
      <c r="N443" s="880">
        <f t="shared" si="99"/>
        <v>0</v>
      </c>
      <c r="O443" s="880"/>
      <c r="P443" s="881"/>
    </row>
    <row r="444" spans="1:18" ht="14.25" x14ac:dyDescent="0.2">
      <c r="A444" s="11"/>
      <c r="B444" s="10" t="s">
        <v>42</v>
      </c>
      <c r="C444" s="878">
        <f>SUM(C20,C55,C90,C125,C160,C195,C230,C266,C301,C337,C373,C409)</f>
        <v>3709</v>
      </c>
      <c r="D444" s="879"/>
      <c r="E444" s="879"/>
      <c r="F444" s="97">
        <f>SUM(F20,F55,F90,F125,F160,F195,F230,F266,F301,F337,F373,F409)</f>
        <v>830</v>
      </c>
      <c r="G444" s="97">
        <f t="shared" ref="G444:N444" si="100">SUM(G20,G55,G90,G125,G160,G195,G230,G266,G301,G337,G373,G409)</f>
        <v>197</v>
      </c>
      <c r="H444" s="97">
        <f t="shared" si="100"/>
        <v>0</v>
      </c>
      <c r="I444" s="98">
        <f t="shared" si="100"/>
        <v>3076</v>
      </c>
      <c r="J444" s="141">
        <f t="shared" si="100"/>
        <v>4341</v>
      </c>
      <c r="K444" s="142">
        <f t="shared" si="100"/>
        <v>1147</v>
      </c>
      <c r="L444" s="142">
        <f t="shared" si="100"/>
        <v>0</v>
      </c>
      <c r="M444" s="142">
        <f t="shared" si="100"/>
        <v>0</v>
      </c>
      <c r="N444" s="880">
        <f t="shared" si="100"/>
        <v>3194</v>
      </c>
      <c r="O444" s="880"/>
      <c r="P444" s="881"/>
      <c r="R444" s="1" t="s">
        <v>1</v>
      </c>
    </row>
    <row r="445" spans="1:18" ht="15" x14ac:dyDescent="0.2">
      <c r="A445" s="11"/>
      <c r="B445" s="12" t="s">
        <v>40</v>
      </c>
      <c r="C445" s="882">
        <f t="shared" ref="C445:C451" si="101">SUM(C21,C56,C91,C126,C161,C196,C231,C267,C302,C338,C374,C410)</f>
        <v>1996</v>
      </c>
      <c r="D445" s="883"/>
      <c r="E445" s="883"/>
      <c r="F445" s="101">
        <f t="shared" ref="F445:I451" si="102">SUM(F21,F56,F91,F126,F161,F196,F231,F267,F302,F338,F374,F410)</f>
        <v>384</v>
      </c>
      <c r="G445" s="101">
        <f t="shared" si="102"/>
        <v>25</v>
      </c>
      <c r="H445" s="101">
        <f t="shared" si="102"/>
        <v>0</v>
      </c>
      <c r="I445" s="102">
        <f t="shared" si="102"/>
        <v>1637</v>
      </c>
      <c r="J445" s="106">
        <f t="shared" ref="J445:N446" si="103">SUM(J21,J56,J91,J126,J161,J196,J231,J267,J302,J338,J374,J410)</f>
        <v>1413</v>
      </c>
      <c r="K445" s="101">
        <f t="shared" si="103"/>
        <v>837</v>
      </c>
      <c r="L445" s="101">
        <f t="shared" si="103"/>
        <v>0</v>
      </c>
      <c r="M445" s="101">
        <f t="shared" si="103"/>
        <v>0</v>
      </c>
      <c r="N445" s="883">
        <f t="shared" si="103"/>
        <v>576</v>
      </c>
      <c r="O445" s="883"/>
      <c r="P445" s="884"/>
      <c r="Q445" s="1" t="s">
        <v>65</v>
      </c>
    </row>
    <row r="446" spans="1:18" ht="15" x14ac:dyDescent="0.2">
      <c r="A446" s="11"/>
      <c r="B446" s="12" t="s">
        <v>41</v>
      </c>
      <c r="C446" s="865">
        <f t="shared" si="101"/>
        <v>1713</v>
      </c>
      <c r="D446" s="866"/>
      <c r="E446" s="866"/>
      <c r="F446" s="99">
        <f t="shared" si="102"/>
        <v>446</v>
      </c>
      <c r="G446" s="99">
        <f t="shared" si="102"/>
        <v>172</v>
      </c>
      <c r="H446" s="99">
        <f t="shared" si="102"/>
        <v>0</v>
      </c>
      <c r="I446" s="100">
        <f t="shared" si="102"/>
        <v>1439</v>
      </c>
      <c r="J446" s="106">
        <f t="shared" si="103"/>
        <v>2928</v>
      </c>
      <c r="K446" s="101">
        <f t="shared" si="103"/>
        <v>310</v>
      </c>
      <c r="L446" s="101">
        <f t="shared" si="103"/>
        <v>0</v>
      </c>
      <c r="M446" s="101">
        <f t="shared" si="103"/>
        <v>0</v>
      </c>
      <c r="N446" s="883">
        <f t="shared" si="103"/>
        <v>2618</v>
      </c>
      <c r="O446" s="883"/>
      <c r="P446" s="884"/>
    </row>
    <row r="447" spans="1:18" x14ac:dyDescent="0.2">
      <c r="A447" s="9">
        <v>2</v>
      </c>
      <c r="B447" s="10" t="s">
        <v>43</v>
      </c>
      <c r="C447" s="875"/>
      <c r="D447" s="876"/>
      <c r="E447" s="877"/>
      <c r="F447" s="64"/>
      <c r="G447" s="64"/>
      <c r="H447" s="64"/>
      <c r="I447" s="68"/>
      <c r="J447" s="85"/>
      <c r="K447" s="86"/>
      <c r="L447" s="86"/>
      <c r="M447" s="86"/>
      <c r="N447" s="867"/>
      <c r="O447" s="867"/>
      <c r="P447" s="868"/>
    </row>
    <row r="448" spans="1:18" ht="15" x14ac:dyDescent="0.2">
      <c r="A448" s="11"/>
      <c r="B448" s="12" t="s">
        <v>44</v>
      </c>
      <c r="C448" s="865">
        <f>SUM(C24,C59,C94,C129,C164,C199,C234,C270,C305,C341,C377,C413)</f>
        <v>480</v>
      </c>
      <c r="D448" s="866"/>
      <c r="E448" s="866"/>
      <c r="F448" s="99">
        <f t="shared" si="102"/>
        <v>0</v>
      </c>
      <c r="G448" s="99">
        <f t="shared" si="102"/>
        <v>0</v>
      </c>
      <c r="H448" s="99">
        <f t="shared" si="102"/>
        <v>0</v>
      </c>
      <c r="I448" s="100">
        <f t="shared" si="102"/>
        <v>480</v>
      </c>
      <c r="J448" s="85"/>
      <c r="K448" s="86"/>
      <c r="L448" s="86"/>
      <c r="M448" s="86"/>
      <c r="N448" s="867"/>
      <c r="O448" s="867"/>
      <c r="P448" s="868"/>
    </row>
    <row r="449" spans="1:17" ht="15" x14ac:dyDescent="0.2">
      <c r="A449" s="11"/>
      <c r="B449" s="12" t="s">
        <v>45</v>
      </c>
      <c r="C449" s="865">
        <f t="shared" si="101"/>
        <v>2783</v>
      </c>
      <c r="D449" s="866"/>
      <c r="E449" s="866"/>
      <c r="F449" s="99">
        <f t="shared" si="102"/>
        <v>680</v>
      </c>
      <c r="G449" s="99">
        <f t="shared" si="102"/>
        <v>197</v>
      </c>
      <c r="H449" s="99">
        <f t="shared" si="102"/>
        <v>0</v>
      </c>
      <c r="I449" s="100">
        <f t="shared" si="102"/>
        <v>2300</v>
      </c>
      <c r="J449" s="85"/>
      <c r="K449" s="86"/>
      <c r="L449" s="86"/>
      <c r="M449" s="86"/>
      <c r="N449" s="867"/>
      <c r="O449" s="867"/>
      <c r="P449" s="868"/>
    </row>
    <row r="450" spans="1:17" ht="15" x14ac:dyDescent="0.2">
      <c r="A450" s="9"/>
      <c r="B450" s="12" t="s">
        <v>46</v>
      </c>
      <c r="C450" s="865">
        <f t="shared" si="101"/>
        <v>0</v>
      </c>
      <c r="D450" s="866"/>
      <c r="E450" s="866"/>
      <c r="F450" s="99">
        <f t="shared" si="102"/>
        <v>0</v>
      </c>
      <c r="G450" s="99">
        <f t="shared" si="102"/>
        <v>0</v>
      </c>
      <c r="H450" s="99">
        <f t="shared" si="102"/>
        <v>0</v>
      </c>
      <c r="I450" s="100">
        <f t="shared" si="102"/>
        <v>0</v>
      </c>
      <c r="J450" s="85"/>
      <c r="K450" s="86"/>
      <c r="L450" s="86"/>
      <c r="M450" s="86"/>
      <c r="N450" s="867"/>
      <c r="O450" s="867"/>
      <c r="P450" s="868"/>
      <c r="Q450" s="1" t="s">
        <v>1</v>
      </c>
    </row>
    <row r="451" spans="1:17" ht="15" x14ac:dyDescent="0.2">
      <c r="A451" s="14"/>
      <c r="B451" s="15" t="s">
        <v>47</v>
      </c>
      <c r="C451" s="865">
        <f t="shared" si="101"/>
        <v>446</v>
      </c>
      <c r="D451" s="866"/>
      <c r="E451" s="866"/>
      <c r="F451" s="99">
        <f t="shared" si="102"/>
        <v>150</v>
      </c>
      <c r="G451" s="99">
        <f t="shared" si="102"/>
        <v>0</v>
      </c>
      <c r="H451" s="99">
        <f t="shared" si="102"/>
        <v>0</v>
      </c>
      <c r="I451" s="100">
        <f t="shared" si="102"/>
        <v>296</v>
      </c>
      <c r="J451" s="39"/>
      <c r="K451" s="16"/>
      <c r="L451" s="16"/>
      <c r="M451" s="16"/>
      <c r="N451" s="869"/>
      <c r="O451" s="869"/>
      <c r="P451" s="870"/>
    </row>
    <row r="452" spans="1:17" ht="15.75" thickBot="1" x14ac:dyDescent="0.25">
      <c r="A452" s="22">
        <v>3</v>
      </c>
      <c r="B452" s="23" t="s">
        <v>48</v>
      </c>
      <c r="C452" s="871"/>
      <c r="D452" s="872"/>
      <c r="E452" s="872"/>
      <c r="F452" s="27">
        <f>SUM(F98,F28,F309,F203,F133,F345,F238,F274,F168,F417,F381,F63)</f>
        <v>0</v>
      </c>
      <c r="G452" s="27">
        <f>SUM(G98,G28,G309,G203,G133,G345,G238,G274,G168,G417,G381,G63)</f>
        <v>0</v>
      </c>
      <c r="H452" s="71"/>
      <c r="I452" s="40"/>
      <c r="J452" s="41"/>
      <c r="K452" s="91"/>
      <c r="L452" s="91"/>
      <c r="M452" s="91"/>
      <c r="N452" s="873"/>
      <c r="O452" s="873"/>
      <c r="P452" s="874"/>
    </row>
    <row r="453" spans="1:17" x14ac:dyDescent="0.2">
      <c r="B453" s="53" t="s">
        <v>49</v>
      </c>
      <c r="C453" s="861">
        <f>SUM(C448:E451)-C439</f>
        <v>0</v>
      </c>
      <c r="D453" s="862"/>
      <c r="E453" s="862"/>
      <c r="F453" s="25">
        <f>SUM(F448:F451)-F439</f>
        <v>0</v>
      </c>
      <c r="G453" s="25">
        <f>SUM(G448:G451)-G439</f>
        <v>0</v>
      </c>
      <c r="H453" s="25">
        <f t="shared" ref="H453:I453" si="104">SUM(H448:H451)-H439</f>
        <v>0</v>
      </c>
      <c r="I453" s="25">
        <f t="shared" si="104"/>
        <v>0</v>
      </c>
      <c r="J453" s="8"/>
      <c r="K453" s="8" t="s">
        <v>1</v>
      </c>
      <c r="L453" s="8"/>
      <c r="M453" s="8"/>
      <c r="N453" s="863"/>
      <c r="O453" s="863"/>
      <c r="P453" s="863"/>
    </row>
    <row r="454" spans="1:17" x14ac:dyDescent="0.2">
      <c r="C454" s="864"/>
      <c r="D454" s="864"/>
      <c r="E454" s="864"/>
      <c r="G454" s="1" t="s">
        <v>64</v>
      </c>
      <c r="N454" s="864"/>
      <c r="O454" s="864"/>
      <c r="P454" s="864"/>
    </row>
    <row r="455" spans="1:17" x14ac:dyDescent="0.2">
      <c r="C455" s="53"/>
      <c r="D455" s="53"/>
      <c r="E455" s="53"/>
      <c r="K455" s="1" t="s">
        <v>1</v>
      </c>
      <c r="N455" s="53"/>
      <c r="O455" s="53"/>
      <c r="P455" s="53"/>
    </row>
    <row r="456" spans="1:17" x14ac:dyDescent="0.2">
      <c r="C456" s="53"/>
      <c r="D456" s="53"/>
      <c r="E456" s="53"/>
      <c r="K456" s="1" t="s">
        <v>1</v>
      </c>
      <c r="N456" s="53"/>
      <c r="O456" s="53"/>
      <c r="P456" s="53"/>
    </row>
  </sheetData>
  <mergeCells count="678">
    <mergeCell ref="A1:B1"/>
    <mergeCell ref="A284:B284"/>
    <mergeCell ref="A291:A294"/>
    <mergeCell ref="B291:B294"/>
    <mergeCell ref="A176:B176"/>
    <mergeCell ref="A177:B177"/>
    <mergeCell ref="A178:B178"/>
    <mergeCell ref="A2:B2"/>
    <mergeCell ref="A3:B3"/>
    <mergeCell ref="A10:A13"/>
    <mergeCell ref="B10:B13"/>
    <mergeCell ref="A282:B282"/>
    <mergeCell ref="A283:B283"/>
    <mergeCell ref="A319:B319"/>
    <mergeCell ref="A320:B320"/>
    <mergeCell ref="A327:A330"/>
    <mergeCell ref="B327:B330"/>
    <mergeCell ref="A211:B211"/>
    <mergeCell ref="A185:A188"/>
    <mergeCell ref="B185:B188"/>
    <mergeCell ref="A106:B106"/>
    <mergeCell ref="A107:B107"/>
    <mergeCell ref="A108:B108"/>
    <mergeCell ref="A115:A118"/>
    <mergeCell ref="B115:B118"/>
    <mergeCell ref="N50:P50"/>
    <mergeCell ref="C51:E51"/>
    <mergeCell ref="N51:P51"/>
    <mergeCell ref="C58:E58"/>
    <mergeCell ref="N58:P58"/>
    <mergeCell ref="C59:E59"/>
    <mergeCell ref="N59:P59"/>
    <mergeCell ref="C60:E60"/>
    <mergeCell ref="A318:B318"/>
    <mergeCell ref="A71:B71"/>
    <mergeCell ref="A72:B72"/>
    <mergeCell ref="A73:B73"/>
    <mergeCell ref="A80:A83"/>
    <mergeCell ref="B80:B83"/>
    <mergeCell ref="J80:P80"/>
    <mergeCell ref="C81:E81"/>
    <mergeCell ref="N81:P81"/>
    <mergeCell ref="C82:E82"/>
    <mergeCell ref="N82:P82"/>
    <mergeCell ref="C83:E83"/>
    <mergeCell ref="N83:P83"/>
    <mergeCell ref="C87:E87"/>
    <mergeCell ref="N87:P87"/>
    <mergeCell ref="C84:E84"/>
    <mergeCell ref="A355:B355"/>
    <mergeCell ref="A356:B356"/>
    <mergeCell ref="A363:A366"/>
    <mergeCell ref="B363:B366"/>
    <mergeCell ref="A36:B36"/>
    <mergeCell ref="A150:A153"/>
    <mergeCell ref="B150:B153"/>
    <mergeCell ref="A390:B390"/>
    <mergeCell ref="M71:P72"/>
    <mergeCell ref="F74:L74"/>
    <mergeCell ref="F75:L75"/>
    <mergeCell ref="I77:I78"/>
    <mergeCell ref="M77:N77"/>
    <mergeCell ref="M78:N78"/>
    <mergeCell ref="C80:I80"/>
    <mergeCell ref="A37:B37"/>
    <mergeCell ref="A38:B38"/>
    <mergeCell ref="C53:E53"/>
    <mergeCell ref="N53:P53"/>
    <mergeCell ref="C54:E54"/>
    <mergeCell ref="N54:P54"/>
    <mergeCell ref="C49:E49"/>
    <mergeCell ref="N49:P49"/>
    <mergeCell ref="C50:E50"/>
    <mergeCell ref="N84:P84"/>
    <mergeCell ref="C85:E85"/>
    <mergeCell ref="N85:P85"/>
    <mergeCell ref="C86:E86"/>
    <mergeCell ref="A428:B428"/>
    <mergeCell ref="A434:A437"/>
    <mergeCell ref="B434:B437"/>
    <mergeCell ref="A45:A48"/>
    <mergeCell ref="B45:B48"/>
    <mergeCell ref="A426:B426"/>
    <mergeCell ref="A427:B427"/>
    <mergeCell ref="B256:B259"/>
    <mergeCell ref="A141:B141"/>
    <mergeCell ref="A142:B142"/>
    <mergeCell ref="A143:B143"/>
    <mergeCell ref="A212:B212"/>
    <mergeCell ref="A213:B213"/>
    <mergeCell ref="A220:A223"/>
    <mergeCell ref="B220:B223"/>
    <mergeCell ref="A247:B247"/>
    <mergeCell ref="A248:B248"/>
    <mergeCell ref="A391:B391"/>
    <mergeCell ref="A392:B392"/>
    <mergeCell ref="A399:A402"/>
    <mergeCell ref="B399:B402"/>
    <mergeCell ref="A249:B249"/>
    <mergeCell ref="A256:A259"/>
    <mergeCell ref="A354:B354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8:E88"/>
    <mergeCell ref="N88:P88"/>
    <mergeCell ref="C89:E89"/>
    <mergeCell ref="N89:P89"/>
    <mergeCell ref="C99:E99"/>
    <mergeCell ref="N99:P99"/>
    <mergeCell ref="C100:E100"/>
    <mergeCell ref="N100:P100"/>
    <mergeCell ref="M1:P2"/>
    <mergeCell ref="F4:L4"/>
    <mergeCell ref="C96:E96"/>
    <mergeCell ref="N96:P96"/>
    <mergeCell ref="C97:E97"/>
    <mergeCell ref="N97:P97"/>
    <mergeCell ref="C98:E98"/>
    <mergeCell ref="N98:P98"/>
    <mergeCell ref="C11:E11"/>
    <mergeCell ref="N11:P11"/>
    <mergeCell ref="C12:E12"/>
    <mergeCell ref="N12:P12"/>
    <mergeCell ref="C13:E13"/>
    <mergeCell ref="N13:P13"/>
    <mergeCell ref="F5:L5"/>
    <mergeCell ref="I7:I8"/>
    <mergeCell ref="M7:N7"/>
    <mergeCell ref="M8:N8"/>
    <mergeCell ref="C10:I10"/>
    <mergeCell ref="J10:P10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C23:E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F23:H23"/>
    <mergeCell ref="C29:E29"/>
    <mergeCell ref="N29:P29"/>
    <mergeCell ref="C210:E210"/>
    <mergeCell ref="N210:P210"/>
    <mergeCell ref="M282:P283"/>
    <mergeCell ref="F285:L285"/>
    <mergeCell ref="C26:E26"/>
    <mergeCell ref="N26:P26"/>
    <mergeCell ref="C27:E27"/>
    <mergeCell ref="N27:P27"/>
    <mergeCell ref="C28:E28"/>
    <mergeCell ref="N28:P28"/>
    <mergeCell ref="C192:E192"/>
    <mergeCell ref="N192:P192"/>
    <mergeCell ref="C193:E193"/>
    <mergeCell ref="N193:P193"/>
    <mergeCell ref="C194:E194"/>
    <mergeCell ref="N194:P194"/>
    <mergeCell ref="C189:E189"/>
    <mergeCell ref="N189:P189"/>
    <mergeCell ref="C190:E190"/>
    <mergeCell ref="N190:P190"/>
    <mergeCell ref="C191:E191"/>
    <mergeCell ref="N191:P191"/>
    <mergeCell ref="C292:E292"/>
    <mergeCell ref="N292:P292"/>
    <mergeCell ref="C293:E293"/>
    <mergeCell ref="N293:P293"/>
    <mergeCell ref="C294:E294"/>
    <mergeCell ref="N294:P294"/>
    <mergeCell ref="F286:L286"/>
    <mergeCell ref="I288:I289"/>
    <mergeCell ref="M288:N288"/>
    <mergeCell ref="M289:N289"/>
    <mergeCell ref="C291:I291"/>
    <mergeCell ref="J291:P291"/>
    <mergeCell ref="C298:E298"/>
    <mergeCell ref="N298:P298"/>
    <mergeCell ref="C299:E299"/>
    <mergeCell ref="N299:P299"/>
    <mergeCell ref="C300:E300"/>
    <mergeCell ref="N300:P300"/>
    <mergeCell ref="C295:E295"/>
    <mergeCell ref="N295:P295"/>
    <mergeCell ref="C296:E296"/>
    <mergeCell ref="N296:P296"/>
    <mergeCell ref="C297:E297"/>
    <mergeCell ref="N297:P297"/>
    <mergeCell ref="C304:E304"/>
    <mergeCell ref="N304:P304"/>
    <mergeCell ref="C305:E305"/>
    <mergeCell ref="N305:P305"/>
    <mergeCell ref="C306:E306"/>
    <mergeCell ref="N306:P306"/>
    <mergeCell ref="C301:E301"/>
    <mergeCell ref="N301:P301"/>
    <mergeCell ref="C302:E302"/>
    <mergeCell ref="N302:P302"/>
    <mergeCell ref="C303:E303"/>
    <mergeCell ref="N303:P303"/>
    <mergeCell ref="C310:E310"/>
    <mergeCell ref="N310:P310"/>
    <mergeCell ref="C311:E311"/>
    <mergeCell ref="N311:P311"/>
    <mergeCell ref="M176:P177"/>
    <mergeCell ref="F179:L179"/>
    <mergeCell ref="C307:E307"/>
    <mergeCell ref="N307:P307"/>
    <mergeCell ref="C308:E308"/>
    <mergeCell ref="N308:P308"/>
    <mergeCell ref="C309:E309"/>
    <mergeCell ref="N309:P309"/>
    <mergeCell ref="C186:E186"/>
    <mergeCell ref="N186:P186"/>
    <mergeCell ref="C187:E187"/>
    <mergeCell ref="N187:P187"/>
    <mergeCell ref="C188:E188"/>
    <mergeCell ref="N188:P188"/>
    <mergeCell ref="F180:L180"/>
    <mergeCell ref="I182:I183"/>
    <mergeCell ref="M182:N182"/>
    <mergeCell ref="M183:N183"/>
    <mergeCell ref="C185:I185"/>
    <mergeCell ref="J185:P185"/>
    <mergeCell ref="C198:E198"/>
    <mergeCell ref="N198:P198"/>
    <mergeCell ref="C199:E199"/>
    <mergeCell ref="N199:P199"/>
    <mergeCell ref="C200:E200"/>
    <mergeCell ref="N200:P200"/>
    <mergeCell ref="C195:E195"/>
    <mergeCell ref="N195:P195"/>
    <mergeCell ref="C196:E196"/>
    <mergeCell ref="N196:P196"/>
    <mergeCell ref="C197:E197"/>
    <mergeCell ref="N197:P197"/>
    <mergeCell ref="C204:E204"/>
    <mergeCell ref="N204:P204"/>
    <mergeCell ref="M106:P107"/>
    <mergeCell ref="F109:L109"/>
    <mergeCell ref="C201:E201"/>
    <mergeCell ref="N201:P201"/>
    <mergeCell ref="C202:E202"/>
    <mergeCell ref="N202:P202"/>
    <mergeCell ref="C203:E203"/>
    <mergeCell ref="N203:P203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318:P319"/>
    <mergeCell ref="F321:L321"/>
    <mergeCell ref="C131:E131"/>
    <mergeCell ref="N131:P131"/>
    <mergeCell ref="C132:E132"/>
    <mergeCell ref="N132:P132"/>
    <mergeCell ref="C133:E133"/>
    <mergeCell ref="N133:P133"/>
    <mergeCell ref="C227:E227"/>
    <mergeCell ref="N227:P227"/>
    <mergeCell ref="C228:E228"/>
    <mergeCell ref="N228:P228"/>
    <mergeCell ref="C229:E229"/>
    <mergeCell ref="N229:P229"/>
    <mergeCell ref="C224:E224"/>
    <mergeCell ref="N224:P224"/>
    <mergeCell ref="C225:E225"/>
    <mergeCell ref="N225:P225"/>
    <mergeCell ref="C226:E226"/>
    <mergeCell ref="N226:P226"/>
    <mergeCell ref="C233:E233"/>
    <mergeCell ref="N233:P233"/>
    <mergeCell ref="C328:E328"/>
    <mergeCell ref="N328:P328"/>
    <mergeCell ref="C329:E329"/>
    <mergeCell ref="N329:P329"/>
    <mergeCell ref="C330:E330"/>
    <mergeCell ref="N330:P330"/>
    <mergeCell ref="F322:L322"/>
    <mergeCell ref="I324:I325"/>
    <mergeCell ref="M324:N324"/>
    <mergeCell ref="M325:N325"/>
    <mergeCell ref="C327:I327"/>
    <mergeCell ref="J327:P327"/>
    <mergeCell ref="C334:E334"/>
    <mergeCell ref="N334:P334"/>
    <mergeCell ref="C335:E335"/>
    <mergeCell ref="N335:P335"/>
    <mergeCell ref="C336:E336"/>
    <mergeCell ref="N336:P336"/>
    <mergeCell ref="C331:E331"/>
    <mergeCell ref="N331:P331"/>
    <mergeCell ref="C332:E332"/>
    <mergeCell ref="N332:P332"/>
    <mergeCell ref="C333:E333"/>
    <mergeCell ref="N333:P333"/>
    <mergeCell ref="C340:E340"/>
    <mergeCell ref="N340:P340"/>
    <mergeCell ref="C341:E341"/>
    <mergeCell ref="N341:P341"/>
    <mergeCell ref="C342:E342"/>
    <mergeCell ref="N342:P342"/>
    <mergeCell ref="C337:E337"/>
    <mergeCell ref="N337:P337"/>
    <mergeCell ref="C338:E338"/>
    <mergeCell ref="N338:P338"/>
    <mergeCell ref="C339:E339"/>
    <mergeCell ref="N339:P339"/>
    <mergeCell ref="C346:E346"/>
    <mergeCell ref="N346:P346"/>
    <mergeCell ref="C350:E350"/>
    <mergeCell ref="N350:P350"/>
    <mergeCell ref="M211:P212"/>
    <mergeCell ref="F214:L214"/>
    <mergeCell ref="C343:E343"/>
    <mergeCell ref="N343:P343"/>
    <mergeCell ref="C344:E344"/>
    <mergeCell ref="N344:P344"/>
    <mergeCell ref="C345:E345"/>
    <mergeCell ref="N345:P345"/>
    <mergeCell ref="C221:E221"/>
    <mergeCell ref="N221:P221"/>
    <mergeCell ref="C222:E222"/>
    <mergeCell ref="N222:P222"/>
    <mergeCell ref="C223:E223"/>
    <mergeCell ref="N223:P223"/>
    <mergeCell ref="F215:L215"/>
    <mergeCell ref="I217:I218"/>
    <mergeCell ref="M217:N217"/>
    <mergeCell ref="M218:N218"/>
    <mergeCell ref="C220:I220"/>
    <mergeCell ref="J220:P220"/>
    <mergeCell ref="C234:E234"/>
    <mergeCell ref="N234:P234"/>
    <mergeCell ref="C235:E235"/>
    <mergeCell ref="N235:P235"/>
    <mergeCell ref="C230:E230"/>
    <mergeCell ref="N230:P230"/>
    <mergeCell ref="C231:E231"/>
    <mergeCell ref="N231:P231"/>
    <mergeCell ref="C232:E232"/>
    <mergeCell ref="N232:P232"/>
    <mergeCell ref="C239:E239"/>
    <mergeCell ref="N239:P239"/>
    <mergeCell ref="M247:P248"/>
    <mergeCell ref="F250:L250"/>
    <mergeCell ref="C236:E236"/>
    <mergeCell ref="N236:P236"/>
    <mergeCell ref="C237:E237"/>
    <mergeCell ref="N237:P237"/>
    <mergeCell ref="C238:E238"/>
    <mergeCell ref="N238:P238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75:E275"/>
    <mergeCell ref="N275:P275"/>
    <mergeCell ref="M141:P142"/>
    <mergeCell ref="F144:L144"/>
    <mergeCell ref="C272:E272"/>
    <mergeCell ref="N272:P272"/>
    <mergeCell ref="C273:E273"/>
    <mergeCell ref="N273:P273"/>
    <mergeCell ref="C274:E274"/>
    <mergeCell ref="N274:P274"/>
    <mergeCell ref="C151:E151"/>
    <mergeCell ref="N151:P151"/>
    <mergeCell ref="C152:E152"/>
    <mergeCell ref="N152:P152"/>
    <mergeCell ref="C153:E153"/>
    <mergeCell ref="N153:P153"/>
    <mergeCell ref="F145:L145"/>
    <mergeCell ref="I147:I148"/>
    <mergeCell ref="M147:N147"/>
    <mergeCell ref="M148:N148"/>
    <mergeCell ref="C150:I150"/>
    <mergeCell ref="J150:P150"/>
    <mergeCell ref="C157:E157"/>
    <mergeCell ref="N157:P157"/>
    <mergeCell ref="C158:E158"/>
    <mergeCell ref="N158:P158"/>
    <mergeCell ref="C159:E159"/>
    <mergeCell ref="N159:P159"/>
    <mergeCell ref="C154:E154"/>
    <mergeCell ref="N154:P154"/>
    <mergeCell ref="C155:E155"/>
    <mergeCell ref="N155:P155"/>
    <mergeCell ref="C156:E156"/>
    <mergeCell ref="N156:P156"/>
    <mergeCell ref="C163:E163"/>
    <mergeCell ref="N163:P163"/>
    <mergeCell ref="C164:E164"/>
    <mergeCell ref="N164:P164"/>
    <mergeCell ref="C165:E165"/>
    <mergeCell ref="N165:P165"/>
    <mergeCell ref="C160:E160"/>
    <mergeCell ref="N160:P160"/>
    <mergeCell ref="C161:E161"/>
    <mergeCell ref="N161:P161"/>
    <mergeCell ref="C162:E162"/>
    <mergeCell ref="N162:P162"/>
    <mergeCell ref="C169:E169"/>
    <mergeCell ref="N169:P169"/>
    <mergeCell ref="C173:E173"/>
    <mergeCell ref="N173:P173"/>
    <mergeCell ref="M390:P391"/>
    <mergeCell ref="F393:L393"/>
    <mergeCell ref="C166:E166"/>
    <mergeCell ref="N166:P166"/>
    <mergeCell ref="C167:E167"/>
    <mergeCell ref="N167:P167"/>
    <mergeCell ref="C168:E168"/>
    <mergeCell ref="N168:P168"/>
    <mergeCell ref="C370:E370"/>
    <mergeCell ref="N370:P370"/>
    <mergeCell ref="C371:E371"/>
    <mergeCell ref="N371:P371"/>
    <mergeCell ref="C372:E372"/>
    <mergeCell ref="N372:P372"/>
    <mergeCell ref="C367:E367"/>
    <mergeCell ref="N367:P367"/>
    <mergeCell ref="C368:E368"/>
    <mergeCell ref="N368:P368"/>
    <mergeCell ref="C369:E369"/>
    <mergeCell ref="N369:P369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9:E419"/>
    <mergeCell ref="N419:P419"/>
    <mergeCell ref="M354:P355"/>
    <mergeCell ref="F357:L357"/>
    <mergeCell ref="C415:E415"/>
    <mergeCell ref="N415:P415"/>
    <mergeCell ref="C416:E416"/>
    <mergeCell ref="N416:P416"/>
    <mergeCell ref="C417:E417"/>
    <mergeCell ref="N417:P417"/>
    <mergeCell ref="C364:E364"/>
    <mergeCell ref="N364:P364"/>
    <mergeCell ref="C365:E365"/>
    <mergeCell ref="N365:P365"/>
    <mergeCell ref="C366:E366"/>
    <mergeCell ref="N366:P366"/>
    <mergeCell ref="F358:L358"/>
    <mergeCell ref="I360:I361"/>
    <mergeCell ref="M360:N360"/>
    <mergeCell ref="M361:N361"/>
    <mergeCell ref="C363:I363"/>
    <mergeCell ref="J363:P363"/>
    <mergeCell ref="C412:E412"/>
    <mergeCell ref="N412:P412"/>
    <mergeCell ref="M36:P37"/>
    <mergeCell ref="F39:L39"/>
    <mergeCell ref="C379:E379"/>
    <mergeCell ref="N379:P379"/>
    <mergeCell ref="C380:E380"/>
    <mergeCell ref="N380:P380"/>
    <mergeCell ref="C381:E381"/>
    <mergeCell ref="N381:P381"/>
    <mergeCell ref="C46:E46"/>
    <mergeCell ref="N46:P46"/>
    <mergeCell ref="C47:E47"/>
    <mergeCell ref="N47:P47"/>
    <mergeCell ref="C48:E48"/>
    <mergeCell ref="N48:P48"/>
    <mergeCell ref="F40:L40"/>
    <mergeCell ref="I42:I43"/>
    <mergeCell ref="M42:N42"/>
    <mergeCell ref="M43:N43"/>
    <mergeCell ref="C45:I45"/>
    <mergeCell ref="J45:P45"/>
    <mergeCell ref="C52:E52"/>
    <mergeCell ref="N52:P52"/>
    <mergeCell ref="C376:E376"/>
    <mergeCell ref="N376:P376"/>
    <mergeCell ref="N60:P60"/>
    <mergeCell ref="C55:E55"/>
    <mergeCell ref="N55:P55"/>
    <mergeCell ref="C56:E56"/>
    <mergeCell ref="N56:P56"/>
    <mergeCell ref="C57:E57"/>
    <mergeCell ref="N57:P57"/>
    <mergeCell ref="C64:E64"/>
    <mergeCell ref="N64:P64"/>
    <mergeCell ref="M426:P427"/>
    <mergeCell ref="F429:L429"/>
    <mergeCell ref="C61:E61"/>
    <mergeCell ref="N61:P61"/>
    <mergeCell ref="C62:E62"/>
    <mergeCell ref="N62:P62"/>
    <mergeCell ref="C63:E63"/>
    <mergeCell ref="N63:P63"/>
    <mergeCell ref="C435:E435"/>
    <mergeCell ref="N435:P435"/>
    <mergeCell ref="C382:E382"/>
    <mergeCell ref="N382:P382"/>
    <mergeCell ref="C377:E377"/>
    <mergeCell ref="N377:P377"/>
    <mergeCell ref="C378:E378"/>
    <mergeCell ref="N378:P378"/>
    <mergeCell ref="C373:E373"/>
    <mergeCell ref="N373:P373"/>
    <mergeCell ref="C374:E374"/>
    <mergeCell ref="N374:P374"/>
    <mergeCell ref="C375:E375"/>
    <mergeCell ref="N375:P375"/>
    <mergeCell ref="C418:E418"/>
    <mergeCell ref="N418:P418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5" orientation="landscape" horizontalDpi="4294967293" r:id="rId1"/>
  <rowBreaks count="1" manualBreakCount="1">
    <brk id="42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S486"/>
  <sheetViews>
    <sheetView topLeftCell="A284" zoomScale="79" zoomScaleNormal="79" workbookViewId="0">
      <pane xSplit="2" topLeftCell="C1" activePane="topRight" state="frozen"/>
      <selection activeCell="O501" sqref="O501"/>
      <selection pane="topRight" activeCell="W299" sqref="W299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864" t="s">
        <v>0</v>
      </c>
      <c r="B1" s="864"/>
      <c r="F1" s="1" t="s">
        <v>1</v>
      </c>
      <c r="M1" s="930" t="s">
        <v>2</v>
      </c>
      <c r="N1" s="930"/>
      <c r="O1" s="930"/>
      <c r="P1" s="930"/>
    </row>
    <row r="2" spans="1:16" ht="12.75" customHeight="1" x14ac:dyDescent="0.2">
      <c r="A2" s="864" t="s">
        <v>3</v>
      </c>
      <c r="B2" s="864"/>
      <c r="M2" s="930"/>
      <c r="N2" s="930"/>
      <c r="O2" s="930"/>
      <c r="P2" s="930"/>
    </row>
    <row r="3" spans="1:16" x14ac:dyDescent="0.2">
      <c r="A3" s="864" t="s">
        <v>4</v>
      </c>
      <c r="B3" s="864"/>
    </row>
    <row r="4" spans="1:16" ht="20.25" x14ac:dyDescent="0.3">
      <c r="F4" s="918" t="s">
        <v>5</v>
      </c>
      <c r="G4" s="918"/>
      <c r="H4" s="918"/>
      <c r="I4" s="918"/>
      <c r="J4" s="918"/>
      <c r="K4" s="918"/>
      <c r="L4" s="918"/>
    </row>
    <row r="5" spans="1:16" x14ac:dyDescent="0.2">
      <c r="F5" s="909" t="s">
        <v>6</v>
      </c>
      <c r="G5" s="909"/>
      <c r="H5" s="909"/>
      <c r="I5" s="909"/>
      <c r="J5" s="909"/>
      <c r="K5" s="909"/>
      <c r="L5" s="909"/>
    </row>
    <row r="6" spans="1:16" x14ac:dyDescent="0.2">
      <c r="A6" s="1" t="s">
        <v>7</v>
      </c>
      <c r="C6" s="28"/>
      <c r="D6" s="634">
        <v>1</v>
      </c>
      <c r="E6" s="634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9"/>
      <c r="D7" s="4">
        <v>0</v>
      </c>
      <c r="E7" s="4">
        <v>8</v>
      </c>
      <c r="I7" s="910">
        <v>1</v>
      </c>
      <c r="K7" s="2"/>
      <c r="L7" s="24" t="s">
        <v>9</v>
      </c>
      <c r="M7" s="911" t="s">
        <v>75</v>
      </c>
      <c r="N7" s="912"/>
      <c r="O7" s="634">
        <v>1</v>
      </c>
      <c r="P7" s="634">
        <v>0</v>
      </c>
    </row>
    <row r="8" spans="1:16" s="3" customFormat="1" ht="12.75" customHeight="1" x14ac:dyDescent="0.2">
      <c r="A8" s="354" t="s">
        <v>51</v>
      </c>
      <c r="B8" s="354"/>
      <c r="C8" s="42">
        <v>0</v>
      </c>
      <c r="D8" s="42">
        <v>1</v>
      </c>
      <c r="E8" s="42">
        <v>0</v>
      </c>
      <c r="I8" s="910"/>
      <c r="J8" s="415"/>
      <c r="K8" s="416"/>
      <c r="L8" s="417" t="s">
        <v>12</v>
      </c>
      <c r="M8" s="956" t="s">
        <v>66</v>
      </c>
      <c r="N8" s="957"/>
      <c r="O8" s="42">
        <v>1</v>
      </c>
      <c r="P8" s="42">
        <v>9</v>
      </c>
    </row>
    <row r="9" spans="1:16" ht="7.5" customHeight="1" thickBot="1" x14ac:dyDescent="0.25">
      <c r="A9" s="3"/>
      <c r="B9" s="3"/>
      <c r="C9" s="30"/>
      <c r="D9" s="30"/>
      <c r="K9" s="2"/>
      <c r="L9" s="2"/>
      <c r="N9" s="2"/>
      <c r="O9" s="30"/>
      <c r="P9" s="30"/>
    </row>
    <row r="10" spans="1:16" ht="18" customHeight="1" x14ac:dyDescent="0.2">
      <c r="A10" s="946" t="s">
        <v>13</v>
      </c>
      <c r="B10" s="944" t="s">
        <v>14</v>
      </c>
      <c r="C10" s="913" t="s">
        <v>15</v>
      </c>
      <c r="D10" s="914"/>
      <c r="E10" s="914"/>
      <c r="F10" s="914"/>
      <c r="G10" s="914"/>
      <c r="H10" s="914"/>
      <c r="I10" s="915"/>
      <c r="J10" s="916" t="s">
        <v>16</v>
      </c>
      <c r="K10" s="914"/>
      <c r="L10" s="914"/>
      <c r="M10" s="914"/>
      <c r="N10" s="914"/>
      <c r="O10" s="914"/>
      <c r="P10" s="915"/>
    </row>
    <row r="11" spans="1:16" ht="12.75" customHeight="1" x14ac:dyDescent="0.2">
      <c r="A11" s="947"/>
      <c r="B11" s="945"/>
      <c r="C11" s="925" t="s">
        <v>17</v>
      </c>
      <c r="D11" s="926"/>
      <c r="E11" s="926"/>
      <c r="F11" s="4"/>
      <c r="G11" s="4"/>
      <c r="H11" s="4"/>
      <c r="I11" s="648" t="s">
        <v>17</v>
      </c>
      <c r="J11" s="34" t="s">
        <v>17</v>
      </c>
      <c r="K11" s="4"/>
      <c r="L11" s="4"/>
      <c r="M11" s="4"/>
      <c r="N11" s="926" t="s">
        <v>17</v>
      </c>
      <c r="O11" s="926"/>
      <c r="P11" s="927"/>
    </row>
    <row r="12" spans="1:16" ht="12.75" customHeight="1" x14ac:dyDescent="0.2">
      <c r="A12" s="947"/>
      <c r="B12" s="945"/>
      <c r="C12" s="902" t="s">
        <v>9</v>
      </c>
      <c r="D12" s="903"/>
      <c r="E12" s="903"/>
      <c r="F12" s="640" t="s">
        <v>18</v>
      </c>
      <c r="G12" s="640" t="s">
        <v>19</v>
      </c>
      <c r="H12" s="640" t="s">
        <v>20</v>
      </c>
      <c r="I12" s="641" t="s">
        <v>21</v>
      </c>
      <c r="J12" s="35" t="s">
        <v>9</v>
      </c>
      <c r="K12" s="640" t="s">
        <v>18</v>
      </c>
      <c r="L12" s="640" t="s">
        <v>19</v>
      </c>
      <c r="M12" s="640" t="s">
        <v>20</v>
      </c>
      <c r="N12" s="904" t="s">
        <v>21</v>
      </c>
      <c r="O12" s="904"/>
      <c r="P12" s="905"/>
    </row>
    <row r="13" spans="1:16" ht="12.75" customHeight="1" x14ac:dyDescent="0.2">
      <c r="A13" s="947"/>
      <c r="B13" s="945"/>
      <c r="C13" s="906" t="s">
        <v>22</v>
      </c>
      <c r="D13" s="907"/>
      <c r="E13" s="907"/>
      <c r="F13" s="642"/>
      <c r="G13" s="642"/>
      <c r="H13" s="642"/>
      <c r="I13" s="643" t="s">
        <v>23</v>
      </c>
      <c r="J13" s="36" t="s">
        <v>22</v>
      </c>
      <c r="K13" s="642"/>
      <c r="L13" s="642"/>
      <c r="M13" s="642"/>
      <c r="N13" s="907" t="s">
        <v>24</v>
      </c>
      <c r="O13" s="907"/>
      <c r="P13" s="908"/>
    </row>
    <row r="14" spans="1:16" x14ac:dyDescent="0.2">
      <c r="A14" s="46" t="s">
        <v>25</v>
      </c>
      <c r="B14" s="47" t="s">
        <v>26</v>
      </c>
      <c r="C14" s="890" t="s">
        <v>27</v>
      </c>
      <c r="D14" s="891"/>
      <c r="E14" s="891"/>
      <c r="F14" s="635" t="s">
        <v>28</v>
      </c>
      <c r="G14" s="635" t="s">
        <v>29</v>
      </c>
      <c r="H14" s="635" t="s">
        <v>30</v>
      </c>
      <c r="I14" s="48" t="s">
        <v>31</v>
      </c>
      <c r="J14" s="49" t="s">
        <v>32</v>
      </c>
      <c r="K14" s="635" t="s">
        <v>33</v>
      </c>
      <c r="L14" s="635" t="s">
        <v>34</v>
      </c>
      <c r="M14" s="635" t="s">
        <v>35</v>
      </c>
      <c r="N14" s="892" t="s">
        <v>36</v>
      </c>
      <c r="O14" s="891"/>
      <c r="P14" s="893"/>
    </row>
    <row r="15" spans="1:16" ht="30" customHeight="1" x14ac:dyDescent="0.2">
      <c r="A15" s="5"/>
      <c r="B15" s="6" t="s">
        <v>37</v>
      </c>
      <c r="C15" s="939">
        <f>SUM(C17,C20)</f>
        <v>538</v>
      </c>
      <c r="D15" s="940"/>
      <c r="E15" s="940"/>
      <c r="F15" s="653">
        <f>SUM(F17,F20)</f>
        <v>167</v>
      </c>
      <c r="G15" s="653">
        <f>SUM(G17,G20)</f>
        <v>90</v>
      </c>
      <c r="H15" s="653">
        <f>SUM(H17,H20)</f>
        <v>226</v>
      </c>
      <c r="I15" s="43">
        <f>SUM(I17,I20)</f>
        <v>235</v>
      </c>
      <c r="J15" s="7">
        <f>SUM(J17,J20)</f>
        <v>70</v>
      </c>
      <c r="K15" s="43">
        <f t="shared" ref="K15:N15" si="0">SUM(K17,K20)</f>
        <v>0</v>
      </c>
      <c r="L15" s="43">
        <f t="shared" si="0"/>
        <v>0</v>
      </c>
      <c r="M15" s="7">
        <f t="shared" si="0"/>
        <v>0</v>
      </c>
      <c r="N15" s="896">
        <f t="shared" si="0"/>
        <v>70</v>
      </c>
      <c r="O15" s="897"/>
      <c r="P15" s="898"/>
    </row>
    <row r="16" spans="1:16" ht="25.5" customHeight="1" x14ac:dyDescent="0.2">
      <c r="A16" s="9">
        <v>1</v>
      </c>
      <c r="B16" s="10" t="s">
        <v>38</v>
      </c>
      <c r="C16" s="899"/>
      <c r="D16" s="900"/>
      <c r="E16" s="900"/>
      <c r="F16" s="638"/>
      <c r="G16" s="638"/>
      <c r="H16" s="638"/>
      <c r="I16" s="37"/>
      <c r="J16" s="637"/>
      <c r="K16" s="638"/>
      <c r="L16" s="638"/>
      <c r="M16" s="638"/>
      <c r="N16" s="900"/>
      <c r="O16" s="900"/>
      <c r="P16" s="901"/>
    </row>
    <row r="17" spans="1:16" ht="12.75" customHeight="1" x14ac:dyDescent="0.2">
      <c r="A17" s="11"/>
      <c r="B17" s="10" t="s">
        <v>39</v>
      </c>
      <c r="C17" s="937">
        <f>SUM(C18:E19)</f>
        <v>0</v>
      </c>
      <c r="D17" s="938"/>
      <c r="E17" s="938"/>
      <c r="F17" s="652">
        <f>SUM(F18:F19)</f>
        <v>0</v>
      </c>
      <c r="G17" s="652">
        <f t="shared" ref="G17:H17" si="1">SUM(G18:G19)</f>
        <v>0</v>
      </c>
      <c r="H17" s="652">
        <f t="shared" si="1"/>
        <v>0</v>
      </c>
      <c r="I17" s="672">
        <f>SUM(C17-F17+G17-H17)</f>
        <v>0</v>
      </c>
      <c r="J17" s="649">
        <f>SUM(J18:J19)</f>
        <v>0</v>
      </c>
      <c r="K17" s="652">
        <f t="shared" ref="K17:M17" si="2">SUM(K18:K19)</f>
        <v>0</v>
      </c>
      <c r="L17" s="652">
        <f t="shared" si="2"/>
        <v>0</v>
      </c>
      <c r="M17" s="649">
        <f t="shared" si="2"/>
        <v>0</v>
      </c>
      <c r="N17" s="880">
        <f>SUM(N18:P19)</f>
        <v>0</v>
      </c>
      <c r="O17" s="880"/>
      <c r="P17" s="881"/>
    </row>
    <row r="18" spans="1:16" ht="12.75" customHeight="1" x14ac:dyDescent="0.2">
      <c r="A18" s="11"/>
      <c r="B18" s="12" t="s">
        <v>40</v>
      </c>
      <c r="C18" s="931">
        <v>0</v>
      </c>
      <c r="D18" s="932"/>
      <c r="E18" s="932"/>
      <c r="F18" s="650">
        <v>0</v>
      </c>
      <c r="G18" s="650">
        <v>0</v>
      </c>
      <c r="H18" s="650">
        <v>0</v>
      </c>
      <c r="I18" s="44">
        <f t="shared" ref="I18:I22" si="3">SUM(C18-F18+G18-H18)</f>
        <v>0</v>
      </c>
      <c r="J18" s="654">
        <v>0</v>
      </c>
      <c r="K18" s="654">
        <v>0</v>
      </c>
      <c r="L18" s="654">
        <v>0</v>
      </c>
      <c r="M18" s="654">
        <v>0</v>
      </c>
      <c r="N18" s="880">
        <f>SUM(J18-K18+L18-M18)</f>
        <v>0</v>
      </c>
      <c r="O18" s="880"/>
      <c r="P18" s="881"/>
    </row>
    <row r="19" spans="1:16" ht="12.75" customHeight="1" x14ac:dyDescent="0.2">
      <c r="A19" s="11"/>
      <c r="B19" s="12" t="s">
        <v>41</v>
      </c>
      <c r="C19" s="931">
        <v>0</v>
      </c>
      <c r="D19" s="932"/>
      <c r="E19" s="932"/>
      <c r="F19" s="650">
        <v>0</v>
      </c>
      <c r="G19" s="650">
        <v>0</v>
      </c>
      <c r="H19" s="650">
        <v>0</v>
      </c>
      <c r="I19" s="44">
        <f t="shared" si="3"/>
        <v>0</v>
      </c>
      <c r="J19" s="654">
        <v>0</v>
      </c>
      <c r="K19" s="654">
        <v>0</v>
      </c>
      <c r="L19" s="654">
        <v>0</v>
      </c>
      <c r="M19" s="654">
        <v>0</v>
      </c>
      <c r="N19" s="880">
        <f>SUM(J19-K19+L19-M19)</f>
        <v>0</v>
      </c>
      <c r="O19" s="880"/>
      <c r="P19" s="881"/>
    </row>
    <row r="20" spans="1:16" ht="12.75" customHeight="1" x14ac:dyDescent="0.2">
      <c r="A20" s="11"/>
      <c r="B20" s="10" t="s">
        <v>42</v>
      </c>
      <c r="C20" s="937">
        <f>SUM(C21:E22)</f>
        <v>538</v>
      </c>
      <c r="D20" s="938"/>
      <c r="E20" s="938"/>
      <c r="F20" s="652">
        <f>SUM(F21:F22)</f>
        <v>167</v>
      </c>
      <c r="G20" s="652">
        <f>SUM(G21:G22)</f>
        <v>90</v>
      </c>
      <c r="H20" s="652">
        <f t="shared" ref="H20" si="4">SUM(H21:H22)</f>
        <v>226</v>
      </c>
      <c r="I20" s="293">
        <f t="shared" si="3"/>
        <v>235</v>
      </c>
      <c r="J20" s="13">
        <f>SUM(J21:J22)</f>
        <v>70</v>
      </c>
      <c r="K20" s="50">
        <f t="shared" ref="K20:M20" si="5">SUM(K21:K22)</f>
        <v>0</v>
      </c>
      <c r="L20" s="50">
        <f t="shared" si="5"/>
        <v>0</v>
      </c>
      <c r="M20" s="13">
        <f t="shared" si="5"/>
        <v>0</v>
      </c>
      <c r="N20" s="880">
        <f>SUM(N21:P22)</f>
        <v>70</v>
      </c>
      <c r="O20" s="880"/>
      <c r="P20" s="881"/>
    </row>
    <row r="21" spans="1:16" ht="12.75" customHeight="1" x14ac:dyDescent="0.2">
      <c r="A21" s="11"/>
      <c r="B21" s="12" t="s">
        <v>40</v>
      </c>
      <c r="C21" s="931">
        <v>214</v>
      </c>
      <c r="D21" s="932"/>
      <c r="E21" s="932"/>
      <c r="F21" s="650">
        <v>69</v>
      </c>
      <c r="G21" s="650">
        <v>90</v>
      </c>
      <c r="H21" s="650">
        <v>0</v>
      </c>
      <c r="I21" s="44">
        <f t="shared" si="3"/>
        <v>235</v>
      </c>
      <c r="J21" s="38">
        <v>55</v>
      </c>
      <c r="K21" s="650">
        <v>0</v>
      </c>
      <c r="L21" s="650">
        <v>0</v>
      </c>
      <c r="M21" s="645">
        <v>0</v>
      </c>
      <c r="N21" s="880">
        <f>SUM(J21-K21+L21-M21)</f>
        <v>55</v>
      </c>
      <c r="O21" s="880"/>
      <c r="P21" s="881"/>
    </row>
    <row r="22" spans="1:16" ht="15" x14ac:dyDescent="0.2">
      <c r="A22" s="11"/>
      <c r="B22" s="12" t="s">
        <v>41</v>
      </c>
      <c r="C22" s="931">
        <v>324</v>
      </c>
      <c r="D22" s="932"/>
      <c r="E22" s="932"/>
      <c r="F22" s="650">
        <v>98</v>
      </c>
      <c r="G22" s="650">
        <v>0</v>
      </c>
      <c r="H22" s="650">
        <v>226</v>
      </c>
      <c r="I22" s="357">
        <f t="shared" si="3"/>
        <v>0</v>
      </c>
      <c r="J22" s="38">
        <v>15</v>
      </c>
      <c r="K22" s="645">
        <v>0</v>
      </c>
      <c r="L22" s="645">
        <v>0</v>
      </c>
      <c r="M22" s="645">
        <v>0</v>
      </c>
      <c r="N22" s="880">
        <f>SUM(J22-K22+L22-M22)</f>
        <v>15</v>
      </c>
      <c r="O22" s="880"/>
      <c r="P22" s="881"/>
    </row>
    <row r="23" spans="1:16" x14ac:dyDescent="0.2">
      <c r="A23" s="9">
        <v>2</v>
      </c>
      <c r="B23" s="10" t="s">
        <v>43</v>
      </c>
      <c r="C23" s="935"/>
      <c r="D23" s="936"/>
      <c r="E23" s="936"/>
      <c r="F23" s="935"/>
      <c r="G23" s="936"/>
      <c r="H23" s="936"/>
      <c r="I23" s="52"/>
      <c r="J23" s="637"/>
      <c r="K23" s="638"/>
      <c r="L23" s="638"/>
      <c r="M23" s="638"/>
      <c r="N23" s="867"/>
      <c r="O23" s="867"/>
      <c r="P23" s="868"/>
    </row>
    <row r="24" spans="1:16" ht="14.25" x14ac:dyDescent="0.2">
      <c r="A24" s="11"/>
      <c r="B24" s="12" t="s">
        <v>44</v>
      </c>
      <c r="C24" s="931">
        <v>0</v>
      </c>
      <c r="D24" s="932"/>
      <c r="E24" s="932"/>
      <c r="F24" s="650">
        <v>0</v>
      </c>
      <c r="G24" s="650">
        <v>0</v>
      </c>
      <c r="H24" s="650">
        <v>0</v>
      </c>
      <c r="I24" s="672">
        <f t="shared" ref="I24:I27" si="6">SUM(C24-F24+G24-H24)</f>
        <v>0</v>
      </c>
      <c r="J24" s="637"/>
      <c r="K24" s="638"/>
      <c r="L24" s="638"/>
      <c r="M24" s="638"/>
      <c r="N24" s="867"/>
      <c r="O24" s="867"/>
      <c r="P24" s="868"/>
    </row>
    <row r="25" spans="1:16" ht="12.75" customHeight="1" x14ac:dyDescent="0.2">
      <c r="A25" s="11"/>
      <c r="B25" s="12" t="s">
        <v>45</v>
      </c>
      <c r="C25" s="931">
        <v>538</v>
      </c>
      <c r="D25" s="932"/>
      <c r="E25" s="932"/>
      <c r="F25" s="650">
        <v>167</v>
      </c>
      <c r="G25" s="650">
        <v>90</v>
      </c>
      <c r="H25" s="650">
        <v>226</v>
      </c>
      <c r="I25" s="672">
        <f t="shared" si="6"/>
        <v>235</v>
      </c>
      <c r="J25" s="637"/>
      <c r="K25" s="638"/>
      <c r="L25" s="638"/>
      <c r="M25" s="638"/>
      <c r="N25" s="867"/>
      <c r="O25" s="867"/>
      <c r="P25" s="868"/>
    </row>
    <row r="26" spans="1:16" ht="12.75" customHeight="1" x14ac:dyDescent="0.2">
      <c r="A26" s="9"/>
      <c r="B26" s="12" t="s">
        <v>46</v>
      </c>
      <c r="C26" s="931">
        <v>0</v>
      </c>
      <c r="D26" s="932"/>
      <c r="E26" s="932"/>
      <c r="F26" s="650">
        <v>0</v>
      </c>
      <c r="G26" s="650">
        <v>0</v>
      </c>
      <c r="H26" s="650">
        <v>0</v>
      </c>
      <c r="I26" s="672">
        <f t="shared" si="6"/>
        <v>0</v>
      </c>
      <c r="J26" s="637"/>
      <c r="K26" s="638"/>
      <c r="L26" s="638"/>
      <c r="M26" s="638"/>
      <c r="N26" s="867"/>
      <c r="O26" s="867"/>
      <c r="P26" s="868"/>
    </row>
    <row r="27" spans="1:16" ht="14.25" x14ac:dyDescent="0.2">
      <c r="A27" s="14"/>
      <c r="B27" s="15" t="s">
        <v>47</v>
      </c>
      <c r="C27" s="933">
        <v>0</v>
      </c>
      <c r="D27" s="934"/>
      <c r="E27" s="934"/>
      <c r="F27" s="651">
        <v>0</v>
      </c>
      <c r="G27" s="651">
        <v>0</v>
      </c>
      <c r="H27" s="651">
        <v>0</v>
      </c>
      <c r="I27" s="672">
        <f t="shared" si="6"/>
        <v>0</v>
      </c>
      <c r="J27" s="39"/>
      <c r="K27" s="16"/>
      <c r="L27" s="16"/>
      <c r="M27" s="16"/>
      <c r="N27" s="869"/>
      <c r="O27" s="869"/>
      <c r="P27" s="870"/>
    </row>
    <row r="28" spans="1:16" ht="15" thickBot="1" x14ac:dyDescent="0.25">
      <c r="A28" s="17">
        <v>3</v>
      </c>
      <c r="B28" s="18" t="s">
        <v>48</v>
      </c>
      <c r="C28" s="923">
        <v>0</v>
      </c>
      <c r="D28" s="924"/>
      <c r="E28" s="924"/>
      <c r="F28" s="81">
        <v>0</v>
      </c>
      <c r="G28" s="81">
        <v>0</v>
      </c>
      <c r="H28" s="647"/>
      <c r="I28" s="40"/>
      <c r="J28" s="41"/>
      <c r="K28" s="623"/>
      <c r="L28" s="623"/>
      <c r="M28" s="623"/>
      <c r="N28" s="873"/>
      <c r="O28" s="873"/>
      <c r="P28" s="874"/>
    </row>
    <row r="29" spans="1:16" x14ac:dyDescent="0.2">
      <c r="B29" s="620" t="s">
        <v>49</v>
      </c>
      <c r="C29" s="861">
        <f>SUM(C24:E27)-C15</f>
        <v>0</v>
      </c>
      <c r="D29" s="862"/>
      <c r="E29" s="862"/>
      <c r="F29" s="25">
        <f>SUM(F24:F27)-F15</f>
        <v>0</v>
      </c>
      <c r="G29" s="25">
        <f>SUM(G24:G27)-G15</f>
        <v>0</v>
      </c>
      <c r="H29" s="25">
        <f t="shared" ref="H29:I29" si="7">SUM(H24:H27)-H15</f>
        <v>0</v>
      </c>
      <c r="I29" s="25">
        <f t="shared" si="7"/>
        <v>0</v>
      </c>
      <c r="J29" s="8"/>
      <c r="K29" s="8"/>
      <c r="L29" s="8"/>
      <c r="M29" s="8"/>
      <c r="N29" s="863"/>
      <c r="O29" s="863"/>
      <c r="P29" s="863"/>
    </row>
    <row r="33" spans="1:16" ht="12.75" customHeight="1" x14ac:dyDescent="0.2"/>
    <row r="34" spans="1:16" ht="12.75" customHeight="1" x14ac:dyDescent="0.2"/>
    <row r="36" spans="1:16" ht="12.75" customHeight="1" x14ac:dyDescent="0.2">
      <c r="A36" s="864" t="s">
        <v>0</v>
      </c>
      <c r="B36" s="864"/>
      <c r="F36" s="1" t="s">
        <v>1</v>
      </c>
      <c r="M36" s="930" t="s">
        <v>2</v>
      </c>
      <c r="N36" s="930"/>
      <c r="O36" s="930"/>
      <c r="P36" s="930"/>
    </row>
    <row r="37" spans="1:16" ht="12.75" customHeight="1" x14ac:dyDescent="0.2">
      <c r="A37" s="864" t="s">
        <v>3</v>
      </c>
      <c r="B37" s="864"/>
      <c r="M37" s="930"/>
      <c r="N37" s="930"/>
      <c r="O37" s="930"/>
      <c r="P37" s="930"/>
    </row>
    <row r="38" spans="1:16" x14ac:dyDescent="0.2">
      <c r="A38" s="864" t="s">
        <v>4</v>
      </c>
      <c r="B38" s="864"/>
    </row>
    <row r="39" spans="1:16" ht="12.75" customHeight="1" x14ac:dyDescent="0.3">
      <c r="F39" s="918" t="s">
        <v>5</v>
      </c>
      <c r="G39" s="918"/>
      <c r="H39" s="918"/>
      <c r="I39" s="918"/>
      <c r="J39" s="918"/>
      <c r="K39" s="918"/>
      <c r="L39" s="918"/>
    </row>
    <row r="40" spans="1:16" ht="12.75" customHeight="1" x14ac:dyDescent="0.2">
      <c r="F40" s="909" t="s">
        <v>6</v>
      </c>
      <c r="G40" s="909"/>
      <c r="H40" s="909"/>
      <c r="I40" s="909"/>
      <c r="J40" s="909"/>
      <c r="K40" s="909"/>
      <c r="L40" s="909"/>
    </row>
    <row r="41" spans="1:16" ht="16.5" customHeight="1" x14ac:dyDescent="0.2">
      <c r="A41" s="1" t="s">
        <v>7</v>
      </c>
      <c r="C41" s="28"/>
      <c r="D41" s="634">
        <v>1</v>
      </c>
      <c r="E41" s="634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9"/>
      <c r="D42" s="4">
        <v>0</v>
      </c>
      <c r="E42" s="4">
        <v>8</v>
      </c>
      <c r="I42" s="910">
        <v>2</v>
      </c>
      <c r="K42" s="2"/>
      <c r="L42" s="24" t="s">
        <v>50</v>
      </c>
      <c r="M42" s="911" t="str">
        <f>+M7</f>
        <v>: Oktober</v>
      </c>
      <c r="N42" s="912"/>
      <c r="O42" s="634">
        <f>+O7</f>
        <v>1</v>
      </c>
      <c r="P42" s="634">
        <f>+P7</f>
        <v>0</v>
      </c>
    </row>
    <row r="43" spans="1:16" s="3" customFormat="1" ht="12.75" customHeight="1" x14ac:dyDescent="0.2">
      <c r="A43" s="353" t="s">
        <v>62</v>
      </c>
      <c r="B43" s="353"/>
      <c r="C43" s="42">
        <v>0</v>
      </c>
      <c r="D43" s="42">
        <v>1</v>
      </c>
      <c r="E43" s="42">
        <v>1</v>
      </c>
      <c r="I43" s="910"/>
      <c r="J43" s="415"/>
      <c r="K43" s="416"/>
      <c r="L43" s="417" t="s">
        <v>12</v>
      </c>
      <c r="M43" s="956" t="str">
        <f>+M8</f>
        <v>: 2019</v>
      </c>
      <c r="N43" s="957"/>
      <c r="O43" s="42">
        <f>+O8</f>
        <v>1</v>
      </c>
      <c r="P43" s="42">
        <f>+P8</f>
        <v>9</v>
      </c>
    </row>
    <row r="44" spans="1:16" ht="13.5" thickBot="1" x14ac:dyDescent="0.25">
      <c r="C44" s="30"/>
      <c r="D44" s="30"/>
      <c r="K44" s="2"/>
      <c r="L44" s="2"/>
      <c r="N44" s="2"/>
      <c r="O44" s="30"/>
      <c r="P44" s="30"/>
    </row>
    <row r="45" spans="1:16" ht="12.75" customHeight="1" x14ac:dyDescent="0.2">
      <c r="A45" s="946" t="s">
        <v>13</v>
      </c>
      <c r="B45" s="944" t="s">
        <v>14</v>
      </c>
      <c r="C45" s="913" t="s">
        <v>15</v>
      </c>
      <c r="D45" s="914"/>
      <c r="E45" s="914"/>
      <c r="F45" s="914"/>
      <c r="G45" s="914"/>
      <c r="H45" s="914"/>
      <c r="I45" s="915"/>
      <c r="J45" s="916" t="s">
        <v>16</v>
      </c>
      <c r="K45" s="914"/>
      <c r="L45" s="914"/>
      <c r="M45" s="914"/>
      <c r="N45" s="914"/>
      <c r="O45" s="914"/>
      <c r="P45" s="915"/>
    </row>
    <row r="46" spans="1:16" ht="12.75" customHeight="1" x14ac:dyDescent="0.2">
      <c r="A46" s="947"/>
      <c r="B46" s="945"/>
      <c r="C46" s="925" t="s">
        <v>17</v>
      </c>
      <c r="D46" s="926"/>
      <c r="E46" s="926"/>
      <c r="F46" s="4"/>
      <c r="G46" s="4"/>
      <c r="H46" s="4"/>
      <c r="I46" s="648" t="s">
        <v>17</v>
      </c>
      <c r="J46" s="34" t="s">
        <v>17</v>
      </c>
      <c r="K46" s="4"/>
      <c r="L46" s="4"/>
      <c r="M46" s="4"/>
      <c r="N46" s="926" t="s">
        <v>17</v>
      </c>
      <c r="O46" s="926"/>
      <c r="P46" s="927"/>
    </row>
    <row r="47" spans="1:16" ht="12.75" customHeight="1" x14ac:dyDescent="0.2">
      <c r="A47" s="947"/>
      <c r="B47" s="945"/>
      <c r="C47" s="902" t="s">
        <v>9</v>
      </c>
      <c r="D47" s="903"/>
      <c r="E47" s="903"/>
      <c r="F47" s="640" t="s">
        <v>18</v>
      </c>
      <c r="G47" s="640" t="s">
        <v>19</v>
      </c>
      <c r="H47" s="640" t="s">
        <v>20</v>
      </c>
      <c r="I47" s="641" t="s">
        <v>21</v>
      </c>
      <c r="J47" s="35" t="s">
        <v>9</v>
      </c>
      <c r="K47" s="640" t="s">
        <v>18</v>
      </c>
      <c r="L47" s="640" t="s">
        <v>19</v>
      </c>
      <c r="M47" s="640" t="s">
        <v>20</v>
      </c>
      <c r="N47" s="904" t="s">
        <v>21</v>
      </c>
      <c r="O47" s="904"/>
      <c r="P47" s="905"/>
    </row>
    <row r="48" spans="1:16" ht="12.75" customHeight="1" x14ac:dyDescent="0.2">
      <c r="A48" s="947"/>
      <c r="B48" s="945"/>
      <c r="C48" s="906" t="s">
        <v>22</v>
      </c>
      <c r="D48" s="907"/>
      <c r="E48" s="907"/>
      <c r="F48" s="642"/>
      <c r="G48" s="642"/>
      <c r="H48" s="642"/>
      <c r="I48" s="643" t="s">
        <v>23</v>
      </c>
      <c r="J48" s="36" t="s">
        <v>22</v>
      </c>
      <c r="K48" s="642"/>
      <c r="L48" s="642"/>
      <c r="M48" s="642"/>
      <c r="N48" s="907" t="s">
        <v>24</v>
      </c>
      <c r="O48" s="907"/>
      <c r="P48" s="908"/>
    </row>
    <row r="49" spans="1:16" ht="12.75" customHeight="1" x14ac:dyDescent="0.2">
      <c r="A49" s="46" t="s">
        <v>25</v>
      </c>
      <c r="B49" s="47" t="s">
        <v>26</v>
      </c>
      <c r="C49" s="890" t="s">
        <v>27</v>
      </c>
      <c r="D49" s="891"/>
      <c r="E49" s="891"/>
      <c r="F49" s="635" t="s">
        <v>28</v>
      </c>
      <c r="G49" s="635" t="s">
        <v>29</v>
      </c>
      <c r="H49" s="635" t="s">
        <v>30</v>
      </c>
      <c r="I49" s="48" t="s">
        <v>31</v>
      </c>
      <c r="J49" s="49" t="s">
        <v>32</v>
      </c>
      <c r="K49" s="635" t="s">
        <v>33</v>
      </c>
      <c r="L49" s="635" t="s">
        <v>34</v>
      </c>
      <c r="M49" s="635" t="s">
        <v>35</v>
      </c>
      <c r="N49" s="892" t="s">
        <v>36</v>
      </c>
      <c r="O49" s="891"/>
      <c r="P49" s="893"/>
    </row>
    <row r="50" spans="1:16" ht="12.75" customHeight="1" x14ac:dyDescent="0.2">
      <c r="A50" s="5"/>
      <c r="B50" s="6" t="s">
        <v>37</v>
      </c>
      <c r="C50" s="894">
        <f>SUM(C52,C55)</f>
        <v>50</v>
      </c>
      <c r="D50" s="895"/>
      <c r="E50" s="895"/>
      <c r="F50" s="636">
        <f>SUM(F52,F55)</f>
        <v>50</v>
      </c>
      <c r="G50" s="636">
        <f>SUM(G52,G55)</f>
        <v>0</v>
      </c>
      <c r="H50" s="636">
        <f>SUM(H52,H55)</f>
        <v>0</v>
      </c>
      <c r="I50" s="7">
        <f>SUM(I52,I55)</f>
        <v>0</v>
      </c>
      <c r="J50" s="7">
        <f>SUM(J52,J55)</f>
        <v>370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896">
        <f t="shared" si="8"/>
        <v>370</v>
      </c>
      <c r="O50" s="897"/>
      <c r="P50" s="898"/>
    </row>
    <row r="51" spans="1:16" ht="12.75" customHeight="1" x14ac:dyDescent="0.2">
      <c r="A51" s="9">
        <v>1</v>
      </c>
      <c r="B51" s="10" t="s">
        <v>38</v>
      </c>
      <c r="C51" s="899"/>
      <c r="D51" s="900"/>
      <c r="E51" s="900"/>
      <c r="F51" s="638"/>
      <c r="G51" s="638"/>
      <c r="H51" s="638"/>
      <c r="I51" s="37"/>
      <c r="J51" s="637"/>
      <c r="K51" s="638"/>
      <c r="L51" s="638"/>
      <c r="M51" s="638"/>
      <c r="N51" s="900"/>
      <c r="O51" s="900"/>
      <c r="P51" s="901"/>
    </row>
    <row r="52" spans="1:16" ht="12.75" customHeight="1" x14ac:dyDescent="0.2">
      <c r="A52" s="11"/>
      <c r="B52" s="10" t="s">
        <v>39</v>
      </c>
      <c r="C52" s="928">
        <f>SUM(C53:E54)</f>
        <v>0</v>
      </c>
      <c r="D52" s="929"/>
      <c r="E52" s="929"/>
      <c r="F52" s="649">
        <f>SUM(F53:F54)</f>
        <v>0</v>
      </c>
      <c r="G52" s="649">
        <f t="shared" ref="G52:H52" si="9">SUM(G53:G54)</f>
        <v>0</v>
      </c>
      <c r="H52" s="649">
        <f t="shared" si="9"/>
        <v>0</v>
      </c>
      <c r="I52" s="626">
        <f>SUM(C52-F52+G52-H52)</f>
        <v>0</v>
      </c>
      <c r="J52" s="649">
        <f>SUM(J53:J54)</f>
        <v>0</v>
      </c>
      <c r="K52" s="649">
        <f t="shared" ref="K52:M52" si="10">SUM(K53:K54)</f>
        <v>0</v>
      </c>
      <c r="L52" s="649">
        <f t="shared" si="10"/>
        <v>0</v>
      </c>
      <c r="M52" s="649">
        <f t="shared" si="10"/>
        <v>0</v>
      </c>
      <c r="N52" s="880">
        <f>SUM(N53:P54)</f>
        <v>0</v>
      </c>
      <c r="O52" s="880"/>
      <c r="P52" s="881"/>
    </row>
    <row r="53" spans="1:16" ht="12.75" customHeight="1" x14ac:dyDescent="0.2">
      <c r="A53" s="11"/>
      <c r="B53" s="12" t="s">
        <v>40</v>
      </c>
      <c r="C53" s="919">
        <v>0</v>
      </c>
      <c r="D53" s="920"/>
      <c r="E53" s="920"/>
      <c r="F53" s="645">
        <v>0</v>
      </c>
      <c r="G53" s="645">
        <v>0</v>
      </c>
      <c r="H53" s="645">
        <v>0</v>
      </c>
      <c r="I53" s="629">
        <f t="shared" ref="I53:I57" si="11">SUM(C53-F53+G53-H53)</f>
        <v>0</v>
      </c>
      <c r="J53" s="654">
        <v>0</v>
      </c>
      <c r="K53" s="654">
        <v>0</v>
      </c>
      <c r="L53" s="654">
        <v>0</v>
      </c>
      <c r="M53" s="654">
        <v>0</v>
      </c>
      <c r="N53" s="880">
        <f>SUM(J53-K53+L53-M53)</f>
        <v>0</v>
      </c>
      <c r="O53" s="880"/>
      <c r="P53" s="881"/>
    </row>
    <row r="54" spans="1:16" ht="12.75" customHeight="1" x14ac:dyDescent="0.2">
      <c r="A54" s="11"/>
      <c r="B54" s="12" t="s">
        <v>41</v>
      </c>
      <c r="C54" s="919">
        <v>0</v>
      </c>
      <c r="D54" s="920"/>
      <c r="E54" s="920"/>
      <c r="F54" s="645">
        <v>0</v>
      </c>
      <c r="G54" s="645">
        <v>0</v>
      </c>
      <c r="H54" s="645">
        <v>0</v>
      </c>
      <c r="I54" s="629">
        <f t="shared" si="11"/>
        <v>0</v>
      </c>
      <c r="J54" s="654">
        <v>0</v>
      </c>
      <c r="K54" s="654">
        <v>0</v>
      </c>
      <c r="L54" s="654">
        <v>0</v>
      </c>
      <c r="M54" s="654">
        <v>0</v>
      </c>
      <c r="N54" s="880">
        <f>SUM(J54-K54+L54-M54)</f>
        <v>0</v>
      </c>
      <c r="O54" s="880"/>
      <c r="P54" s="881"/>
    </row>
    <row r="55" spans="1:16" ht="12.75" customHeight="1" x14ac:dyDescent="0.2">
      <c r="A55" s="11"/>
      <c r="B55" s="10" t="s">
        <v>42</v>
      </c>
      <c r="C55" s="928">
        <f>SUM(C56:E57)</f>
        <v>50</v>
      </c>
      <c r="D55" s="929"/>
      <c r="E55" s="929"/>
      <c r="F55" s="649">
        <f>SUM(F56:F57)</f>
        <v>50</v>
      </c>
      <c r="G55" s="649">
        <f t="shared" ref="G55:H55" si="12">SUM(G56:G57)</f>
        <v>0</v>
      </c>
      <c r="H55" s="649">
        <f t="shared" si="12"/>
        <v>0</v>
      </c>
      <c r="I55" s="626">
        <f t="shared" si="11"/>
        <v>0</v>
      </c>
      <c r="J55" s="13">
        <f>SUM(J56:J57)</f>
        <v>370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880">
        <f>SUM(N56:P57)</f>
        <v>370</v>
      </c>
      <c r="O55" s="880"/>
      <c r="P55" s="881"/>
    </row>
    <row r="56" spans="1:16" ht="12.75" customHeight="1" x14ac:dyDescent="0.2">
      <c r="A56" s="11"/>
      <c r="B56" s="12" t="s">
        <v>40</v>
      </c>
      <c r="C56" s="919">
        <v>0</v>
      </c>
      <c r="D56" s="920"/>
      <c r="E56" s="920"/>
      <c r="F56" s="645">
        <v>0</v>
      </c>
      <c r="G56" s="645">
        <v>0</v>
      </c>
      <c r="H56" s="645">
        <v>0</v>
      </c>
      <c r="I56" s="629">
        <f t="shared" si="11"/>
        <v>0</v>
      </c>
      <c r="J56" s="38">
        <v>100</v>
      </c>
      <c r="K56" s="645">
        <v>0</v>
      </c>
      <c r="L56" s="645">
        <v>0</v>
      </c>
      <c r="M56" s="645">
        <v>0</v>
      </c>
      <c r="N56" s="880">
        <f>SUM(J56-K56+L56-M56)</f>
        <v>100</v>
      </c>
      <c r="O56" s="880"/>
      <c r="P56" s="881"/>
    </row>
    <row r="57" spans="1:16" ht="12.75" customHeight="1" x14ac:dyDescent="0.2">
      <c r="A57" s="11"/>
      <c r="B57" s="12" t="s">
        <v>41</v>
      </c>
      <c r="C57" s="919">
        <v>50</v>
      </c>
      <c r="D57" s="920"/>
      <c r="E57" s="920"/>
      <c r="F57" s="645">
        <v>50</v>
      </c>
      <c r="G57" s="645">
        <v>0</v>
      </c>
      <c r="H57" s="645">
        <v>0</v>
      </c>
      <c r="I57" s="629">
        <f t="shared" si="11"/>
        <v>0</v>
      </c>
      <c r="J57" s="38">
        <v>270</v>
      </c>
      <c r="K57" s="645">
        <v>0</v>
      </c>
      <c r="L57" s="645">
        <v>0</v>
      </c>
      <c r="M57" s="645">
        <v>0</v>
      </c>
      <c r="N57" s="880">
        <f>SUM(J57-K57+L57-M57)</f>
        <v>270</v>
      </c>
      <c r="O57" s="880"/>
      <c r="P57" s="881"/>
    </row>
    <row r="58" spans="1:16" ht="12.75" customHeight="1" x14ac:dyDescent="0.2">
      <c r="A58" s="9">
        <v>2</v>
      </c>
      <c r="B58" s="10" t="s">
        <v>43</v>
      </c>
      <c r="C58" s="899"/>
      <c r="D58" s="900"/>
      <c r="E58" s="900"/>
      <c r="F58" s="638"/>
      <c r="G58" s="638"/>
      <c r="H58" s="638"/>
      <c r="I58" s="622"/>
      <c r="J58" s="637"/>
      <c r="K58" s="638"/>
      <c r="L58" s="638"/>
      <c r="M58" s="638"/>
      <c r="N58" s="867"/>
      <c r="O58" s="867"/>
      <c r="P58" s="868"/>
    </row>
    <row r="59" spans="1:16" ht="12.75" customHeight="1" x14ac:dyDescent="0.2">
      <c r="A59" s="11"/>
      <c r="B59" s="12" t="s">
        <v>44</v>
      </c>
      <c r="C59" s="919">
        <v>0</v>
      </c>
      <c r="D59" s="920"/>
      <c r="E59" s="920"/>
      <c r="F59" s="645">
        <v>0</v>
      </c>
      <c r="G59" s="645">
        <v>0</v>
      </c>
      <c r="H59" s="645">
        <v>0</v>
      </c>
      <c r="I59" s="626">
        <f t="shared" ref="I59:I62" si="14">SUM(C59-F59+G59-H59)</f>
        <v>0</v>
      </c>
      <c r="J59" s="637"/>
      <c r="K59" s="638"/>
      <c r="L59" s="638"/>
      <c r="M59" s="638"/>
      <c r="N59" s="867"/>
      <c r="O59" s="867"/>
      <c r="P59" s="868"/>
    </row>
    <row r="60" spans="1:16" ht="12.75" customHeight="1" x14ac:dyDescent="0.2">
      <c r="A60" s="11"/>
      <c r="B60" s="12" t="s">
        <v>45</v>
      </c>
      <c r="C60" s="919">
        <v>50</v>
      </c>
      <c r="D60" s="920"/>
      <c r="E60" s="920"/>
      <c r="F60" s="645">
        <v>50</v>
      </c>
      <c r="G60" s="645">
        <v>0</v>
      </c>
      <c r="H60" s="645">
        <v>0</v>
      </c>
      <c r="I60" s="626">
        <f t="shared" si="14"/>
        <v>0</v>
      </c>
      <c r="J60" s="637"/>
      <c r="K60" s="638"/>
      <c r="L60" s="638"/>
      <c r="M60" s="638"/>
      <c r="N60" s="867"/>
      <c r="O60" s="867"/>
      <c r="P60" s="868"/>
    </row>
    <row r="61" spans="1:16" ht="12.75" customHeight="1" x14ac:dyDescent="0.2">
      <c r="A61" s="9"/>
      <c r="B61" s="12" t="s">
        <v>46</v>
      </c>
      <c r="C61" s="919">
        <v>0</v>
      </c>
      <c r="D61" s="920"/>
      <c r="E61" s="920"/>
      <c r="F61" s="645">
        <v>0</v>
      </c>
      <c r="G61" s="645">
        <v>0</v>
      </c>
      <c r="H61" s="645">
        <v>0</v>
      </c>
      <c r="I61" s="626">
        <f t="shared" si="14"/>
        <v>0</v>
      </c>
      <c r="J61" s="637"/>
      <c r="K61" s="638"/>
      <c r="L61" s="638"/>
      <c r="M61" s="638"/>
      <c r="N61" s="867"/>
      <c r="O61" s="867"/>
      <c r="P61" s="868"/>
    </row>
    <row r="62" spans="1:16" ht="14.25" x14ac:dyDescent="0.2">
      <c r="A62" s="14"/>
      <c r="B62" s="15" t="s">
        <v>47</v>
      </c>
      <c r="C62" s="921">
        <v>0</v>
      </c>
      <c r="D62" s="922"/>
      <c r="E62" s="922"/>
      <c r="F62" s="646">
        <v>0</v>
      </c>
      <c r="G62" s="646">
        <v>0</v>
      </c>
      <c r="H62" s="646">
        <v>0</v>
      </c>
      <c r="I62" s="626">
        <f t="shared" si="14"/>
        <v>0</v>
      </c>
      <c r="J62" s="39"/>
      <c r="K62" s="16"/>
      <c r="L62" s="16"/>
      <c r="M62" s="16"/>
      <c r="N62" s="869"/>
      <c r="O62" s="869"/>
      <c r="P62" s="870"/>
    </row>
    <row r="63" spans="1:16" ht="15" thickBot="1" x14ac:dyDescent="0.25">
      <c r="A63" s="17">
        <v>3</v>
      </c>
      <c r="B63" s="18" t="s">
        <v>48</v>
      </c>
      <c r="C63" s="923">
        <v>0</v>
      </c>
      <c r="D63" s="924"/>
      <c r="E63" s="924"/>
      <c r="F63" s="26">
        <v>0</v>
      </c>
      <c r="G63" s="26">
        <v>0</v>
      </c>
      <c r="H63" s="647"/>
      <c r="I63" s="40"/>
      <c r="J63" s="41"/>
      <c r="K63" s="623"/>
      <c r="L63" s="623"/>
      <c r="M63" s="623"/>
      <c r="N63" s="873"/>
      <c r="O63" s="873"/>
      <c r="P63" s="874"/>
    </row>
    <row r="64" spans="1:16" x14ac:dyDescent="0.2">
      <c r="B64" s="620" t="s">
        <v>49</v>
      </c>
      <c r="C64" s="861">
        <f>SUM(C59:E62)-C50</f>
        <v>0</v>
      </c>
      <c r="D64" s="862"/>
      <c r="E64" s="862"/>
      <c r="F64" s="25">
        <f>SUM(F59:F62)-F50</f>
        <v>0</v>
      </c>
      <c r="G64" s="25">
        <f t="shared" ref="G64:I64" si="15">SUM(G59:G62)-G50</f>
        <v>0</v>
      </c>
      <c r="H64" s="25">
        <f t="shared" si="15"/>
        <v>0</v>
      </c>
      <c r="I64" s="25">
        <f t="shared" si="15"/>
        <v>0</v>
      </c>
      <c r="J64" s="8"/>
      <c r="K64" s="8"/>
      <c r="L64" s="8"/>
      <c r="M64" s="8"/>
      <c r="N64" s="863"/>
      <c r="O64" s="863"/>
      <c r="P64" s="863"/>
    </row>
    <row r="65" spans="1:16" ht="12.75" customHeight="1" x14ac:dyDescent="0.2">
      <c r="B65" s="620"/>
      <c r="C65" s="93"/>
      <c r="D65" s="94"/>
      <c r="E65" s="94"/>
      <c r="F65" s="25"/>
      <c r="G65" s="25"/>
      <c r="H65" s="25"/>
      <c r="I65" s="25"/>
      <c r="J65" s="8"/>
      <c r="K65" s="8"/>
      <c r="L65" s="8"/>
      <c r="M65" s="8"/>
      <c r="N65" s="619"/>
      <c r="O65" s="619"/>
      <c r="P65" s="619"/>
    </row>
    <row r="66" spans="1:16" ht="12.75" customHeight="1" x14ac:dyDescent="0.2">
      <c r="B66" s="620"/>
      <c r="C66" s="93"/>
      <c r="D66" s="94"/>
      <c r="E66" s="94"/>
      <c r="F66" s="25"/>
      <c r="G66" s="25"/>
      <c r="H66" s="25"/>
      <c r="I66" s="25"/>
      <c r="J66" s="8"/>
      <c r="K66" s="8"/>
      <c r="L66" s="8"/>
      <c r="M66" s="8"/>
      <c r="N66" s="619"/>
      <c r="O66" s="619"/>
      <c r="P66" s="619"/>
    </row>
    <row r="71" spans="1:16" ht="12.75" customHeight="1" x14ac:dyDescent="0.2">
      <c r="A71" s="864" t="s">
        <v>0</v>
      </c>
      <c r="B71" s="864"/>
      <c r="F71" s="1" t="s">
        <v>1</v>
      </c>
      <c r="M71" s="930" t="s">
        <v>2</v>
      </c>
      <c r="N71" s="930"/>
      <c r="O71" s="930"/>
      <c r="P71" s="930"/>
    </row>
    <row r="72" spans="1:16" ht="12.75" customHeight="1" x14ac:dyDescent="0.2">
      <c r="A72" s="864" t="s">
        <v>3</v>
      </c>
      <c r="B72" s="864"/>
      <c r="G72" s="1" t="s">
        <v>1</v>
      </c>
      <c r="M72" s="930"/>
      <c r="N72" s="930"/>
      <c r="O72" s="930"/>
      <c r="P72" s="930"/>
    </row>
    <row r="73" spans="1:16" ht="7.5" customHeight="1" x14ac:dyDescent="0.2">
      <c r="A73" s="864" t="s">
        <v>4</v>
      </c>
      <c r="B73" s="864"/>
    </row>
    <row r="74" spans="1:16" ht="18" customHeight="1" x14ac:dyDescent="0.3">
      <c r="F74" s="918" t="s">
        <v>5</v>
      </c>
      <c r="G74" s="918"/>
      <c r="H74" s="918"/>
      <c r="I74" s="918"/>
      <c r="J74" s="918"/>
      <c r="K74" s="918"/>
      <c r="L74" s="918"/>
    </row>
    <row r="75" spans="1:16" ht="12.75" customHeight="1" x14ac:dyDescent="0.2">
      <c r="F75" s="909" t="s">
        <v>6</v>
      </c>
      <c r="G75" s="909"/>
      <c r="H75" s="909"/>
      <c r="I75" s="909"/>
      <c r="J75" s="909"/>
      <c r="K75" s="909"/>
      <c r="L75" s="909"/>
    </row>
    <row r="76" spans="1:16" ht="12.75" customHeight="1" x14ac:dyDescent="0.2">
      <c r="A76" s="1" t="s">
        <v>7</v>
      </c>
      <c r="C76" s="28"/>
      <c r="D76" s="634">
        <v>1</v>
      </c>
      <c r="E76" s="634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9"/>
      <c r="D77" s="4">
        <v>0</v>
      </c>
      <c r="E77" s="4">
        <v>8</v>
      </c>
      <c r="I77" s="910">
        <v>3</v>
      </c>
      <c r="K77" s="2"/>
      <c r="L77" s="24" t="s">
        <v>9</v>
      </c>
      <c r="M77" s="911" t="str">
        <f>+M42</f>
        <v>: Oktober</v>
      </c>
      <c r="N77" s="912"/>
      <c r="O77" s="634">
        <f>+O42</f>
        <v>1</v>
      </c>
      <c r="P77" s="634">
        <f>+P42</f>
        <v>0</v>
      </c>
    </row>
    <row r="78" spans="1:16" s="3" customFormat="1" ht="12.75" customHeight="1" x14ac:dyDescent="0.2">
      <c r="A78" s="353" t="s">
        <v>11</v>
      </c>
      <c r="B78" s="353"/>
      <c r="C78" s="42">
        <v>0</v>
      </c>
      <c r="D78" s="42">
        <v>2</v>
      </c>
      <c r="E78" s="42">
        <v>0</v>
      </c>
      <c r="I78" s="910"/>
      <c r="J78" s="415"/>
      <c r="K78" s="416"/>
      <c r="L78" s="417" t="s">
        <v>12</v>
      </c>
      <c r="M78" s="956" t="str">
        <f>+M43</f>
        <v>: 2019</v>
      </c>
      <c r="N78" s="957"/>
      <c r="O78" s="42">
        <f>+O43</f>
        <v>1</v>
      </c>
      <c r="P78" s="42">
        <f>+P43</f>
        <v>9</v>
      </c>
    </row>
    <row r="79" spans="1:16" ht="30" customHeight="1" thickBot="1" x14ac:dyDescent="0.25">
      <c r="C79" s="30"/>
      <c r="D79" s="30"/>
      <c r="K79" s="2"/>
      <c r="L79" s="2"/>
      <c r="N79" s="2"/>
      <c r="O79" s="30"/>
      <c r="P79" s="30"/>
    </row>
    <row r="80" spans="1:16" ht="25.5" customHeight="1" x14ac:dyDescent="0.2">
      <c r="A80" s="946" t="s">
        <v>13</v>
      </c>
      <c r="B80" s="944" t="s">
        <v>14</v>
      </c>
      <c r="C80" s="913" t="s">
        <v>15</v>
      </c>
      <c r="D80" s="914"/>
      <c r="E80" s="914"/>
      <c r="F80" s="914"/>
      <c r="G80" s="914"/>
      <c r="H80" s="914"/>
      <c r="I80" s="915"/>
      <c r="J80" s="916" t="s">
        <v>16</v>
      </c>
      <c r="K80" s="914"/>
      <c r="L80" s="914"/>
      <c r="M80" s="914"/>
      <c r="N80" s="914"/>
      <c r="O80" s="914"/>
      <c r="P80" s="915"/>
    </row>
    <row r="81" spans="1:16" ht="20.100000000000001" customHeight="1" x14ac:dyDescent="0.2">
      <c r="A81" s="947"/>
      <c r="B81" s="945"/>
      <c r="C81" s="925" t="s">
        <v>17</v>
      </c>
      <c r="D81" s="926"/>
      <c r="E81" s="926"/>
      <c r="F81" s="4"/>
      <c r="G81" s="4"/>
      <c r="H81" s="4"/>
      <c r="I81" s="648" t="s">
        <v>17</v>
      </c>
      <c r="J81" s="34" t="s">
        <v>17</v>
      </c>
      <c r="K81" s="4"/>
      <c r="L81" s="4"/>
      <c r="M81" s="4"/>
      <c r="N81" s="926" t="s">
        <v>17</v>
      </c>
      <c r="O81" s="926"/>
      <c r="P81" s="927"/>
    </row>
    <row r="82" spans="1:16" ht="20.100000000000001" customHeight="1" x14ac:dyDescent="0.2">
      <c r="A82" s="947"/>
      <c r="B82" s="945"/>
      <c r="C82" s="902" t="s">
        <v>9</v>
      </c>
      <c r="D82" s="903"/>
      <c r="E82" s="903"/>
      <c r="F82" s="640" t="s">
        <v>18</v>
      </c>
      <c r="G82" s="640" t="s">
        <v>19</v>
      </c>
      <c r="H82" s="640" t="s">
        <v>20</v>
      </c>
      <c r="I82" s="641" t="s">
        <v>21</v>
      </c>
      <c r="J82" s="35" t="s">
        <v>9</v>
      </c>
      <c r="K82" s="640" t="s">
        <v>18</v>
      </c>
      <c r="L82" s="640" t="s">
        <v>19</v>
      </c>
      <c r="M82" s="640" t="s">
        <v>20</v>
      </c>
      <c r="N82" s="904" t="s">
        <v>21</v>
      </c>
      <c r="O82" s="904"/>
      <c r="P82" s="905"/>
    </row>
    <row r="83" spans="1:16" ht="20.100000000000001" customHeight="1" x14ac:dyDescent="0.2">
      <c r="A83" s="947"/>
      <c r="B83" s="945"/>
      <c r="C83" s="906" t="s">
        <v>22</v>
      </c>
      <c r="D83" s="907"/>
      <c r="E83" s="907"/>
      <c r="F83" s="642"/>
      <c r="G83" s="642"/>
      <c r="H83" s="642"/>
      <c r="I83" s="643" t="s">
        <v>23</v>
      </c>
      <c r="J83" s="36" t="s">
        <v>22</v>
      </c>
      <c r="K83" s="642"/>
      <c r="L83" s="642"/>
      <c r="M83" s="642"/>
      <c r="N83" s="907" t="s">
        <v>24</v>
      </c>
      <c r="O83" s="907"/>
      <c r="P83" s="908"/>
    </row>
    <row r="84" spans="1:16" ht="20.100000000000001" customHeight="1" x14ac:dyDescent="0.2">
      <c r="A84" s="46" t="s">
        <v>25</v>
      </c>
      <c r="B84" s="47" t="s">
        <v>26</v>
      </c>
      <c r="C84" s="890" t="s">
        <v>27</v>
      </c>
      <c r="D84" s="891"/>
      <c r="E84" s="891"/>
      <c r="F84" s="635" t="s">
        <v>28</v>
      </c>
      <c r="G84" s="635" t="s">
        <v>29</v>
      </c>
      <c r="H84" s="635" t="s">
        <v>30</v>
      </c>
      <c r="I84" s="48" t="s">
        <v>31</v>
      </c>
      <c r="J84" s="49" t="s">
        <v>32</v>
      </c>
      <c r="K84" s="635" t="s">
        <v>33</v>
      </c>
      <c r="L84" s="635" t="s">
        <v>34</v>
      </c>
      <c r="M84" s="635" t="s">
        <v>35</v>
      </c>
      <c r="N84" s="892" t="s">
        <v>36</v>
      </c>
      <c r="O84" s="891"/>
      <c r="P84" s="893"/>
    </row>
    <row r="85" spans="1:16" ht="20.100000000000001" customHeight="1" x14ac:dyDescent="0.2">
      <c r="A85" s="5"/>
      <c r="B85" s="6" t="s">
        <v>37</v>
      </c>
      <c r="C85" s="894">
        <f>SUM(C87,C90)</f>
        <v>0</v>
      </c>
      <c r="D85" s="895"/>
      <c r="E85" s="895"/>
      <c r="F85" s="636">
        <f>SUM(F87,F90)</f>
        <v>0</v>
      </c>
      <c r="G85" s="653">
        <f>SUM(G87,G90)</f>
        <v>10</v>
      </c>
      <c r="H85" s="31">
        <f>SUM(H87,H90)</f>
        <v>0</v>
      </c>
      <c r="I85" s="7">
        <f>SUM(I87,I90)</f>
        <v>10</v>
      </c>
      <c r="J85" s="7">
        <f>SUM(J87,J90)</f>
        <v>20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896">
        <f t="shared" si="16"/>
        <v>20</v>
      </c>
      <c r="O85" s="897"/>
      <c r="P85" s="898"/>
    </row>
    <row r="86" spans="1:16" ht="20.100000000000001" customHeight="1" x14ac:dyDescent="0.2">
      <c r="A86" s="9">
        <v>1</v>
      </c>
      <c r="B86" s="10" t="s">
        <v>38</v>
      </c>
      <c r="C86" s="899"/>
      <c r="D86" s="900"/>
      <c r="E86" s="900"/>
      <c r="F86" s="638"/>
      <c r="G86" s="638"/>
      <c r="H86" s="638"/>
      <c r="I86" s="37"/>
      <c r="J86" s="637"/>
      <c r="K86" s="638"/>
      <c r="L86" s="638"/>
      <c r="M86" s="638"/>
      <c r="N86" s="900"/>
      <c r="O86" s="900"/>
      <c r="P86" s="901"/>
    </row>
    <row r="87" spans="1:16" ht="20.100000000000001" customHeight="1" x14ac:dyDescent="0.2">
      <c r="A87" s="11"/>
      <c r="B87" s="10" t="s">
        <v>39</v>
      </c>
      <c r="C87" s="928">
        <f>SUM(C88:E89)</f>
        <v>0</v>
      </c>
      <c r="D87" s="929"/>
      <c r="E87" s="929"/>
      <c r="F87" s="649">
        <f>SUM(F88:F89)</f>
        <v>0</v>
      </c>
      <c r="G87" s="652">
        <f t="shared" ref="G87:H87" si="17">SUM(G88:G89)</f>
        <v>0</v>
      </c>
      <c r="H87" s="649">
        <f t="shared" si="17"/>
        <v>0</v>
      </c>
      <c r="I87" s="626">
        <f>SUM(C87-F87+G87-H87)</f>
        <v>0</v>
      </c>
      <c r="J87" s="649">
        <f>SUM(J88:J89)</f>
        <v>0</v>
      </c>
      <c r="K87" s="649">
        <f t="shared" ref="K87:M87" si="18">SUM(K88:K89)</f>
        <v>0</v>
      </c>
      <c r="L87" s="649">
        <f t="shared" si="18"/>
        <v>0</v>
      </c>
      <c r="M87" s="649">
        <f t="shared" si="18"/>
        <v>0</v>
      </c>
      <c r="N87" s="880">
        <f>SUM(N88:P89)</f>
        <v>0</v>
      </c>
      <c r="O87" s="880"/>
      <c r="P87" s="881"/>
    </row>
    <row r="88" spans="1:16" ht="26.25" customHeight="1" x14ac:dyDescent="0.2">
      <c r="A88" s="11"/>
      <c r="B88" s="12" t="s">
        <v>40</v>
      </c>
      <c r="C88" s="919">
        <v>0</v>
      </c>
      <c r="D88" s="920"/>
      <c r="E88" s="920"/>
      <c r="F88" s="645">
        <v>0</v>
      </c>
      <c r="G88" s="650">
        <v>0</v>
      </c>
      <c r="H88" s="645">
        <v>0</v>
      </c>
      <c r="I88" s="629">
        <f t="shared" ref="I88:I92" si="19">SUM(C88-F88+G88-H88)</f>
        <v>0</v>
      </c>
      <c r="J88" s="654">
        <v>0</v>
      </c>
      <c r="K88" s="654">
        <v>0</v>
      </c>
      <c r="L88" s="654">
        <v>0</v>
      </c>
      <c r="M88" s="654">
        <v>0</v>
      </c>
      <c r="N88" s="880">
        <f>SUM(J88-K88+L88-M88)</f>
        <v>0</v>
      </c>
      <c r="O88" s="880"/>
      <c r="P88" s="881"/>
    </row>
    <row r="89" spans="1:16" ht="20.100000000000001" customHeight="1" x14ac:dyDescent="0.2">
      <c r="A89" s="11"/>
      <c r="B89" s="12" t="s">
        <v>41</v>
      </c>
      <c r="C89" s="919">
        <v>0</v>
      </c>
      <c r="D89" s="920"/>
      <c r="E89" s="920"/>
      <c r="F89" s="645">
        <v>0</v>
      </c>
      <c r="G89" s="650">
        <v>0</v>
      </c>
      <c r="H89" s="645">
        <v>0</v>
      </c>
      <c r="I89" s="629">
        <f t="shared" si="19"/>
        <v>0</v>
      </c>
      <c r="J89" s="654">
        <v>0</v>
      </c>
      <c r="K89" s="654">
        <v>0</v>
      </c>
      <c r="L89" s="654">
        <v>0</v>
      </c>
      <c r="M89" s="654">
        <v>0</v>
      </c>
      <c r="N89" s="880">
        <f>SUM(J89-K89+L89-M89)</f>
        <v>0</v>
      </c>
      <c r="O89" s="880"/>
      <c r="P89" s="881"/>
    </row>
    <row r="90" spans="1:16" ht="12.75" customHeight="1" x14ac:dyDescent="0.2">
      <c r="A90" s="11"/>
      <c r="B90" s="10" t="s">
        <v>42</v>
      </c>
      <c r="C90" s="928">
        <f>SUM(C91:E92)</f>
        <v>0</v>
      </c>
      <c r="D90" s="929"/>
      <c r="E90" s="929"/>
      <c r="F90" s="652">
        <f>SUM(F91:F92)</f>
        <v>0</v>
      </c>
      <c r="G90" s="652">
        <f t="shared" ref="G90:H90" si="20">SUM(G91:G92)</f>
        <v>10</v>
      </c>
      <c r="H90" s="652">
        <f t="shared" si="20"/>
        <v>0</v>
      </c>
      <c r="I90" s="672">
        <f t="shared" si="19"/>
        <v>10</v>
      </c>
      <c r="J90" s="13">
        <f>SUM(J91:J92)</f>
        <v>20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880">
        <f>SUM(N91:P92)</f>
        <v>20</v>
      </c>
      <c r="O90" s="880"/>
      <c r="P90" s="881"/>
    </row>
    <row r="91" spans="1:16" ht="12.75" customHeight="1" x14ac:dyDescent="0.2">
      <c r="A91" s="11"/>
      <c r="B91" s="12" t="s">
        <v>40</v>
      </c>
      <c r="C91" s="919">
        <v>0</v>
      </c>
      <c r="D91" s="920"/>
      <c r="E91" s="920"/>
      <c r="F91" s="645">
        <v>0</v>
      </c>
      <c r="G91" s="650">
        <v>0</v>
      </c>
      <c r="H91" s="33">
        <v>0</v>
      </c>
      <c r="I91" s="629">
        <f t="shared" si="19"/>
        <v>0</v>
      </c>
      <c r="J91" s="38">
        <v>0</v>
      </c>
      <c r="K91" s="645">
        <v>0</v>
      </c>
      <c r="L91" s="645">
        <v>0</v>
      </c>
      <c r="M91" s="645">
        <v>0</v>
      </c>
      <c r="N91" s="880">
        <f>SUM(J91-K91+L91-M91)</f>
        <v>0</v>
      </c>
      <c r="O91" s="880"/>
      <c r="P91" s="881"/>
    </row>
    <row r="92" spans="1:16" ht="12.75" customHeight="1" x14ac:dyDescent="0.2">
      <c r="A92" s="11"/>
      <c r="B92" s="12" t="s">
        <v>41</v>
      </c>
      <c r="C92" s="919">
        <v>0</v>
      </c>
      <c r="D92" s="920"/>
      <c r="E92" s="920"/>
      <c r="F92" s="645">
        <v>0</v>
      </c>
      <c r="G92" s="650">
        <v>10</v>
      </c>
      <c r="H92" s="33">
        <v>0</v>
      </c>
      <c r="I92" s="629">
        <f t="shared" si="19"/>
        <v>10</v>
      </c>
      <c r="J92" s="38">
        <v>20</v>
      </c>
      <c r="K92" s="645">
        <v>0</v>
      </c>
      <c r="L92" s="645">
        <v>0</v>
      </c>
      <c r="M92" s="645">
        <v>0</v>
      </c>
      <c r="N92" s="880">
        <f>SUM(J92-K92+L92-M92)</f>
        <v>20</v>
      </c>
      <c r="O92" s="880"/>
      <c r="P92" s="881"/>
    </row>
    <row r="93" spans="1:16" ht="12.75" customHeight="1" x14ac:dyDescent="0.2">
      <c r="A93" s="9">
        <v>2</v>
      </c>
      <c r="B93" s="10" t="s">
        <v>43</v>
      </c>
      <c r="C93" s="899"/>
      <c r="D93" s="900"/>
      <c r="E93" s="900"/>
      <c r="F93" s="638"/>
      <c r="G93" s="638"/>
      <c r="H93" s="638"/>
      <c r="I93" s="622"/>
      <c r="J93" s="637"/>
      <c r="K93" s="638"/>
      <c r="L93" s="638"/>
      <c r="M93" s="638"/>
      <c r="N93" s="867"/>
      <c r="O93" s="867"/>
      <c r="P93" s="868"/>
    </row>
    <row r="94" spans="1:16" ht="14.25" x14ac:dyDescent="0.2">
      <c r="A94" s="11"/>
      <c r="B94" s="12" t="s">
        <v>44</v>
      </c>
      <c r="C94" s="919">
        <v>0</v>
      </c>
      <c r="D94" s="920"/>
      <c r="E94" s="920"/>
      <c r="F94" s="645">
        <v>0</v>
      </c>
      <c r="G94" s="650">
        <v>10</v>
      </c>
      <c r="H94" s="645">
        <v>0</v>
      </c>
      <c r="I94" s="626">
        <f t="shared" ref="I94:I97" si="22">SUM(C94-F94+G94-H94)</f>
        <v>10</v>
      </c>
      <c r="J94" s="637"/>
      <c r="K94" s="638"/>
      <c r="L94" s="638"/>
      <c r="M94" s="638"/>
      <c r="N94" s="867"/>
      <c r="O94" s="867"/>
      <c r="P94" s="868"/>
    </row>
    <row r="95" spans="1:16" ht="14.25" x14ac:dyDescent="0.2">
      <c r="A95" s="11"/>
      <c r="B95" s="12" t="s">
        <v>45</v>
      </c>
      <c r="C95" s="919">
        <v>0</v>
      </c>
      <c r="D95" s="920"/>
      <c r="E95" s="920"/>
      <c r="F95" s="645">
        <v>0</v>
      </c>
      <c r="G95" s="650">
        <v>0</v>
      </c>
      <c r="H95" s="33">
        <v>0</v>
      </c>
      <c r="I95" s="626">
        <f t="shared" si="22"/>
        <v>0</v>
      </c>
      <c r="J95" s="637"/>
      <c r="K95" s="638"/>
      <c r="L95" s="638"/>
      <c r="M95" s="638"/>
      <c r="N95" s="867"/>
      <c r="O95" s="867"/>
      <c r="P95" s="868"/>
    </row>
    <row r="96" spans="1:16" ht="14.25" x14ac:dyDescent="0.2">
      <c r="A96" s="9"/>
      <c r="B96" s="12" t="s">
        <v>46</v>
      </c>
      <c r="C96" s="919">
        <v>0</v>
      </c>
      <c r="D96" s="920"/>
      <c r="E96" s="920"/>
      <c r="F96" s="645">
        <v>0</v>
      </c>
      <c r="G96" s="645">
        <v>0</v>
      </c>
      <c r="H96" s="645">
        <v>0</v>
      </c>
      <c r="I96" s="626">
        <f t="shared" si="22"/>
        <v>0</v>
      </c>
      <c r="J96" s="637"/>
      <c r="K96" s="638"/>
      <c r="L96" s="638"/>
      <c r="M96" s="638"/>
      <c r="N96" s="867"/>
      <c r="O96" s="867"/>
      <c r="P96" s="868"/>
    </row>
    <row r="97" spans="1:16" ht="12.75" customHeight="1" x14ac:dyDescent="0.2">
      <c r="A97" s="14"/>
      <c r="B97" s="15" t="s">
        <v>47</v>
      </c>
      <c r="C97" s="921">
        <v>0</v>
      </c>
      <c r="D97" s="922"/>
      <c r="E97" s="922"/>
      <c r="F97" s="646">
        <v>0</v>
      </c>
      <c r="G97" s="646">
        <v>0</v>
      </c>
      <c r="H97" s="646">
        <v>0</v>
      </c>
      <c r="I97" s="626">
        <f t="shared" si="22"/>
        <v>0</v>
      </c>
      <c r="J97" s="39"/>
      <c r="K97" s="16"/>
      <c r="L97" s="16"/>
      <c r="M97" s="16"/>
      <c r="N97" s="869"/>
      <c r="O97" s="869"/>
      <c r="P97" s="870"/>
    </row>
    <row r="98" spans="1:16" ht="12.75" customHeight="1" thickBot="1" x14ac:dyDescent="0.25">
      <c r="A98" s="17">
        <v>3</v>
      </c>
      <c r="B98" s="18" t="s">
        <v>48</v>
      </c>
      <c r="C98" s="923"/>
      <c r="D98" s="924"/>
      <c r="E98" s="924"/>
      <c r="F98" s="26">
        <v>0</v>
      </c>
      <c r="G98" s="26">
        <v>0</v>
      </c>
      <c r="H98" s="647"/>
      <c r="I98" s="40"/>
      <c r="J98" s="41"/>
      <c r="K98" s="623"/>
      <c r="L98" s="623"/>
      <c r="M98" s="623"/>
      <c r="N98" s="873"/>
      <c r="O98" s="873"/>
      <c r="P98" s="874"/>
    </row>
    <row r="99" spans="1:16" x14ac:dyDescent="0.2">
      <c r="B99" s="620" t="s">
        <v>49</v>
      </c>
      <c r="C99" s="861">
        <f>SUM(C87+C90)-(C94+C95+C96+C97)</f>
        <v>0</v>
      </c>
      <c r="D99" s="862"/>
      <c r="E99" s="862"/>
      <c r="F99" s="25">
        <f>SUM(F87+F90)-(F94+F95+F96+F97)</f>
        <v>0</v>
      </c>
      <c r="G99" s="25">
        <f>SUM(G87+G90)-(G94+G95+G96+G97)</f>
        <v>0</v>
      </c>
      <c r="H99" s="25">
        <f>SUM(H87+H90)-(H94+H95+H96+H98)</f>
        <v>0</v>
      </c>
      <c r="I99" s="25">
        <f>SUM(I87+I90)-(I94+I95+I96+I97)</f>
        <v>0</v>
      </c>
      <c r="J99" s="8"/>
      <c r="K99" s="8" t="s">
        <v>1</v>
      </c>
      <c r="L99" s="8"/>
      <c r="M99" s="8"/>
      <c r="N99" s="863"/>
      <c r="O99" s="863"/>
      <c r="P99" s="863"/>
    </row>
    <row r="100" spans="1:16" x14ac:dyDescent="0.2">
      <c r="C100" s="864"/>
      <c r="D100" s="864"/>
      <c r="E100" s="864"/>
      <c r="N100" s="864"/>
      <c r="O100" s="864"/>
      <c r="P100" s="864"/>
    </row>
    <row r="101" spans="1:16" x14ac:dyDescent="0.2">
      <c r="C101" s="620"/>
      <c r="D101" s="620"/>
      <c r="E101" s="620"/>
      <c r="N101" s="620"/>
      <c r="O101" s="620"/>
      <c r="P101" s="620"/>
    </row>
    <row r="102" spans="1:16" x14ac:dyDescent="0.2">
      <c r="C102" s="620"/>
      <c r="D102" s="620"/>
      <c r="E102" s="620"/>
      <c r="N102" s="620"/>
      <c r="O102" s="620"/>
      <c r="P102" s="620"/>
    </row>
    <row r="103" spans="1:16" ht="12.75" customHeight="1" x14ac:dyDescent="0.2">
      <c r="C103" s="620"/>
      <c r="D103" s="620"/>
      <c r="E103" s="620"/>
      <c r="N103" s="620"/>
      <c r="O103" s="620"/>
      <c r="P103" s="620"/>
    </row>
    <row r="104" spans="1:16" ht="12.75" customHeight="1" x14ac:dyDescent="0.2">
      <c r="C104" s="620"/>
      <c r="D104" s="620"/>
      <c r="E104" s="620"/>
      <c r="N104" s="620"/>
      <c r="O104" s="620"/>
      <c r="P104" s="620"/>
    </row>
    <row r="105" spans="1:16" ht="12.75" customHeight="1" x14ac:dyDescent="0.2">
      <c r="C105" s="620"/>
      <c r="D105" s="620"/>
      <c r="E105" s="620"/>
      <c r="N105" s="620"/>
      <c r="O105" s="620"/>
      <c r="P105" s="620"/>
    </row>
    <row r="106" spans="1:16" ht="12.75" customHeight="1" x14ac:dyDescent="0.2">
      <c r="A106" s="864" t="s">
        <v>0</v>
      </c>
      <c r="B106" s="864"/>
      <c r="F106" s="1" t="s">
        <v>1</v>
      </c>
      <c r="M106" s="930" t="s">
        <v>2</v>
      </c>
      <c r="N106" s="930"/>
      <c r="O106" s="930"/>
      <c r="P106" s="930"/>
    </row>
    <row r="107" spans="1:16" ht="12.75" customHeight="1" x14ac:dyDescent="0.2">
      <c r="A107" s="864" t="s">
        <v>3</v>
      </c>
      <c r="B107" s="864"/>
      <c r="M107" s="930"/>
      <c r="N107" s="930"/>
      <c r="O107" s="930"/>
      <c r="P107" s="930"/>
    </row>
    <row r="108" spans="1:16" ht="13.5" customHeight="1" x14ac:dyDescent="0.2">
      <c r="A108" s="864" t="s">
        <v>4</v>
      </c>
      <c r="B108" s="864"/>
    </row>
    <row r="109" spans="1:16" ht="12.75" customHeight="1" x14ac:dyDescent="0.3">
      <c r="F109" s="918" t="s">
        <v>5</v>
      </c>
      <c r="G109" s="918"/>
      <c r="H109" s="918"/>
      <c r="I109" s="918"/>
      <c r="J109" s="918"/>
      <c r="K109" s="918"/>
      <c r="L109" s="918"/>
    </row>
    <row r="110" spans="1:16" x14ac:dyDescent="0.2">
      <c r="F110" s="909" t="s">
        <v>6</v>
      </c>
      <c r="G110" s="909"/>
      <c r="H110" s="909"/>
      <c r="I110" s="909"/>
      <c r="J110" s="909"/>
      <c r="K110" s="909"/>
      <c r="L110" s="909"/>
    </row>
    <row r="111" spans="1:16" ht="30" customHeight="1" x14ac:dyDescent="0.2">
      <c r="A111" s="1" t="s">
        <v>7</v>
      </c>
      <c r="C111" s="28"/>
      <c r="D111" s="634">
        <v>1</v>
      </c>
      <c r="E111" s="634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9"/>
      <c r="D112" s="4">
        <v>0</v>
      </c>
      <c r="E112" s="4">
        <v>8</v>
      </c>
      <c r="I112" s="910">
        <v>4</v>
      </c>
      <c r="K112" s="2"/>
      <c r="L112" s="24" t="s">
        <v>50</v>
      </c>
      <c r="M112" s="911" t="str">
        <f>+M77</f>
        <v>: Oktober</v>
      </c>
      <c r="N112" s="912"/>
      <c r="O112" s="634">
        <f>+O77</f>
        <v>1</v>
      </c>
      <c r="P112" s="634">
        <f>+P77</f>
        <v>0</v>
      </c>
    </row>
    <row r="113" spans="1:16" s="3" customFormat="1" ht="20.100000000000001" customHeight="1" x14ac:dyDescent="0.2">
      <c r="A113" s="353" t="s">
        <v>54</v>
      </c>
      <c r="B113" s="353"/>
      <c r="C113" s="42">
        <v>0</v>
      </c>
      <c r="D113" s="42">
        <v>2</v>
      </c>
      <c r="E113" s="42">
        <v>1</v>
      </c>
      <c r="I113" s="910"/>
      <c r="J113" s="415"/>
      <c r="K113" s="416"/>
      <c r="L113" s="417" t="s">
        <v>12</v>
      </c>
      <c r="M113" s="956" t="str">
        <f>+M78</f>
        <v>: 2019</v>
      </c>
      <c r="N113" s="957"/>
      <c r="O113" s="42">
        <f>+O78</f>
        <v>1</v>
      </c>
      <c r="P113" s="42">
        <f>+P78</f>
        <v>9</v>
      </c>
    </row>
    <row r="114" spans="1:16" ht="20.100000000000001" customHeight="1" thickBot="1" x14ac:dyDescent="0.25">
      <c r="C114" s="30"/>
      <c r="D114" s="30"/>
      <c r="K114" s="2"/>
      <c r="L114" s="2"/>
      <c r="N114" s="2"/>
      <c r="O114" s="30"/>
      <c r="P114" s="30"/>
    </row>
    <row r="115" spans="1:16" ht="20.100000000000001" customHeight="1" x14ac:dyDescent="0.2">
      <c r="A115" s="946" t="s">
        <v>13</v>
      </c>
      <c r="B115" s="944" t="s">
        <v>14</v>
      </c>
      <c r="C115" s="913" t="s">
        <v>15</v>
      </c>
      <c r="D115" s="914"/>
      <c r="E115" s="914"/>
      <c r="F115" s="914"/>
      <c r="G115" s="914"/>
      <c r="H115" s="914"/>
      <c r="I115" s="915"/>
      <c r="J115" s="916" t="s">
        <v>16</v>
      </c>
      <c r="K115" s="914"/>
      <c r="L115" s="914"/>
      <c r="M115" s="914"/>
      <c r="N115" s="914"/>
      <c r="O115" s="914"/>
      <c r="P115" s="915"/>
    </row>
    <row r="116" spans="1:16" ht="20.100000000000001" customHeight="1" x14ac:dyDescent="0.2">
      <c r="A116" s="947"/>
      <c r="B116" s="945"/>
      <c r="C116" s="925" t="s">
        <v>17</v>
      </c>
      <c r="D116" s="926"/>
      <c r="E116" s="926"/>
      <c r="F116" s="4"/>
      <c r="G116" s="4"/>
      <c r="H116" s="4"/>
      <c r="I116" s="648" t="s">
        <v>17</v>
      </c>
      <c r="J116" s="34" t="s">
        <v>17</v>
      </c>
      <c r="K116" s="4"/>
      <c r="L116" s="4"/>
      <c r="M116" s="4"/>
      <c r="N116" s="926" t="s">
        <v>17</v>
      </c>
      <c r="O116" s="926"/>
      <c r="P116" s="927"/>
    </row>
    <row r="117" spans="1:16" ht="20.100000000000001" customHeight="1" x14ac:dyDescent="0.2">
      <c r="A117" s="947"/>
      <c r="B117" s="945"/>
      <c r="C117" s="902" t="s">
        <v>9</v>
      </c>
      <c r="D117" s="903"/>
      <c r="E117" s="903"/>
      <c r="F117" s="640" t="s">
        <v>18</v>
      </c>
      <c r="G117" s="640" t="s">
        <v>19</v>
      </c>
      <c r="H117" s="640" t="s">
        <v>20</v>
      </c>
      <c r="I117" s="641" t="s">
        <v>21</v>
      </c>
      <c r="J117" s="35" t="s">
        <v>9</v>
      </c>
      <c r="K117" s="640" t="s">
        <v>18</v>
      </c>
      <c r="L117" s="640" t="s">
        <v>19</v>
      </c>
      <c r="M117" s="640" t="s">
        <v>20</v>
      </c>
      <c r="N117" s="904" t="s">
        <v>21</v>
      </c>
      <c r="O117" s="904"/>
      <c r="P117" s="905"/>
    </row>
    <row r="118" spans="1:16" ht="20.100000000000001" customHeight="1" x14ac:dyDescent="0.2">
      <c r="A118" s="947"/>
      <c r="B118" s="945"/>
      <c r="C118" s="906" t="s">
        <v>22</v>
      </c>
      <c r="D118" s="907"/>
      <c r="E118" s="907"/>
      <c r="F118" s="642"/>
      <c r="G118" s="642"/>
      <c r="H118" s="642"/>
      <c r="I118" s="643" t="s">
        <v>23</v>
      </c>
      <c r="J118" s="36" t="s">
        <v>22</v>
      </c>
      <c r="K118" s="642"/>
      <c r="L118" s="642"/>
      <c r="M118" s="642"/>
      <c r="N118" s="907" t="s">
        <v>24</v>
      </c>
      <c r="O118" s="907"/>
      <c r="P118" s="908"/>
    </row>
    <row r="119" spans="1:16" ht="20.100000000000001" customHeight="1" x14ac:dyDescent="0.2">
      <c r="A119" s="46" t="s">
        <v>25</v>
      </c>
      <c r="B119" s="47" t="s">
        <v>26</v>
      </c>
      <c r="C119" s="890" t="s">
        <v>27</v>
      </c>
      <c r="D119" s="891"/>
      <c r="E119" s="891"/>
      <c r="F119" s="635" t="s">
        <v>28</v>
      </c>
      <c r="G119" s="635" t="s">
        <v>29</v>
      </c>
      <c r="H119" s="635" t="s">
        <v>30</v>
      </c>
      <c r="I119" s="48" t="s">
        <v>31</v>
      </c>
      <c r="J119" s="49" t="s">
        <v>32</v>
      </c>
      <c r="K119" s="635" t="s">
        <v>33</v>
      </c>
      <c r="L119" s="635" t="s">
        <v>34</v>
      </c>
      <c r="M119" s="635" t="s">
        <v>35</v>
      </c>
      <c r="N119" s="892" t="s">
        <v>36</v>
      </c>
      <c r="O119" s="891"/>
      <c r="P119" s="893"/>
    </row>
    <row r="120" spans="1:16" ht="26.25" customHeight="1" x14ac:dyDescent="0.2">
      <c r="A120" s="5"/>
      <c r="B120" s="6" t="s">
        <v>37</v>
      </c>
      <c r="C120" s="894">
        <f>SUM(C122,C125)</f>
        <v>140</v>
      </c>
      <c r="D120" s="895"/>
      <c r="E120" s="895"/>
      <c r="F120" s="636">
        <f>SUM(F122,F125)</f>
        <v>0</v>
      </c>
      <c r="G120" s="636">
        <f>SUM(G122,G125)</f>
        <v>0</v>
      </c>
      <c r="H120" s="636">
        <f>SUM(H122,H125)</f>
        <v>0</v>
      </c>
      <c r="I120" s="7">
        <f>SUM(I122,I125)</f>
        <v>140</v>
      </c>
      <c r="J120" s="7">
        <f>SUM(J122,J125)</f>
        <v>1400</v>
      </c>
      <c r="K120" s="7">
        <f t="shared" ref="K120:L120" si="23">SUM(K122,K125)</f>
        <v>0</v>
      </c>
      <c r="L120" s="7">
        <f t="shared" si="23"/>
        <v>180</v>
      </c>
      <c r="M120" s="7">
        <f>SUM(M122,M125)</f>
        <v>0</v>
      </c>
      <c r="N120" s="896">
        <f>SUM(N122,N125)</f>
        <v>1580</v>
      </c>
      <c r="O120" s="897"/>
      <c r="P120" s="898"/>
    </row>
    <row r="121" spans="1:16" ht="20.100000000000001" customHeight="1" x14ac:dyDescent="0.25">
      <c r="A121" s="9">
        <v>1</v>
      </c>
      <c r="B121" s="10" t="s">
        <v>38</v>
      </c>
      <c r="C121" s="959"/>
      <c r="D121" s="960"/>
      <c r="E121" s="960"/>
      <c r="F121" s="655"/>
      <c r="G121" s="655"/>
      <c r="H121" s="655"/>
      <c r="I121" s="656"/>
      <c r="J121" s="657"/>
      <c r="K121" s="655"/>
      <c r="L121" s="655"/>
      <c r="M121" s="655"/>
      <c r="N121" s="960"/>
      <c r="O121" s="960"/>
      <c r="P121" s="961"/>
    </row>
    <row r="122" spans="1:16" ht="20.100000000000001" customHeight="1" x14ac:dyDescent="0.2">
      <c r="A122" s="11"/>
      <c r="B122" s="10" t="s">
        <v>39</v>
      </c>
      <c r="C122" s="958">
        <f>SUM(C123:E124)</f>
        <v>0</v>
      </c>
      <c r="D122" s="880"/>
      <c r="E122" s="880"/>
      <c r="F122" s="625">
        <f>SUM(F123:F124)</f>
        <v>0</v>
      </c>
      <c r="G122" s="625">
        <f t="shared" ref="G122:H122" si="24">SUM(G123:G124)</f>
        <v>0</v>
      </c>
      <c r="H122" s="625">
        <f t="shared" si="24"/>
        <v>0</v>
      </c>
      <c r="I122" s="626">
        <f>SUM(C122-F122+G122-H122)</f>
        <v>0</v>
      </c>
      <c r="J122" s="625">
        <f>SUM(J123:J124)</f>
        <v>0</v>
      </c>
      <c r="K122" s="625">
        <f t="shared" ref="K122:M122" si="25">SUM(K123:K124)</f>
        <v>0</v>
      </c>
      <c r="L122" s="625">
        <f t="shared" si="25"/>
        <v>0</v>
      </c>
      <c r="M122" s="625">
        <f t="shared" si="25"/>
        <v>0</v>
      </c>
      <c r="N122" s="880">
        <f>SUM(N123:P124)</f>
        <v>0</v>
      </c>
      <c r="O122" s="880"/>
      <c r="P122" s="881"/>
    </row>
    <row r="123" spans="1:16" ht="20.100000000000001" customHeight="1" x14ac:dyDescent="0.25">
      <c r="A123" s="11"/>
      <c r="B123" s="12" t="s">
        <v>40</v>
      </c>
      <c r="C123" s="882">
        <v>0</v>
      </c>
      <c r="D123" s="883"/>
      <c r="E123" s="883"/>
      <c r="F123" s="628">
        <v>0</v>
      </c>
      <c r="G123" s="628">
        <v>0</v>
      </c>
      <c r="H123" s="628">
        <v>0</v>
      </c>
      <c r="I123" s="629">
        <f t="shared" ref="I123:I127" si="26">SUM(C123-F123+G123-H123)</f>
        <v>0</v>
      </c>
      <c r="J123" s="658">
        <v>0</v>
      </c>
      <c r="K123" s="658">
        <v>0</v>
      </c>
      <c r="L123" s="658">
        <v>0</v>
      </c>
      <c r="M123" s="658">
        <v>0</v>
      </c>
      <c r="N123" s="880">
        <f>SUM(J123-K123+L123-M123)</f>
        <v>0</v>
      </c>
      <c r="O123" s="880"/>
      <c r="P123" s="881"/>
    </row>
    <row r="124" spans="1:16" ht="20.100000000000001" customHeight="1" x14ac:dyDescent="0.25">
      <c r="A124" s="11"/>
      <c r="B124" s="12" t="s">
        <v>41</v>
      </c>
      <c r="C124" s="882">
        <v>0</v>
      </c>
      <c r="D124" s="883"/>
      <c r="E124" s="883"/>
      <c r="F124" s="628">
        <v>0</v>
      </c>
      <c r="G124" s="628">
        <v>0</v>
      </c>
      <c r="H124" s="628">
        <v>0</v>
      </c>
      <c r="I124" s="629">
        <f t="shared" si="26"/>
        <v>0</v>
      </c>
      <c r="J124" s="658">
        <v>0</v>
      </c>
      <c r="K124" s="658">
        <v>0</v>
      </c>
      <c r="L124" s="658">
        <v>0</v>
      </c>
      <c r="M124" s="658">
        <v>0</v>
      </c>
      <c r="N124" s="880">
        <f>SUM(J124-K124+L124-M124)</f>
        <v>0</v>
      </c>
      <c r="O124" s="880"/>
      <c r="P124" s="881"/>
    </row>
    <row r="125" spans="1:16" ht="24" customHeight="1" x14ac:dyDescent="0.2">
      <c r="A125" s="11"/>
      <c r="B125" s="10" t="s">
        <v>42</v>
      </c>
      <c r="C125" s="958">
        <f>SUM(C126:E127)</f>
        <v>140</v>
      </c>
      <c r="D125" s="880"/>
      <c r="E125" s="880"/>
      <c r="F125" s="625">
        <f>SUM(F126:F127)</f>
        <v>0</v>
      </c>
      <c r="G125" s="625">
        <f t="shared" ref="G125:H125" si="27">SUM(G126:G127)</f>
        <v>0</v>
      </c>
      <c r="H125" s="625">
        <f t="shared" si="27"/>
        <v>0</v>
      </c>
      <c r="I125" s="626">
        <f t="shared" si="26"/>
        <v>140</v>
      </c>
      <c r="J125" s="659">
        <f>SUM(J126:J127)</f>
        <v>1400</v>
      </c>
      <c r="K125" s="659">
        <f>SUM(K126:K127)</f>
        <v>0</v>
      </c>
      <c r="L125" s="659">
        <f t="shared" ref="L125:M125" si="28">SUM(L126:L127)</f>
        <v>180</v>
      </c>
      <c r="M125" s="659">
        <f t="shared" si="28"/>
        <v>0</v>
      </c>
      <c r="N125" s="880">
        <f>SUM(N126:P127)</f>
        <v>1580</v>
      </c>
      <c r="O125" s="880"/>
      <c r="P125" s="881"/>
    </row>
    <row r="126" spans="1:16" ht="15" x14ac:dyDescent="0.2">
      <c r="A126" s="11"/>
      <c r="B126" s="12" t="s">
        <v>40</v>
      </c>
      <c r="C126" s="882">
        <v>91</v>
      </c>
      <c r="D126" s="883"/>
      <c r="E126" s="883"/>
      <c r="F126" s="628">
        <v>0</v>
      </c>
      <c r="G126" s="628">
        <v>0</v>
      </c>
      <c r="H126" s="628">
        <v>0</v>
      </c>
      <c r="I126" s="629">
        <f t="shared" si="26"/>
        <v>91</v>
      </c>
      <c r="J126" s="660">
        <v>700</v>
      </c>
      <c r="K126" s="628">
        <v>0</v>
      </c>
      <c r="L126" s="628">
        <v>0</v>
      </c>
      <c r="M126" s="628">
        <v>0</v>
      </c>
      <c r="N126" s="880">
        <f>SUM(J126-K126+L126-M126)</f>
        <v>700</v>
      </c>
      <c r="O126" s="880"/>
      <c r="P126" s="881"/>
    </row>
    <row r="127" spans="1:16" ht="12.75" customHeight="1" x14ac:dyDescent="0.2">
      <c r="A127" s="11"/>
      <c r="B127" s="12" t="s">
        <v>41</v>
      </c>
      <c r="C127" s="882">
        <v>49</v>
      </c>
      <c r="D127" s="883"/>
      <c r="E127" s="883"/>
      <c r="F127" s="628">
        <v>0</v>
      </c>
      <c r="G127" s="628">
        <v>0</v>
      </c>
      <c r="H127" s="628">
        <v>0</v>
      </c>
      <c r="I127" s="629">
        <f t="shared" si="26"/>
        <v>49</v>
      </c>
      <c r="J127" s="660">
        <v>700</v>
      </c>
      <c r="K127" s="628">
        <v>0</v>
      </c>
      <c r="L127" s="628">
        <v>180</v>
      </c>
      <c r="M127" s="628">
        <v>0</v>
      </c>
      <c r="N127" s="880">
        <f>SUM(J127-K127+L127-M127)</f>
        <v>880</v>
      </c>
      <c r="O127" s="880"/>
      <c r="P127" s="881"/>
    </row>
    <row r="128" spans="1:16" ht="12.75" customHeight="1" x14ac:dyDescent="0.25">
      <c r="A128" s="9">
        <v>2</v>
      </c>
      <c r="B128" s="10" t="s">
        <v>43</v>
      </c>
      <c r="C128" s="959"/>
      <c r="D128" s="960"/>
      <c r="E128" s="960"/>
      <c r="F128" s="655"/>
      <c r="G128" s="655"/>
      <c r="H128" s="655"/>
      <c r="I128" s="664"/>
      <c r="J128" s="657"/>
      <c r="K128" s="655"/>
      <c r="L128" s="655"/>
      <c r="M128" s="655"/>
      <c r="N128" s="962"/>
      <c r="O128" s="962"/>
      <c r="P128" s="963"/>
    </row>
    <row r="129" spans="1:16" ht="12.75" customHeight="1" x14ac:dyDescent="0.25">
      <c r="A129" s="11"/>
      <c r="B129" s="12" t="s">
        <v>44</v>
      </c>
      <c r="C129" s="882">
        <v>0</v>
      </c>
      <c r="D129" s="883"/>
      <c r="E129" s="883"/>
      <c r="F129" s="628">
        <v>0</v>
      </c>
      <c r="G129" s="628">
        <v>0</v>
      </c>
      <c r="H129" s="628">
        <v>0</v>
      </c>
      <c r="I129" s="626">
        <f t="shared" ref="I129:I132" si="29">SUM(C129-F129+G129-H129)</f>
        <v>0</v>
      </c>
      <c r="J129" s="657"/>
      <c r="K129" s="655"/>
      <c r="L129" s="655"/>
      <c r="M129" s="655"/>
      <c r="N129" s="962"/>
      <c r="O129" s="962"/>
      <c r="P129" s="963"/>
    </row>
    <row r="130" spans="1:16" ht="12.75" customHeight="1" x14ac:dyDescent="0.25">
      <c r="A130" s="11"/>
      <c r="B130" s="12" t="s">
        <v>45</v>
      </c>
      <c r="C130" s="981">
        <v>140</v>
      </c>
      <c r="D130" s="982"/>
      <c r="E130" s="982"/>
      <c r="F130" s="668">
        <v>0</v>
      </c>
      <c r="G130" s="668">
        <v>0</v>
      </c>
      <c r="H130" s="668">
        <v>0</v>
      </c>
      <c r="I130" s="293">
        <f t="shared" si="29"/>
        <v>140</v>
      </c>
      <c r="J130" s="657"/>
      <c r="K130" s="655"/>
      <c r="L130" s="655"/>
      <c r="M130" s="655"/>
      <c r="N130" s="962"/>
      <c r="O130" s="962"/>
      <c r="P130" s="963"/>
    </row>
    <row r="131" spans="1:16" ht="12.75" customHeight="1" x14ac:dyDescent="0.25">
      <c r="A131" s="9"/>
      <c r="B131" s="12" t="s">
        <v>46</v>
      </c>
      <c r="C131" s="882">
        <v>0</v>
      </c>
      <c r="D131" s="883"/>
      <c r="E131" s="883"/>
      <c r="F131" s="628">
        <v>0</v>
      </c>
      <c r="G131" s="628">
        <v>0</v>
      </c>
      <c r="H131" s="628">
        <v>0</v>
      </c>
      <c r="I131" s="626">
        <f t="shared" si="29"/>
        <v>0</v>
      </c>
      <c r="J131" s="657"/>
      <c r="K131" s="655"/>
      <c r="L131" s="655"/>
      <c r="M131" s="655"/>
      <c r="N131" s="962"/>
      <c r="O131" s="962"/>
      <c r="P131" s="963"/>
    </row>
    <row r="132" spans="1:16" ht="12.75" customHeight="1" x14ac:dyDescent="0.25">
      <c r="A132" s="14"/>
      <c r="B132" s="15" t="s">
        <v>47</v>
      </c>
      <c r="C132" s="888">
        <v>0</v>
      </c>
      <c r="D132" s="889"/>
      <c r="E132" s="889"/>
      <c r="F132" s="633">
        <v>0</v>
      </c>
      <c r="G132" s="633">
        <v>0</v>
      </c>
      <c r="H132" s="633">
        <v>0</v>
      </c>
      <c r="I132" s="626">
        <f t="shared" si="29"/>
        <v>0</v>
      </c>
      <c r="J132" s="662"/>
      <c r="K132" s="663"/>
      <c r="L132" s="663"/>
      <c r="M132" s="663"/>
      <c r="N132" s="966"/>
      <c r="O132" s="966"/>
      <c r="P132" s="967"/>
    </row>
    <row r="133" spans="1:16" ht="12.75" customHeight="1" thickBot="1" x14ac:dyDescent="0.3">
      <c r="A133" s="17">
        <v>3</v>
      </c>
      <c r="B133" s="18" t="s">
        <v>48</v>
      </c>
      <c r="C133" s="968">
        <v>0</v>
      </c>
      <c r="D133" s="969"/>
      <c r="E133" s="969"/>
      <c r="F133" s="27">
        <v>0</v>
      </c>
      <c r="G133" s="27">
        <v>0</v>
      </c>
      <c r="H133" s="665"/>
      <c r="I133" s="40"/>
      <c r="J133" s="666"/>
      <c r="K133" s="667"/>
      <c r="L133" s="667"/>
      <c r="M133" s="667"/>
      <c r="N133" s="970"/>
      <c r="O133" s="971"/>
      <c r="P133" s="972"/>
    </row>
    <row r="134" spans="1:16" x14ac:dyDescent="0.2">
      <c r="B134" s="620" t="s">
        <v>49</v>
      </c>
      <c r="C134" s="861">
        <f>SUM(C129:E132)-C120</f>
        <v>0</v>
      </c>
      <c r="D134" s="862"/>
      <c r="E134" s="862"/>
      <c r="F134" s="25">
        <f>SUM(F129:F132)-F120</f>
        <v>0</v>
      </c>
      <c r="G134" s="25">
        <f>SUM(G129:G132)-G120</f>
        <v>0</v>
      </c>
      <c r="H134" s="25">
        <f t="shared" ref="H134:I134" si="30">SUM(H129:H132)-H120</f>
        <v>0</v>
      </c>
      <c r="I134" s="25">
        <f t="shared" si="30"/>
        <v>0</v>
      </c>
      <c r="J134" s="8"/>
      <c r="K134" s="8"/>
      <c r="L134" s="8"/>
      <c r="M134" s="8"/>
      <c r="N134" s="863"/>
      <c r="O134" s="863"/>
      <c r="P134" s="863"/>
    </row>
    <row r="135" spans="1:16" ht="12.75" customHeight="1" x14ac:dyDescent="0.2">
      <c r="B135" s="620"/>
      <c r="C135" s="93"/>
      <c r="D135" s="94"/>
      <c r="E135" s="94"/>
      <c r="F135" s="25"/>
      <c r="G135" s="25"/>
      <c r="H135" s="25"/>
      <c r="I135" s="25"/>
      <c r="J135" s="8"/>
      <c r="K135" s="8"/>
      <c r="L135" s="8"/>
      <c r="M135" s="8"/>
      <c r="N135" s="619"/>
      <c r="O135" s="619"/>
      <c r="P135" s="619"/>
    </row>
    <row r="136" spans="1:16" ht="12.75" customHeight="1" x14ac:dyDescent="0.2">
      <c r="B136" s="620"/>
      <c r="C136" s="93"/>
      <c r="D136" s="94"/>
      <c r="E136" s="94"/>
      <c r="F136" s="25"/>
      <c r="G136" s="25"/>
      <c r="H136" s="25"/>
      <c r="I136" s="25"/>
      <c r="J136" s="8"/>
      <c r="K136" s="8"/>
      <c r="L136" s="8"/>
      <c r="M136" s="8"/>
      <c r="N136" s="619"/>
      <c r="O136" s="619"/>
      <c r="P136" s="619"/>
    </row>
    <row r="137" spans="1:16" ht="7.5" customHeight="1" x14ac:dyDescent="0.2">
      <c r="C137" s="620"/>
      <c r="D137" s="620"/>
      <c r="E137" s="620"/>
      <c r="I137" s="3"/>
      <c r="N137" s="620"/>
      <c r="O137" s="620"/>
      <c r="P137" s="620"/>
    </row>
    <row r="138" spans="1:16" ht="18" customHeight="1" x14ac:dyDescent="0.2">
      <c r="C138" s="620"/>
      <c r="D138" s="620"/>
      <c r="E138" s="620"/>
      <c r="N138" s="620"/>
      <c r="O138" s="620"/>
      <c r="P138" s="620"/>
    </row>
    <row r="139" spans="1:16" ht="12.75" customHeight="1" x14ac:dyDescent="0.2">
      <c r="C139" s="620"/>
      <c r="D139" s="620"/>
      <c r="E139" s="620"/>
      <c r="N139" s="620"/>
      <c r="O139" s="620"/>
      <c r="P139" s="620"/>
    </row>
    <row r="140" spans="1:16" ht="12.75" customHeight="1" x14ac:dyDescent="0.2">
      <c r="C140" s="620"/>
      <c r="D140" s="620"/>
      <c r="E140" s="620"/>
      <c r="N140" s="620"/>
      <c r="O140" s="620"/>
      <c r="P140" s="620"/>
    </row>
    <row r="141" spans="1:16" ht="12.75" customHeight="1" x14ac:dyDescent="0.2">
      <c r="A141" s="864" t="s">
        <v>0</v>
      </c>
      <c r="B141" s="864"/>
      <c r="F141" s="1" t="s">
        <v>1</v>
      </c>
      <c r="M141" s="930" t="s">
        <v>2</v>
      </c>
      <c r="N141" s="930"/>
      <c r="O141" s="930"/>
      <c r="P141" s="930"/>
    </row>
    <row r="142" spans="1:16" ht="12.75" customHeight="1" x14ac:dyDescent="0.2">
      <c r="A142" s="864" t="s">
        <v>3</v>
      </c>
      <c r="B142" s="864"/>
      <c r="M142" s="930"/>
      <c r="N142" s="930"/>
      <c r="O142" s="930"/>
      <c r="P142" s="930"/>
    </row>
    <row r="143" spans="1:16" ht="30" customHeight="1" x14ac:dyDescent="0.2">
      <c r="A143" s="864" t="s">
        <v>4</v>
      </c>
      <c r="B143" s="864"/>
    </row>
    <row r="144" spans="1:16" ht="25.5" customHeight="1" x14ac:dyDescent="0.3">
      <c r="F144" s="918" t="s">
        <v>5</v>
      </c>
      <c r="G144" s="918"/>
      <c r="H144" s="918"/>
      <c r="I144" s="918"/>
      <c r="J144" s="918"/>
      <c r="K144" s="918"/>
      <c r="L144" s="918"/>
    </row>
    <row r="145" spans="1:16" ht="20.100000000000001" customHeight="1" x14ac:dyDescent="0.2">
      <c r="F145" s="909" t="s">
        <v>6</v>
      </c>
      <c r="G145" s="909"/>
      <c r="H145" s="909"/>
      <c r="I145" s="909"/>
      <c r="J145" s="909"/>
      <c r="K145" s="909"/>
      <c r="L145" s="909"/>
    </row>
    <row r="146" spans="1:16" ht="20.100000000000001" customHeight="1" x14ac:dyDescent="0.2">
      <c r="A146" s="1" t="s">
        <v>7</v>
      </c>
      <c r="C146" s="28"/>
      <c r="D146" s="634">
        <v>1</v>
      </c>
      <c r="E146" s="634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9"/>
      <c r="D147" s="4">
        <v>0</v>
      </c>
      <c r="E147" s="4">
        <v>8</v>
      </c>
      <c r="I147" s="910">
        <v>5</v>
      </c>
      <c r="K147" s="2"/>
      <c r="L147" s="24" t="s">
        <v>50</v>
      </c>
      <c r="M147" s="911" t="str">
        <f>+M112</f>
        <v>: Oktober</v>
      </c>
      <c r="N147" s="912"/>
      <c r="O147" s="634">
        <f>+O112</f>
        <v>1</v>
      </c>
      <c r="P147" s="634">
        <f>+P112</f>
        <v>0</v>
      </c>
    </row>
    <row r="148" spans="1:16" s="3" customFormat="1" ht="20.100000000000001" customHeight="1" x14ac:dyDescent="0.2">
      <c r="A148" s="353" t="s">
        <v>59</v>
      </c>
      <c r="B148" s="353"/>
      <c r="C148" s="42">
        <v>0</v>
      </c>
      <c r="D148" s="42">
        <v>2</v>
      </c>
      <c r="E148" s="42">
        <v>2</v>
      </c>
      <c r="I148" s="910"/>
      <c r="J148" s="415"/>
      <c r="K148" s="416"/>
      <c r="L148" s="417" t="s">
        <v>12</v>
      </c>
      <c r="M148" s="956" t="str">
        <f>+M113</f>
        <v>: 2019</v>
      </c>
      <c r="N148" s="957"/>
      <c r="O148" s="42">
        <f>+O113</f>
        <v>1</v>
      </c>
      <c r="P148" s="42">
        <f>+P113</f>
        <v>9</v>
      </c>
    </row>
    <row r="149" spans="1:16" ht="20.100000000000001" customHeight="1" thickBot="1" x14ac:dyDescent="0.25">
      <c r="C149" s="30"/>
      <c r="D149" s="30"/>
      <c r="K149" s="2"/>
      <c r="L149" s="2"/>
      <c r="N149" s="2"/>
      <c r="O149" s="30"/>
      <c r="P149" s="30"/>
    </row>
    <row r="150" spans="1:16" ht="20.100000000000001" customHeight="1" x14ac:dyDescent="0.2">
      <c r="A150" s="946" t="s">
        <v>13</v>
      </c>
      <c r="B150" s="944" t="s">
        <v>14</v>
      </c>
      <c r="C150" s="913" t="s">
        <v>15</v>
      </c>
      <c r="D150" s="914"/>
      <c r="E150" s="914"/>
      <c r="F150" s="914"/>
      <c r="G150" s="914"/>
      <c r="H150" s="914"/>
      <c r="I150" s="915"/>
      <c r="J150" s="916" t="s">
        <v>16</v>
      </c>
      <c r="K150" s="914"/>
      <c r="L150" s="914"/>
      <c r="M150" s="914"/>
      <c r="N150" s="914"/>
      <c r="O150" s="914"/>
      <c r="P150" s="915"/>
    </row>
    <row r="151" spans="1:16" ht="20.100000000000001" customHeight="1" x14ac:dyDescent="0.2">
      <c r="A151" s="947"/>
      <c r="B151" s="945"/>
      <c r="C151" s="925" t="s">
        <v>17</v>
      </c>
      <c r="D151" s="926"/>
      <c r="E151" s="926"/>
      <c r="F151" s="4"/>
      <c r="G151" s="4"/>
      <c r="H151" s="4"/>
      <c r="I151" s="648" t="s">
        <v>17</v>
      </c>
      <c r="J151" s="34" t="s">
        <v>17</v>
      </c>
      <c r="K151" s="4"/>
      <c r="L151" s="4"/>
      <c r="M151" s="4"/>
      <c r="N151" s="926" t="s">
        <v>17</v>
      </c>
      <c r="O151" s="926"/>
      <c r="P151" s="927"/>
    </row>
    <row r="152" spans="1:16" ht="26.25" customHeight="1" x14ac:dyDescent="0.2">
      <c r="A152" s="947"/>
      <c r="B152" s="945"/>
      <c r="C152" s="902" t="s">
        <v>9</v>
      </c>
      <c r="D152" s="903"/>
      <c r="E152" s="903"/>
      <c r="F152" s="640" t="s">
        <v>18</v>
      </c>
      <c r="G152" s="640" t="s">
        <v>19</v>
      </c>
      <c r="H152" s="640" t="s">
        <v>20</v>
      </c>
      <c r="I152" s="641" t="s">
        <v>21</v>
      </c>
      <c r="J152" s="35" t="s">
        <v>9</v>
      </c>
      <c r="K152" s="640" t="s">
        <v>18</v>
      </c>
      <c r="L152" s="640" t="s">
        <v>19</v>
      </c>
      <c r="M152" s="640" t="s">
        <v>20</v>
      </c>
      <c r="N152" s="904" t="s">
        <v>21</v>
      </c>
      <c r="O152" s="904"/>
      <c r="P152" s="905"/>
    </row>
    <row r="153" spans="1:16" ht="20.100000000000001" customHeight="1" x14ac:dyDescent="0.2">
      <c r="A153" s="947"/>
      <c r="B153" s="945"/>
      <c r="C153" s="906" t="s">
        <v>22</v>
      </c>
      <c r="D153" s="907"/>
      <c r="E153" s="907"/>
      <c r="F153" s="642"/>
      <c r="G153" s="642"/>
      <c r="H153" s="642"/>
      <c r="I153" s="643" t="s">
        <v>23</v>
      </c>
      <c r="J153" s="36" t="s">
        <v>22</v>
      </c>
      <c r="K153" s="642"/>
      <c r="L153" s="642"/>
      <c r="M153" s="642"/>
      <c r="N153" s="907" t="s">
        <v>24</v>
      </c>
      <c r="O153" s="907"/>
      <c r="P153" s="908"/>
    </row>
    <row r="154" spans="1:16" ht="20.100000000000001" customHeight="1" x14ac:dyDescent="0.2">
      <c r="A154" s="46" t="s">
        <v>25</v>
      </c>
      <c r="B154" s="47" t="s">
        <v>26</v>
      </c>
      <c r="C154" s="890" t="s">
        <v>27</v>
      </c>
      <c r="D154" s="891"/>
      <c r="E154" s="891"/>
      <c r="F154" s="635" t="s">
        <v>28</v>
      </c>
      <c r="G154" s="635" t="s">
        <v>29</v>
      </c>
      <c r="H154" s="635" t="s">
        <v>30</v>
      </c>
      <c r="I154" s="48" t="s">
        <v>31</v>
      </c>
      <c r="J154" s="49" t="s">
        <v>32</v>
      </c>
      <c r="K154" s="635" t="s">
        <v>33</v>
      </c>
      <c r="L154" s="635" t="s">
        <v>34</v>
      </c>
      <c r="M154" s="635" t="s">
        <v>35</v>
      </c>
      <c r="N154" s="892" t="s">
        <v>36</v>
      </c>
      <c r="O154" s="891"/>
      <c r="P154" s="893"/>
    </row>
    <row r="155" spans="1:16" ht="20.100000000000001" customHeight="1" x14ac:dyDescent="0.2">
      <c r="A155" s="5"/>
      <c r="B155" s="6" t="s">
        <v>37</v>
      </c>
      <c r="C155" s="894">
        <f>SUM(C157,C160)</f>
        <v>0</v>
      </c>
      <c r="D155" s="895"/>
      <c r="E155" s="895"/>
      <c r="F155" s="636">
        <f>SUM(F157,F160)</f>
        <v>0</v>
      </c>
      <c r="G155" s="653">
        <f>SUM(G157,G160)</f>
        <v>0</v>
      </c>
      <c r="H155" s="653">
        <f>SUM(H157,H160)</f>
        <v>0</v>
      </c>
      <c r="I155" s="43">
        <f>SUM(I157,I160)</f>
        <v>0</v>
      </c>
      <c r="J155" s="7">
        <f>SUM(J157,J160)</f>
        <v>910</v>
      </c>
      <c r="K155" s="7">
        <f t="shared" ref="K155:N155" si="31">SUM(K157,K160)</f>
        <v>0</v>
      </c>
      <c r="L155" s="7">
        <f t="shared" si="31"/>
        <v>40</v>
      </c>
      <c r="M155" s="7">
        <f t="shared" si="31"/>
        <v>0</v>
      </c>
      <c r="N155" s="896">
        <f t="shared" si="31"/>
        <v>950</v>
      </c>
      <c r="O155" s="897"/>
      <c r="P155" s="898"/>
    </row>
    <row r="156" spans="1:16" ht="20.100000000000001" customHeight="1" x14ac:dyDescent="0.2">
      <c r="A156" s="9">
        <v>1</v>
      </c>
      <c r="B156" s="10" t="s">
        <v>38</v>
      </c>
      <c r="C156" s="899"/>
      <c r="D156" s="900"/>
      <c r="E156" s="900"/>
      <c r="F156" s="638"/>
      <c r="G156" s="638"/>
      <c r="H156" s="638"/>
      <c r="I156" s="638"/>
      <c r="J156" s="637"/>
      <c r="K156" s="638"/>
      <c r="L156" s="638"/>
      <c r="M156" s="638"/>
      <c r="N156" s="900"/>
      <c r="O156" s="900"/>
      <c r="P156" s="901"/>
    </row>
    <row r="157" spans="1:16" ht="24" customHeight="1" x14ac:dyDescent="0.2">
      <c r="A157" s="11"/>
      <c r="B157" s="10" t="s">
        <v>39</v>
      </c>
      <c r="C157" s="928">
        <f>SUM(C158:E159)</f>
        <v>0</v>
      </c>
      <c r="D157" s="929"/>
      <c r="E157" s="929"/>
      <c r="F157" s="649">
        <f>SUM(F158:F159)</f>
        <v>0</v>
      </c>
      <c r="G157" s="652">
        <f t="shared" ref="G157:H157" si="32">SUM(G158:G159)</f>
        <v>0</v>
      </c>
      <c r="H157" s="652">
        <f t="shared" si="32"/>
        <v>0</v>
      </c>
      <c r="I157" s="672">
        <f>SUM(C157-F157+G157-H157)</f>
        <v>0</v>
      </c>
      <c r="J157" s="649">
        <f>SUM(J158:J159)</f>
        <v>0</v>
      </c>
      <c r="K157" s="649">
        <f t="shared" ref="K157:M157" si="33">SUM(K158:K159)</f>
        <v>0</v>
      </c>
      <c r="L157" s="649">
        <f t="shared" si="33"/>
        <v>0</v>
      </c>
      <c r="M157" s="649">
        <f t="shared" si="33"/>
        <v>0</v>
      </c>
      <c r="N157" s="880">
        <f>SUM(N158:P159)</f>
        <v>0</v>
      </c>
      <c r="O157" s="880"/>
      <c r="P157" s="881"/>
    </row>
    <row r="158" spans="1:16" ht="15" x14ac:dyDescent="0.2">
      <c r="A158" s="11"/>
      <c r="B158" s="12" t="s">
        <v>40</v>
      </c>
      <c r="C158" s="919">
        <v>0</v>
      </c>
      <c r="D158" s="920"/>
      <c r="E158" s="920"/>
      <c r="F158" s="645">
        <v>0</v>
      </c>
      <c r="G158" s="650">
        <v>0</v>
      </c>
      <c r="H158" s="650">
        <v>0</v>
      </c>
      <c r="I158" s="44">
        <f t="shared" ref="I158:I162" si="34">SUM(C158-F158+G158-H158)</f>
        <v>0</v>
      </c>
      <c r="J158" s="654">
        <v>0</v>
      </c>
      <c r="K158" s="654">
        <v>0</v>
      </c>
      <c r="L158" s="654">
        <v>0</v>
      </c>
      <c r="M158" s="654">
        <v>0</v>
      </c>
      <c r="N158" s="880">
        <f>SUM(J158-K158+L158-M158)</f>
        <v>0</v>
      </c>
      <c r="O158" s="880"/>
      <c r="P158" s="881"/>
    </row>
    <row r="159" spans="1:16" ht="15" x14ac:dyDescent="0.2">
      <c r="A159" s="11"/>
      <c r="B159" s="12" t="s">
        <v>41</v>
      </c>
      <c r="C159" s="919">
        <v>0</v>
      </c>
      <c r="D159" s="920"/>
      <c r="E159" s="920"/>
      <c r="F159" s="645">
        <v>0</v>
      </c>
      <c r="G159" s="650">
        <v>0</v>
      </c>
      <c r="H159" s="650">
        <v>0</v>
      </c>
      <c r="I159" s="44">
        <f t="shared" si="34"/>
        <v>0</v>
      </c>
      <c r="J159" s="654">
        <v>0</v>
      </c>
      <c r="K159" s="654">
        <v>0</v>
      </c>
      <c r="L159" s="654">
        <v>0</v>
      </c>
      <c r="M159" s="654">
        <v>0</v>
      </c>
      <c r="N159" s="880">
        <f>SUM(J159-K159+L159-M159)</f>
        <v>0</v>
      </c>
      <c r="O159" s="880"/>
      <c r="P159" s="881"/>
    </row>
    <row r="160" spans="1:16" ht="14.25" x14ac:dyDescent="0.2">
      <c r="A160" s="11"/>
      <c r="B160" s="10" t="s">
        <v>42</v>
      </c>
      <c r="C160" s="928">
        <f>SUM(C161:E162)</f>
        <v>0</v>
      </c>
      <c r="D160" s="929"/>
      <c r="E160" s="929"/>
      <c r="F160" s="649">
        <f>SUM(F161:F162)</f>
        <v>0</v>
      </c>
      <c r="G160" s="652">
        <f t="shared" ref="G160:H160" si="35">SUM(G161:G162)</f>
        <v>0</v>
      </c>
      <c r="H160" s="652">
        <f t="shared" si="35"/>
        <v>0</v>
      </c>
      <c r="I160" s="672">
        <f t="shared" si="34"/>
        <v>0</v>
      </c>
      <c r="J160" s="13">
        <f>SUM(J161:J162)</f>
        <v>910</v>
      </c>
      <c r="K160" s="13">
        <f t="shared" ref="K160:M160" si="36">SUM(K161:K162)</f>
        <v>0</v>
      </c>
      <c r="L160" s="13">
        <f t="shared" si="36"/>
        <v>40</v>
      </c>
      <c r="M160" s="13">
        <f t="shared" si="36"/>
        <v>0</v>
      </c>
      <c r="N160" s="880">
        <f>SUM(N161:P162)</f>
        <v>950</v>
      </c>
      <c r="O160" s="880"/>
      <c r="P160" s="881"/>
    </row>
    <row r="161" spans="1:16" ht="12.75" customHeight="1" x14ac:dyDescent="0.2">
      <c r="A161" s="11"/>
      <c r="B161" s="12" t="s">
        <v>40</v>
      </c>
      <c r="C161" s="919">
        <v>0</v>
      </c>
      <c r="D161" s="920"/>
      <c r="E161" s="920"/>
      <c r="F161" s="645">
        <v>0</v>
      </c>
      <c r="G161" s="650">
        <v>0</v>
      </c>
      <c r="H161" s="650">
        <v>0</v>
      </c>
      <c r="I161" s="44">
        <f t="shared" si="34"/>
        <v>0</v>
      </c>
      <c r="J161" s="38">
        <v>565</v>
      </c>
      <c r="K161" s="645">
        <v>0</v>
      </c>
      <c r="L161" s="645">
        <v>0</v>
      </c>
      <c r="M161" s="645">
        <v>0</v>
      </c>
      <c r="N161" s="880">
        <f>SUM(J161-K161+L161-M161)</f>
        <v>565</v>
      </c>
      <c r="O161" s="880"/>
      <c r="P161" s="881"/>
    </row>
    <row r="162" spans="1:16" ht="12.75" customHeight="1" x14ac:dyDescent="0.2">
      <c r="A162" s="11"/>
      <c r="B162" s="12" t="s">
        <v>41</v>
      </c>
      <c r="C162" s="919">
        <v>0</v>
      </c>
      <c r="D162" s="920"/>
      <c r="E162" s="920"/>
      <c r="F162" s="645">
        <v>0</v>
      </c>
      <c r="G162" s="650">
        <v>0</v>
      </c>
      <c r="H162" s="650">
        <v>0</v>
      </c>
      <c r="I162" s="44">
        <f t="shared" si="34"/>
        <v>0</v>
      </c>
      <c r="J162" s="38">
        <v>345</v>
      </c>
      <c r="K162" s="645">
        <v>0</v>
      </c>
      <c r="L162" s="645">
        <v>40</v>
      </c>
      <c r="M162" s="645">
        <v>0</v>
      </c>
      <c r="N162" s="880">
        <f>SUM(J162-K162+L162-M162)</f>
        <v>385</v>
      </c>
      <c r="O162" s="880"/>
      <c r="P162" s="881"/>
    </row>
    <row r="163" spans="1:16" x14ac:dyDescent="0.2">
      <c r="A163" s="9">
        <v>2</v>
      </c>
      <c r="B163" s="10" t="s">
        <v>43</v>
      </c>
      <c r="C163" s="899"/>
      <c r="D163" s="900"/>
      <c r="E163" s="900"/>
      <c r="F163" s="638"/>
      <c r="G163" s="638"/>
      <c r="H163" s="638"/>
      <c r="I163" s="622"/>
      <c r="J163" s="637"/>
      <c r="K163" s="638"/>
      <c r="L163" s="638"/>
      <c r="M163" s="638"/>
      <c r="N163" s="867"/>
      <c r="O163" s="867"/>
      <c r="P163" s="868"/>
    </row>
    <row r="164" spans="1:16" ht="14.25" x14ac:dyDescent="0.2">
      <c r="A164" s="11"/>
      <c r="B164" s="12" t="s">
        <v>44</v>
      </c>
      <c r="C164" s="919">
        <v>0</v>
      </c>
      <c r="D164" s="920"/>
      <c r="E164" s="920"/>
      <c r="F164" s="645">
        <v>0</v>
      </c>
      <c r="G164" s="645">
        <v>0</v>
      </c>
      <c r="H164" s="645">
        <v>0</v>
      </c>
      <c r="I164" s="626">
        <f t="shared" ref="I164:I167" si="37">SUM(C164-F164+G164-H164)</f>
        <v>0</v>
      </c>
      <c r="J164" s="637"/>
      <c r="K164" s="638"/>
      <c r="L164" s="638"/>
      <c r="M164" s="638"/>
      <c r="N164" s="867"/>
      <c r="O164" s="867"/>
      <c r="P164" s="868"/>
    </row>
    <row r="165" spans="1:16" ht="14.25" x14ac:dyDescent="0.2">
      <c r="A165" s="11"/>
      <c r="B165" s="12" t="s">
        <v>45</v>
      </c>
      <c r="C165" s="919">
        <v>0</v>
      </c>
      <c r="D165" s="920"/>
      <c r="E165" s="920"/>
      <c r="F165" s="645">
        <v>0</v>
      </c>
      <c r="G165" s="645">
        <v>0</v>
      </c>
      <c r="H165" s="645">
        <v>0</v>
      </c>
      <c r="I165" s="626">
        <f t="shared" si="37"/>
        <v>0</v>
      </c>
      <c r="J165" s="637"/>
      <c r="K165" s="638"/>
      <c r="L165" s="638"/>
      <c r="M165" s="638"/>
      <c r="N165" s="867"/>
      <c r="O165" s="867"/>
      <c r="P165" s="868"/>
    </row>
    <row r="166" spans="1:16" ht="14.25" x14ac:dyDescent="0.2">
      <c r="A166" s="9"/>
      <c r="B166" s="12" t="s">
        <v>46</v>
      </c>
      <c r="C166" s="919">
        <v>0</v>
      </c>
      <c r="D166" s="920"/>
      <c r="E166" s="920"/>
      <c r="F166" s="645">
        <v>0</v>
      </c>
      <c r="G166" s="645">
        <v>0</v>
      </c>
      <c r="H166" s="645">
        <v>0</v>
      </c>
      <c r="I166" s="626">
        <f t="shared" si="37"/>
        <v>0</v>
      </c>
      <c r="J166" s="637"/>
      <c r="K166" s="638"/>
      <c r="L166" s="638"/>
      <c r="M166" s="638"/>
      <c r="N166" s="867"/>
      <c r="O166" s="867"/>
      <c r="P166" s="868"/>
    </row>
    <row r="167" spans="1:16" ht="12.75" customHeight="1" x14ac:dyDescent="0.2">
      <c r="A167" s="14"/>
      <c r="B167" s="15" t="s">
        <v>47</v>
      </c>
      <c r="C167" s="921">
        <v>0</v>
      </c>
      <c r="D167" s="922"/>
      <c r="E167" s="922"/>
      <c r="F167" s="646">
        <v>0</v>
      </c>
      <c r="G167" s="646">
        <v>0</v>
      </c>
      <c r="H167" s="646">
        <v>0</v>
      </c>
      <c r="I167" s="626">
        <f t="shared" si="37"/>
        <v>0</v>
      </c>
      <c r="J167" s="39"/>
      <c r="K167" s="16"/>
      <c r="L167" s="16"/>
      <c r="M167" s="16"/>
      <c r="N167" s="869"/>
      <c r="O167" s="869"/>
      <c r="P167" s="870"/>
    </row>
    <row r="168" spans="1:16" ht="12.75" customHeight="1" thickBot="1" x14ac:dyDescent="0.25">
      <c r="A168" s="17">
        <v>3</v>
      </c>
      <c r="B168" s="18" t="s">
        <v>48</v>
      </c>
      <c r="C168" s="923">
        <v>0</v>
      </c>
      <c r="D168" s="924"/>
      <c r="E168" s="924"/>
      <c r="F168" s="26">
        <v>0</v>
      </c>
      <c r="G168" s="26">
        <v>0</v>
      </c>
      <c r="H168" s="647"/>
      <c r="I168" s="40"/>
      <c r="J168" s="41"/>
      <c r="K168" s="623"/>
      <c r="L168" s="623"/>
      <c r="M168" s="623"/>
      <c r="N168" s="873"/>
      <c r="O168" s="873"/>
      <c r="P168" s="874"/>
    </row>
    <row r="169" spans="1:16" ht="7.5" customHeight="1" x14ac:dyDescent="0.2">
      <c r="B169" s="620" t="s">
        <v>49</v>
      </c>
      <c r="C169" s="861">
        <f>SUM(C164:E167)-C155</f>
        <v>0</v>
      </c>
      <c r="D169" s="862"/>
      <c r="E169" s="862"/>
      <c r="F169" s="25">
        <f>SUM(F164:F167)-F155</f>
        <v>0</v>
      </c>
      <c r="G169" s="25">
        <f>SUM(G164:G167)-G155</f>
        <v>0</v>
      </c>
      <c r="H169" s="25">
        <f t="shared" ref="H169:I169" si="38">SUM(H164:H167)-H155</f>
        <v>0</v>
      </c>
      <c r="I169" s="25">
        <f t="shared" si="38"/>
        <v>0</v>
      </c>
      <c r="J169" s="8"/>
      <c r="K169" s="8"/>
      <c r="L169" s="8"/>
      <c r="M169" s="8"/>
      <c r="N169" s="863"/>
      <c r="O169" s="863"/>
      <c r="P169" s="863"/>
    </row>
    <row r="170" spans="1:16" ht="18" customHeight="1" x14ac:dyDescent="0.2">
      <c r="B170" s="620"/>
      <c r="C170" s="93"/>
      <c r="D170" s="94"/>
      <c r="E170" s="94"/>
      <c r="F170" s="25"/>
      <c r="G170" s="25"/>
      <c r="H170" s="25"/>
      <c r="I170" s="25"/>
      <c r="J170" s="8"/>
      <c r="K170" s="8"/>
      <c r="L170" s="8"/>
      <c r="M170" s="8"/>
      <c r="N170" s="619"/>
      <c r="O170" s="619"/>
      <c r="P170" s="619"/>
    </row>
    <row r="171" spans="1:16" ht="12.75" customHeight="1" x14ac:dyDescent="0.2">
      <c r="B171" s="620"/>
      <c r="C171" s="93"/>
      <c r="D171" s="94"/>
      <c r="E171" s="94"/>
      <c r="F171" s="25"/>
      <c r="G171" s="25"/>
      <c r="H171" s="25"/>
      <c r="I171" s="25"/>
      <c r="J171" s="8"/>
      <c r="K171" s="8"/>
      <c r="L171" s="8"/>
      <c r="M171" s="8"/>
      <c r="N171" s="619"/>
      <c r="O171" s="619"/>
      <c r="P171" s="619"/>
    </row>
    <row r="172" spans="1:16" ht="12.75" customHeight="1" x14ac:dyDescent="0.2">
      <c r="B172" s="620"/>
      <c r="C172" s="93"/>
      <c r="D172" s="94"/>
      <c r="E172" s="94"/>
      <c r="F172" s="25"/>
      <c r="G172" s="25"/>
      <c r="H172" s="25"/>
      <c r="I172" s="25"/>
      <c r="J172" s="8"/>
      <c r="K172" s="8"/>
      <c r="L172" s="8"/>
      <c r="M172" s="8"/>
      <c r="N172" s="619"/>
      <c r="O172" s="619"/>
      <c r="P172" s="619"/>
    </row>
    <row r="173" spans="1:16" ht="12.75" customHeight="1" x14ac:dyDescent="0.2">
      <c r="C173" s="864"/>
      <c r="D173" s="864"/>
      <c r="E173" s="864"/>
      <c r="N173" s="864"/>
      <c r="O173" s="864"/>
      <c r="P173" s="864"/>
    </row>
    <row r="174" spans="1:16" x14ac:dyDescent="0.2">
      <c r="C174" s="620"/>
      <c r="D174" s="620"/>
      <c r="E174" s="620"/>
      <c r="N174" s="620"/>
      <c r="O174" s="620"/>
      <c r="P174" s="620"/>
    </row>
    <row r="175" spans="1:16" ht="30" customHeight="1" x14ac:dyDescent="0.2">
      <c r="C175" s="620"/>
      <c r="D175" s="620"/>
      <c r="E175" s="620"/>
      <c r="N175" s="620"/>
      <c r="O175" s="620"/>
      <c r="P175" s="620"/>
    </row>
    <row r="176" spans="1:16" ht="25.5" customHeight="1" x14ac:dyDescent="0.2">
      <c r="A176" s="864" t="s">
        <v>0</v>
      </c>
      <c r="B176" s="864"/>
      <c r="F176" s="1" t="s">
        <v>1</v>
      </c>
      <c r="M176" s="930" t="s">
        <v>2</v>
      </c>
      <c r="N176" s="930"/>
      <c r="O176" s="930"/>
      <c r="P176" s="930"/>
    </row>
    <row r="177" spans="1:16" ht="20.100000000000001" customHeight="1" x14ac:dyDescent="0.2">
      <c r="A177" s="864" t="s">
        <v>3</v>
      </c>
      <c r="B177" s="864"/>
      <c r="M177" s="930"/>
      <c r="N177" s="930"/>
      <c r="O177" s="930"/>
      <c r="P177" s="930"/>
    </row>
    <row r="178" spans="1:16" ht="20.100000000000001" customHeight="1" x14ac:dyDescent="0.2">
      <c r="A178" s="864" t="s">
        <v>4</v>
      </c>
      <c r="B178" s="864"/>
    </row>
    <row r="179" spans="1:16" ht="20.100000000000001" customHeight="1" x14ac:dyDescent="0.3">
      <c r="F179" s="918" t="s">
        <v>5</v>
      </c>
      <c r="G179" s="918"/>
      <c r="H179" s="918"/>
      <c r="I179" s="918"/>
      <c r="J179" s="918"/>
      <c r="K179" s="918"/>
      <c r="L179" s="918"/>
    </row>
    <row r="180" spans="1:16" ht="20.100000000000001" customHeight="1" x14ac:dyDescent="0.2">
      <c r="F180" s="909" t="s">
        <v>6</v>
      </c>
      <c r="G180" s="909"/>
      <c r="H180" s="909"/>
      <c r="I180" s="909"/>
      <c r="J180" s="909"/>
      <c r="K180" s="909"/>
      <c r="L180" s="909"/>
    </row>
    <row r="181" spans="1:16" ht="20.100000000000001" customHeight="1" x14ac:dyDescent="0.2">
      <c r="A181" s="1" t="s">
        <v>7</v>
      </c>
      <c r="C181" s="28"/>
      <c r="D181" s="634">
        <v>1</v>
      </c>
      <c r="E181" s="634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9"/>
      <c r="D182" s="4">
        <v>0</v>
      </c>
      <c r="E182" s="4">
        <v>8</v>
      </c>
      <c r="I182" s="910">
        <v>6</v>
      </c>
      <c r="K182" s="2"/>
      <c r="L182" s="24" t="s">
        <v>50</v>
      </c>
      <c r="M182" s="911" t="str">
        <f>+M147</f>
        <v>: Oktober</v>
      </c>
      <c r="N182" s="912"/>
      <c r="O182" s="634">
        <f>+O147</f>
        <v>1</v>
      </c>
      <c r="P182" s="634">
        <f>+P147</f>
        <v>0</v>
      </c>
    </row>
    <row r="183" spans="1:16" s="3" customFormat="1" ht="20.100000000000001" customHeight="1" x14ac:dyDescent="0.2">
      <c r="A183" s="354" t="s">
        <v>53</v>
      </c>
      <c r="B183" s="354"/>
      <c r="C183" s="42">
        <v>0</v>
      </c>
      <c r="D183" s="42">
        <v>3</v>
      </c>
      <c r="E183" s="42">
        <v>0</v>
      </c>
      <c r="I183" s="910"/>
      <c r="J183" s="415"/>
      <c r="K183" s="416"/>
      <c r="L183" s="417" t="s">
        <v>12</v>
      </c>
      <c r="M183" s="956" t="str">
        <f>+M148</f>
        <v>: 2019</v>
      </c>
      <c r="N183" s="957"/>
      <c r="O183" s="42">
        <f>+O148</f>
        <v>1</v>
      </c>
      <c r="P183" s="42">
        <f>+P148</f>
        <v>9</v>
      </c>
    </row>
    <row r="184" spans="1:16" ht="26.25" customHeight="1" thickBot="1" x14ac:dyDescent="0.25">
      <c r="C184" s="30"/>
      <c r="D184" s="30"/>
      <c r="K184" s="2"/>
      <c r="L184" s="2"/>
      <c r="N184" s="2"/>
      <c r="O184" s="30"/>
      <c r="P184" s="30"/>
    </row>
    <row r="185" spans="1:16" ht="20.100000000000001" customHeight="1" x14ac:dyDescent="0.2">
      <c r="A185" s="946" t="s">
        <v>13</v>
      </c>
      <c r="B185" s="944" t="s">
        <v>14</v>
      </c>
      <c r="C185" s="913" t="s">
        <v>15</v>
      </c>
      <c r="D185" s="914"/>
      <c r="E185" s="914"/>
      <c r="F185" s="914"/>
      <c r="G185" s="914"/>
      <c r="H185" s="914"/>
      <c r="I185" s="915"/>
      <c r="J185" s="916" t="s">
        <v>16</v>
      </c>
      <c r="K185" s="914"/>
      <c r="L185" s="914"/>
      <c r="M185" s="914"/>
      <c r="N185" s="914"/>
      <c r="O185" s="914"/>
      <c r="P185" s="915"/>
    </row>
    <row r="186" spans="1:16" ht="20.100000000000001" customHeight="1" x14ac:dyDescent="0.2">
      <c r="A186" s="947"/>
      <c r="B186" s="945"/>
      <c r="C186" s="925" t="s">
        <v>17</v>
      </c>
      <c r="D186" s="926"/>
      <c r="E186" s="926"/>
      <c r="F186" s="4"/>
      <c r="G186" s="4"/>
      <c r="H186" s="4"/>
      <c r="I186" s="648" t="s">
        <v>17</v>
      </c>
      <c r="J186" s="34" t="s">
        <v>17</v>
      </c>
      <c r="K186" s="4"/>
      <c r="L186" s="4"/>
      <c r="M186" s="4"/>
      <c r="N186" s="926" t="s">
        <v>17</v>
      </c>
      <c r="O186" s="926"/>
      <c r="P186" s="927"/>
    </row>
    <row r="187" spans="1:16" ht="20.100000000000001" customHeight="1" x14ac:dyDescent="0.2">
      <c r="A187" s="947"/>
      <c r="B187" s="945"/>
      <c r="C187" s="902" t="s">
        <v>9</v>
      </c>
      <c r="D187" s="903"/>
      <c r="E187" s="903"/>
      <c r="F187" s="640" t="s">
        <v>18</v>
      </c>
      <c r="G187" s="640" t="s">
        <v>19</v>
      </c>
      <c r="H187" s="640" t="s">
        <v>20</v>
      </c>
      <c r="I187" s="641" t="s">
        <v>21</v>
      </c>
      <c r="J187" s="35" t="s">
        <v>9</v>
      </c>
      <c r="K187" s="640" t="s">
        <v>18</v>
      </c>
      <c r="L187" s="640" t="s">
        <v>19</v>
      </c>
      <c r="M187" s="640" t="s">
        <v>20</v>
      </c>
      <c r="N187" s="904" t="s">
        <v>21</v>
      </c>
      <c r="O187" s="904"/>
      <c r="P187" s="905"/>
    </row>
    <row r="188" spans="1:16" ht="20.100000000000001" customHeight="1" x14ac:dyDescent="0.2">
      <c r="A188" s="947"/>
      <c r="B188" s="945"/>
      <c r="C188" s="906" t="s">
        <v>22</v>
      </c>
      <c r="D188" s="907"/>
      <c r="E188" s="907"/>
      <c r="F188" s="642"/>
      <c r="G188" s="642"/>
      <c r="H188" s="642"/>
      <c r="I188" s="643" t="s">
        <v>23</v>
      </c>
      <c r="J188" s="36" t="s">
        <v>22</v>
      </c>
      <c r="K188" s="642"/>
      <c r="L188" s="642"/>
      <c r="M188" s="642"/>
      <c r="N188" s="907" t="s">
        <v>24</v>
      </c>
      <c r="O188" s="907"/>
      <c r="P188" s="908"/>
    </row>
    <row r="189" spans="1:16" ht="24" customHeight="1" x14ac:dyDescent="0.2">
      <c r="A189" s="46" t="s">
        <v>25</v>
      </c>
      <c r="B189" s="47" t="s">
        <v>26</v>
      </c>
      <c r="C189" s="890" t="s">
        <v>27</v>
      </c>
      <c r="D189" s="891"/>
      <c r="E189" s="891"/>
      <c r="F189" s="635" t="s">
        <v>28</v>
      </c>
      <c r="G189" s="635" t="s">
        <v>29</v>
      </c>
      <c r="H189" s="635" t="s">
        <v>30</v>
      </c>
      <c r="I189" s="48" t="s">
        <v>31</v>
      </c>
      <c r="J189" s="49" t="s">
        <v>32</v>
      </c>
      <c r="K189" s="635" t="s">
        <v>33</v>
      </c>
      <c r="L189" s="635" t="s">
        <v>34</v>
      </c>
      <c r="M189" s="635" t="s">
        <v>35</v>
      </c>
      <c r="N189" s="892" t="s">
        <v>36</v>
      </c>
      <c r="O189" s="891"/>
      <c r="P189" s="893"/>
    </row>
    <row r="190" spans="1:16" ht="15.75" x14ac:dyDescent="0.2">
      <c r="A190" s="5"/>
      <c r="B190" s="6" t="s">
        <v>37</v>
      </c>
      <c r="C190" s="894">
        <f>SUM(C192,C195)</f>
        <v>0</v>
      </c>
      <c r="D190" s="895"/>
      <c r="E190" s="895"/>
      <c r="F190" s="636">
        <f>SUM(F192,F195)</f>
        <v>0</v>
      </c>
      <c r="G190" s="636">
        <f>SUM(G192,G195)</f>
        <v>0</v>
      </c>
      <c r="H190" s="636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896">
        <f t="shared" si="39"/>
        <v>0</v>
      </c>
      <c r="O190" s="897"/>
      <c r="P190" s="898"/>
    </row>
    <row r="191" spans="1:16" x14ac:dyDescent="0.2">
      <c r="A191" s="9">
        <v>1</v>
      </c>
      <c r="B191" s="10" t="s">
        <v>38</v>
      </c>
      <c r="C191" s="899"/>
      <c r="D191" s="900"/>
      <c r="E191" s="900"/>
      <c r="F191" s="638"/>
      <c r="G191" s="638"/>
      <c r="H191" s="638"/>
      <c r="I191" s="37"/>
      <c r="J191" s="637"/>
      <c r="K191" s="638"/>
      <c r="L191" s="638"/>
      <c r="M191" s="638"/>
      <c r="N191" s="900"/>
      <c r="O191" s="900"/>
      <c r="P191" s="901"/>
    </row>
    <row r="192" spans="1:16" ht="14.25" x14ac:dyDescent="0.2">
      <c r="A192" s="11"/>
      <c r="B192" s="10" t="s">
        <v>39</v>
      </c>
      <c r="C192" s="928">
        <f>SUM(C193:E194)</f>
        <v>0</v>
      </c>
      <c r="D192" s="929"/>
      <c r="E192" s="929"/>
      <c r="F192" s="649">
        <f>SUM(F193:F194)</f>
        <v>0</v>
      </c>
      <c r="G192" s="649">
        <f t="shared" ref="G192:H192" si="40">SUM(G193:G194)</f>
        <v>0</v>
      </c>
      <c r="H192" s="649">
        <f t="shared" si="40"/>
        <v>0</v>
      </c>
      <c r="I192" s="626">
        <f>SUM(C192-F192+G192-H192)</f>
        <v>0</v>
      </c>
      <c r="J192" s="649">
        <f>SUM(J193:J194)</f>
        <v>0</v>
      </c>
      <c r="K192" s="649">
        <f t="shared" ref="K192:M192" si="41">SUM(K193:K194)</f>
        <v>0</v>
      </c>
      <c r="L192" s="649">
        <f t="shared" si="41"/>
        <v>0</v>
      </c>
      <c r="M192" s="649">
        <f t="shared" si="41"/>
        <v>0</v>
      </c>
      <c r="N192" s="880">
        <f>SUM(N193:P194)</f>
        <v>0</v>
      </c>
      <c r="O192" s="880"/>
      <c r="P192" s="881"/>
    </row>
    <row r="193" spans="1:16" ht="12.75" customHeight="1" x14ac:dyDescent="0.2">
      <c r="A193" s="11"/>
      <c r="B193" s="12" t="s">
        <v>40</v>
      </c>
      <c r="C193" s="919">
        <v>0</v>
      </c>
      <c r="D193" s="920"/>
      <c r="E193" s="920"/>
      <c r="F193" s="645">
        <v>0</v>
      </c>
      <c r="G193" s="645">
        <v>0</v>
      </c>
      <c r="H193" s="645">
        <v>0</v>
      </c>
      <c r="I193" s="629">
        <f t="shared" ref="I193:I197" si="42">SUM(C193-F193+G193-H193)</f>
        <v>0</v>
      </c>
      <c r="J193" s="654">
        <v>0</v>
      </c>
      <c r="K193" s="654">
        <v>0</v>
      </c>
      <c r="L193" s="654">
        <v>0</v>
      </c>
      <c r="M193" s="654">
        <v>0</v>
      </c>
      <c r="N193" s="880">
        <f>SUM(J193-K193+L193-M193)</f>
        <v>0</v>
      </c>
      <c r="O193" s="880"/>
      <c r="P193" s="881"/>
    </row>
    <row r="194" spans="1:16" ht="12.75" customHeight="1" x14ac:dyDescent="0.2">
      <c r="A194" s="11"/>
      <c r="B194" s="12" t="s">
        <v>41</v>
      </c>
      <c r="C194" s="919">
        <v>0</v>
      </c>
      <c r="D194" s="920"/>
      <c r="E194" s="920"/>
      <c r="F194" s="645">
        <v>0</v>
      </c>
      <c r="G194" s="645">
        <v>0</v>
      </c>
      <c r="H194" s="645">
        <v>0</v>
      </c>
      <c r="I194" s="629">
        <f t="shared" si="42"/>
        <v>0</v>
      </c>
      <c r="J194" s="654">
        <v>0</v>
      </c>
      <c r="K194" s="654">
        <v>0</v>
      </c>
      <c r="L194" s="654">
        <v>0</v>
      </c>
      <c r="M194" s="654">
        <v>0</v>
      </c>
      <c r="N194" s="880">
        <f>SUM(J194-K194+L194-M194)</f>
        <v>0</v>
      </c>
      <c r="O194" s="880"/>
      <c r="P194" s="881"/>
    </row>
    <row r="195" spans="1:16" ht="14.25" x14ac:dyDescent="0.2">
      <c r="A195" s="11"/>
      <c r="B195" s="10" t="s">
        <v>42</v>
      </c>
      <c r="C195" s="928">
        <f>SUM(C196:E197)</f>
        <v>0</v>
      </c>
      <c r="D195" s="929"/>
      <c r="E195" s="929"/>
      <c r="F195" s="649">
        <f>SUM(F196:F197)</f>
        <v>0</v>
      </c>
      <c r="G195" s="649">
        <f t="shared" ref="G195:H195" si="43">SUM(G196:G197)</f>
        <v>0</v>
      </c>
      <c r="H195" s="649">
        <f t="shared" si="43"/>
        <v>0</v>
      </c>
      <c r="I195" s="626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880">
        <f>SUM(N196:P197)</f>
        <v>0</v>
      </c>
      <c r="O195" s="880"/>
      <c r="P195" s="881"/>
    </row>
    <row r="196" spans="1:16" ht="15" x14ac:dyDescent="0.2">
      <c r="A196" s="11"/>
      <c r="B196" s="12" t="s">
        <v>40</v>
      </c>
      <c r="C196" s="919">
        <v>0</v>
      </c>
      <c r="D196" s="920"/>
      <c r="E196" s="920"/>
      <c r="F196" s="645">
        <v>0</v>
      </c>
      <c r="G196" s="645">
        <v>0</v>
      </c>
      <c r="H196" s="645">
        <v>0</v>
      </c>
      <c r="I196" s="629">
        <f t="shared" si="42"/>
        <v>0</v>
      </c>
      <c r="J196" s="38">
        <v>0</v>
      </c>
      <c r="K196" s="645">
        <v>0</v>
      </c>
      <c r="L196" s="645">
        <v>0</v>
      </c>
      <c r="M196" s="645">
        <v>0</v>
      </c>
      <c r="N196" s="880">
        <f>SUM(J196-K196+L196-M196)</f>
        <v>0</v>
      </c>
      <c r="O196" s="880"/>
      <c r="P196" s="881"/>
    </row>
    <row r="197" spans="1:16" ht="15" x14ac:dyDescent="0.2">
      <c r="A197" s="11"/>
      <c r="B197" s="12" t="s">
        <v>41</v>
      </c>
      <c r="C197" s="919">
        <v>0</v>
      </c>
      <c r="D197" s="920"/>
      <c r="E197" s="920"/>
      <c r="F197" s="645">
        <v>0</v>
      </c>
      <c r="G197" s="645">
        <v>0</v>
      </c>
      <c r="H197" s="645">
        <v>0</v>
      </c>
      <c r="I197" s="629">
        <f t="shared" si="42"/>
        <v>0</v>
      </c>
      <c r="J197" s="38">
        <v>0</v>
      </c>
      <c r="K197" s="645">
        <v>0</v>
      </c>
      <c r="L197" s="645">
        <v>0</v>
      </c>
      <c r="M197" s="645">
        <v>0</v>
      </c>
      <c r="N197" s="880">
        <f>SUM(J197-K197+L197-M197)</f>
        <v>0</v>
      </c>
      <c r="O197" s="880"/>
      <c r="P197" s="881"/>
    </row>
    <row r="198" spans="1:16" x14ac:dyDescent="0.2">
      <c r="A198" s="9">
        <v>2</v>
      </c>
      <c r="B198" s="10" t="s">
        <v>43</v>
      </c>
      <c r="C198" s="899"/>
      <c r="D198" s="900"/>
      <c r="E198" s="900"/>
      <c r="F198" s="638"/>
      <c r="G198" s="638"/>
      <c r="H198" s="638"/>
      <c r="I198" s="622"/>
      <c r="J198" s="637"/>
      <c r="K198" s="638"/>
      <c r="L198" s="638"/>
      <c r="M198" s="638"/>
      <c r="N198" s="867"/>
      <c r="O198" s="867"/>
      <c r="P198" s="868"/>
    </row>
    <row r="199" spans="1:16" ht="12.75" customHeight="1" x14ac:dyDescent="0.2">
      <c r="A199" s="11"/>
      <c r="B199" s="12" t="s">
        <v>44</v>
      </c>
      <c r="C199" s="919">
        <v>0</v>
      </c>
      <c r="D199" s="920"/>
      <c r="E199" s="920"/>
      <c r="F199" s="645">
        <v>0</v>
      </c>
      <c r="G199" s="645">
        <v>0</v>
      </c>
      <c r="H199" s="645">
        <v>0</v>
      </c>
      <c r="I199" s="626">
        <f t="shared" ref="I199:I202" si="45">SUM(C199-F199+G199-H199)</f>
        <v>0</v>
      </c>
      <c r="J199" s="637"/>
      <c r="K199" s="638"/>
      <c r="L199" s="638"/>
      <c r="M199" s="638"/>
      <c r="N199" s="867"/>
      <c r="O199" s="867"/>
      <c r="P199" s="868"/>
    </row>
    <row r="200" spans="1:16" ht="12.75" customHeight="1" x14ac:dyDescent="0.2">
      <c r="A200" s="11"/>
      <c r="B200" s="12" t="s">
        <v>45</v>
      </c>
      <c r="C200" s="919">
        <v>0</v>
      </c>
      <c r="D200" s="920"/>
      <c r="E200" s="920"/>
      <c r="F200" s="645">
        <v>0</v>
      </c>
      <c r="G200" s="645">
        <v>0</v>
      </c>
      <c r="H200" s="645">
        <v>0</v>
      </c>
      <c r="I200" s="626">
        <f t="shared" si="45"/>
        <v>0</v>
      </c>
      <c r="J200" s="637"/>
      <c r="K200" s="638"/>
      <c r="L200" s="638"/>
      <c r="M200" s="638"/>
      <c r="N200" s="867"/>
      <c r="O200" s="867"/>
      <c r="P200" s="868"/>
    </row>
    <row r="201" spans="1:16" ht="7.5" customHeight="1" x14ac:dyDescent="0.2">
      <c r="A201" s="9"/>
      <c r="B201" s="12" t="s">
        <v>46</v>
      </c>
      <c r="C201" s="919">
        <v>0</v>
      </c>
      <c r="D201" s="920"/>
      <c r="E201" s="920"/>
      <c r="F201" s="645">
        <v>0</v>
      </c>
      <c r="G201" s="645">
        <v>0</v>
      </c>
      <c r="H201" s="645">
        <v>0</v>
      </c>
      <c r="I201" s="626">
        <f t="shared" si="45"/>
        <v>0</v>
      </c>
      <c r="J201" s="637"/>
      <c r="K201" s="638"/>
      <c r="L201" s="638"/>
      <c r="M201" s="638"/>
      <c r="N201" s="867"/>
      <c r="O201" s="867"/>
      <c r="P201" s="868"/>
    </row>
    <row r="202" spans="1:16" ht="18" customHeight="1" x14ac:dyDescent="0.2">
      <c r="A202" s="14"/>
      <c r="B202" s="15" t="s">
        <v>47</v>
      </c>
      <c r="C202" s="921">
        <v>0</v>
      </c>
      <c r="D202" s="922"/>
      <c r="E202" s="922"/>
      <c r="F202" s="646">
        <v>0</v>
      </c>
      <c r="G202" s="646">
        <v>0</v>
      </c>
      <c r="H202" s="646">
        <v>0</v>
      </c>
      <c r="I202" s="626">
        <f t="shared" si="45"/>
        <v>0</v>
      </c>
      <c r="J202" s="39"/>
      <c r="K202" s="16"/>
      <c r="L202" s="16"/>
      <c r="M202" s="16"/>
      <c r="N202" s="869"/>
      <c r="O202" s="869"/>
      <c r="P202" s="870"/>
    </row>
    <row r="203" spans="1:16" ht="12.75" customHeight="1" thickBot="1" x14ac:dyDescent="0.25">
      <c r="A203" s="17">
        <v>3</v>
      </c>
      <c r="B203" s="18" t="s">
        <v>48</v>
      </c>
      <c r="C203" s="923">
        <v>0</v>
      </c>
      <c r="D203" s="924"/>
      <c r="E203" s="924"/>
      <c r="F203" s="26">
        <v>0</v>
      </c>
      <c r="G203" s="26">
        <v>0</v>
      </c>
      <c r="H203" s="647"/>
      <c r="I203" s="40"/>
      <c r="J203" s="41"/>
      <c r="K203" s="623"/>
      <c r="L203" s="623"/>
      <c r="M203" s="623"/>
      <c r="N203" s="873"/>
      <c r="O203" s="873"/>
      <c r="P203" s="874"/>
    </row>
    <row r="204" spans="1:16" x14ac:dyDescent="0.2">
      <c r="B204" s="620" t="s">
        <v>49</v>
      </c>
      <c r="C204" s="861">
        <f>SUM(C199:E202)-C190</f>
        <v>0</v>
      </c>
      <c r="D204" s="862"/>
      <c r="E204" s="862"/>
      <c r="F204" s="25">
        <f>SUM(F199:F202)-F190</f>
        <v>0</v>
      </c>
      <c r="G204" s="25">
        <f t="shared" ref="G204:I204" si="46">SUM(G199:G202)-G190</f>
        <v>0</v>
      </c>
      <c r="H204" s="25">
        <f t="shared" si="46"/>
        <v>0</v>
      </c>
      <c r="I204" s="25">
        <f t="shared" si="46"/>
        <v>0</v>
      </c>
      <c r="J204" s="8"/>
      <c r="K204" s="8"/>
      <c r="L204" s="8"/>
      <c r="M204" s="8"/>
      <c r="N204" s="863"/>
      <c r="O204" s="863"/>
      <c r="P204" s="863"/>
    </row>
    <row r="205" spans="1:16" x14ac:dyDescent="0.2">
      <c r="B205" s="620"/>
      <c r="C205" s="93"/>
      <c r="D205" s="94"/>
      <c r="E205" s="94"/>
      <c r="F205" s="25"/>
      <c r="G205" s="25"/>
      <c r="H205" s="25"/>
      <c r="I205" s="25"/>
      <c r="J205" s="8"/>
      <c r="K205" s="8"/>
      <c r="L205" s="8"/>
      <c r="M205" s="8"/>
      <c r="N205" s="619"/>
      <c r="O205" s="619"/>
      <c r="P205" s="619"/>
    </row>
    <row r="206" spans="1:16" x14ac:dyDescent="0.2">
      <c r="B206" s="620"/>
      <c r="C206" s="93"/>
      <c r="D206" s="94"/>
      <c r="E206" s="94"/>
      <c r="F206" s="25"/>
      <c r="G206" s="25"/>
      <c r="H206" s="25"/>
      <c r="I206" s="25"/>
      <c r="J206" s="8"/>
      <c r="K206" s="8"/>
      <c r="L206" s="8"/>
      <c r="M206" s="8"/>
      <c r="N206" s="619"/>
      <c r="O206" s="619"/>
      <c r="P206" s="619"/>
    </row>
    <row r="207" spans="1:16" ht="30" customHeight="1" x14ac:dyDescent="0.2">
      <c r="B207" s="620"/>
      <c r="C207" s="93"/>
      <c r="D207" s="94"/>
      <c r="E207" s="94"/>
      <c r="F207" s="25"/>
      <c r="G207" s="25"/>
      <c r="H207" s="25"/>
      <c r="I207" s="25"/>
      <c r="J207" s="8"/>
      <c r="K207" s="8"/>
      <c r="L207" s="8"/>
      <c r="M207" s="8"/>
      <c r="N207" s="619"/>
      <c r="O207" s="619"/>
      <c r="P207" s="619"/>
    </row>
    <row r="208" spans="1:16" ht="25.5" customHeight="1" x14ac:dyDescent="0.2">
      <c r="C208" s="620"/>
      <c r="D208" s="620"/>
      <c r="E208" s="620"/>
      <c r="N208" s="620"/>
      <c r="O208" s="620"/>
      <c r="P208" s="620"/>
    </row>
    <row r="209" spans="1:16" ht="20.100000000000001" customHeight="1" x14ac:dyDescent="0.2">
      <c r="C209" s="620"/>
      <c r="D209" s="620"/>
      <c r="E209" s="620"/>
      <c r="N209" s="620"/>
      <c r="O209" s="620"/>
      <c r="P209" s="620"/>
    </row>
    <row r="210" spans="1:16" ht="20.100000000000001" customHeight="1" x14ac:dyDescent="0.2">
      <c r="C210" s="864"/>
      <c r="D210" s="864"/>
      <c r="E210" s="864"/>
      <c r="N210" s="864"/>
      <c r="O210" s="864"/>
      <c r="P210" s="864"/>
    </row>
    <row r="211" spans="1:16" ht="20.100000000000001" customHeight="1" x14ac:dyDescent="0.2">
      <c r="A211" s="864" t="s">
        <v>0</v>
      </c>
      <c r="B211" s="864"/>
      <c r="F211" s="1" t="s">
        <v>1</v>
      </c>
      <c r="M211" s="930" t="s">
        <v>2</v>
      </c>
      <c r="N211" s="930"/>
      <c r="O211" s="930"/>
      <c r="P211" s="930"/>
    </row>
    <row r="212" spans="1:16" ht="20.100000000000001" customHeight="1" x14ac:dyDescent="0.2">
      <c r="A212" s="864" t="s">
        <v>3</v>
      </c>
      <c r="B212" s="864"/>
      <c r="M212" s="930"/>
      <c r="N212" s="930"/>
      <c r="O212" s="930"/>
      <c r="P212" s="930"/>
    </row>
    <row r="213" spans="1:16" ht="20.100000000000001" customHeight="1" x14ac:dyDescent="0.2">
      <c r="A213" s="864" t="s">
        <v>4</v>
      </c>
      <c r="B213" s="864"/>
    </row>
    <row r="214" spans="1:16" ht="20.100000000000001" customHeight="1" x14ac:dyDescent="0.3">
      <c r="F214" s="918" t="s">
        <v>5</v>
      </c>
      <c r="G214" s="918"/>
      <c r="H214" s="918"/>
      <c r="I214" s="918"/>
      <c r="J214" s="918"/>
      <c r="K214" s="918"/>
      <c r="L214" s="918"/>
    </row>
    <row r="215" spans="1:16" ht="20.100000000000001" customHeight="1" x14ac:dyDescent="0.2">
      <c r="F215" s="909" t="s">
        <v>6</v>
      </c>
      <c r="G215" s="909"/>
      <c r="H215" s="909"/>
      <c r="I215" s="909"/>
      <c r="J215" s="909"/>
      <c r="K215" s="909"/>
      <c r="L215" s="909"/>
    </row>
    <row r="216" spans="1:16" ht="26.25" customHeight="1" x14ac:dyDescent="0.2">
      <c r="A216" s="1" t="s">
        <v>7</v>
      </c>
      <c r="C216" s="28"/>
      <c r="D216" s="634">
        <v>1</v>
      </c>
      <c r="E216" s="634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9"/>
      <c r="D217" s="4">
        <v>0</v>
      </c>
      <c r="E217" s="4">
        <v>8</v>
      </c>
      <c r="I217" s="910">
        <v>7</v>
      </c>
      <c r="K217" s="2"/>
      <c r="L217" s="24" t="s">
        <v>50</v>
      </c>
      <c r="M217" s="911" t="str">
        <f>+M182</f>
        <v>: Oktober</v>
      </c>
      <c r="N217" s="912"/>
      <c r="O217" s="634">
        <f>+O182</f>
        <v>1</v>
      </c>
      <c r="P217" s="634">
        <f>+P182</f>
        <v>0</v>
      </c>
    </row>
    <row r="218" spans="1:16" s="3" customFormat="1" ht="20.100000000000001" customHeight="1" x14ac:dyDescent="0.2">
      <c r="A218" s="354" t="s">
        <v>57</v>
      </c>
      <c r="B218" s="358"/>
      <c r="C218" s="42">
        <v>0</v>
      </c>
      <c r="D218" s="42">
        <v>3</v>
      </c>
      <c r="E218" s="42">
        <v>2</v>
      </c>
      <c r="I218" s="910"/>
      <c r="J218" s="415"/>
      <c r="K218" s="416"/>
      <c r="L218" s="417" t="s">
        <v>12</v>
      </c>
      <c r="M218" s="956" t="str">
        <f>+M183</f>
        <v>: 2019</v>
      </c>
      <c r="N218" s="957"/>
      <c r="O218" s="42">
        <f>+O183</f>
        <v>1</v>
      </c>
      <c r="P218" s="42">
        <f>+P183</f>
        <v>9</v>
      </c>
    </row>
    <row r="219" spans="1:16" ht="20.100000000000001" customHeight="1" thickBot="1" x14ac:dyDescent="0.25">
      <c r="C219" s="30"/>
      <c r="D219" s="30"/>
      <c r="K219" s="2"/>
      <c r="L219" s="2"/>
      <c r="N219" s="2"/>
      <c r="O219" s="30"/>
      <c r="P219" s="30"/>
    </row>
    <row r="220" spans="1:16" ht="20.100000000000001" customHeight="1" x14ac:dyDescent="0.2">
      <c r="A220" s="946" t="s">
        <v>13</v>
      </c>
      <c r="B220" s="944" t="s">
        <v>14</v>
      </c>
      <c r="C220" s="913" t="s">
        <v>15</v>
      </c>
      <c r="D220" s="914"/>
      <c r="E220" s="914"/>
      <c r="F220" s="914"/>
      <c r="G220" s="914"/>
      <c r="H220" s="914"/>
      <c r="I220" s="915"/>
      <c r="J220" s="916" t="s">
        <v>16</v>
      </c>
      <c r="K220" s="914"/>
      <c r="L220" s="914"/>
      <c r="M220" s="914"/>
      <c r="N220" s="914"/>
      <c r="O220" s="914"/>
      <c r="P220" s="915"/>
    </row>
    <row r="221" spans="1:16" ht="24" customHeight="1" x14ac:dyDescent="0.2">
      <c r="A221" s="947"/>
      <c r="B221" s="945"/>
      <c r="C221" s="925" t="s">
        <v>17</v>
      </c>
      <c r="D221" s="926"/>
      <c r="E221" s="926"/>
      <c r="F221" s="4"/>
      <c r="G221" s="4"/>
      <c r="H221" s="4"/>
      <c r="I221" s="648" t="s">
        <v>17</v>
      </c>
      <c r="J221" s="34" t="s">
        <v>17</v>
      </c>
      <c r="K221" s="4"/>
      <c r="L221" s="4"/>
      <c r="M221" s="4"/>
      <c r="N221" s="926" t="s">
        <v>17</v>
      </c>
      <c r="O221" s="926"/>
      <c r="P221" s="927"/>
    </row>
    <row r="222" spans="1:16" ht="12.75" customHeight="1" x14ac:dyDescent="0.2">
      <c r="A222" s="947"/>
      <c r="B222" s="945"/>
      <c r="C222" s="902" t="s">
        <v>9</v>
      </c>
      <c r="D222" s="903"/>
      <c r="E222" s="903"/>
      <c r="F222" s="640" t="s">
        <v>18</v>
      </c>
      <c r="G222" s="640" t="s">
        <v>19</v>
      </c>
      <c r="H222" s="640" t="s">
        <v>20</v>
      </c>
      <c r="I222" s="641" t="s">
        <v>21</v>
      </c>
      <c r="J222" s="35" t="s">
        <v>9</v>
      </c>
      <c r="K222" s="640" t="s">
        <v>18</v>
      </c>
      <c r="L222" s="640" t="s">
        <v>19</v>
      </c>
      <c r="M222" s="640" t="s">
        <v>20</v>
      </c>
      <c r="N222" s="904" t="s">
        <v>21</v>
      </c>
      <c r="O222" s="904"/>
      <c r="P222" s="905"/>
    </row>
    <row r="223" spans="1:16" ht="12.75" customHeight="1" x14ac:dyDescent="0.2">
      <c r="A223" s="947"/>
      <c r="B223" s="945"/>
      <c r="C223" s="906" t="s">
        <v>22</v>
      </c>
      <c r="D223" s="907"/>
      <c r="E223" s="907"/>
      <c r="F223" s="642"/>
      <c r="G223" s="642"/>
      <c r="H223" s="642"/>
      <c r="I223" s="643" t="s">
        <v>23</v>
      </c>
      <c r="J223" s="36" t="s">
        <v>22</v>
      </c>
      <c r="K223" s="642"/>
      <c r="L223" s="642"/>
      <c r="M223" s="642"/>
      <c r="N223" s="907" t="s">
        <v>24</v>
      </c>
      <c r="O223" s="907"/>
      <c r="P223" s="908"/>
    </row>
    <row r="224" spans="1:16" x14ac:dyDescent="0.2">
      <c r="A224" s="46" t="s">
        <v>25</v>
      </c>
      <c r="B224" s="47" t="s">
        <v>26</v>
      </c>
      <c r="C224" s="890" t="s">
        <v>27</v>
      </c>
      <c r="D224" s="891"/>
      <c r="E224" s="891"/>
      <c r="F224" s="635" t="s">
        <v>28</v>
      </c>
      <c r="G224" s="635" t="s">
        <v>29</v>
      </c>
      <c r="H224" s="635" t="s">
        <v>30</v>
      </c>
      <c r="I224" s="48" t="s">
        <v>31</v>
      </c>
      <c r="J224" s="49" t="s">
        <v>32</v>
      </c>
      <c r="K224" s="635" t="s">
        <v>33</v>
      </c>
      <c r="L224" s="635" t="s">
        <v>34</v>
      </c>
      <c r="M224" s="635" t="s">
        <v>35</v>
      </c>
      <c r="N224" s="892" t="s">
        <v>36</v>
      </c>
      <c r="O224" s="891"/>
      <c r="P224" s="893"/>
    </row>
    <row r="225" spans="1:16" ht="12.75" customHeight="1" x14ac:dyDescent="0.2">
      <c r="A225" s="5"/>
      <c r="B225" s="6" t="s">
        <v>37</v>
      </c>
      <c r="C225" s="894">
        <f>SUM(C227,C230)</f>
        <v>0</v>
      </c>
      <c r="D225" s="895"/>
      <c r="E225" s="895"/>
      <c r="F225" s="636">
        <f>SUM(F227,F230)</f>
        <v>0</v>
      </c>
      <c r="G225" s="636">
        <f>SUM(G227,G230)</f>
        <v>0</v>
      </c>
      <c r="H225" s="636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896">
        <f t="shared" si="47"/>
        <v>0</v>
      </c>
      <c r="O225" s="897"/>
      <c r="P225" s="898"/>
    </row>
    <row r="226" spans="1:16" ht="12.75" customHeight="1" x14ac:dyDescent="0.2">
      <c r="A226" s="9">
        <v>1</v>
      </c>
      <c r="B226" s="10" t="s">
        <v>38</v>
      </c>
      <c r="C226" s="899"/>
      <c r="D226" s="900"/>
      <c r="E226" s="900"/>
      <c r="F226" s="638"/>
      <c r="G226" s="638"/>
      <c r="H226" s="638"/>
      <c r="I226" s="37"/>
      <c r="J226" s="637"/>
      <c r="K226" s="638"/>
      <c r="L226" s="638"/>
      <c r="M226" s="638"/>
      <c r="N226" s="900"/>
      <c r="O226" s="900"/>
      <c r="P226" s="901"/>
    </row>
    <row r="227" spans="1:16" ht="14.25" x14ac:dyDescent="0.2">
      <c r="A227" s="11"/>
      <c r="B227" s="10" t="s">
        <v>39</v>
      </c>
      <c r="C227" s="928">
        <f>SUM(C228:E229)</f>
        <v>0</v>
      </c>
      <c r="D227" s="929"/>
      <c r="E227" s="929"/>
      <c r="F227" s="649">
        <f>SUM(F228:F229)</f>
        <v>0</v>
      </c>
      <c r="G227" s="649">
        <f t="shared" ref="G227:H227" si="48">SUM(G228:G229)</f>
        <v>0</v>
      </c>
      <c r="H227" s="649">
        <f t="shared" si="48"/>
        <v>0</v>
      </c>
      <c r="I227" s="626">
        <f>SUM(C227-F227+G227-H227)</f>
        <v>0</v>
      </c>
      <c r="J227" s="649">
        <f>SUM(J228:J229)</f>
        <v>0</v>
      </c>
      <c r="K227" s="649">
        <f t="shared" ref="K227:M227" si="49">SUM(K228:K229)</f>
        <v>0</v>
      </c>
      <c r="L227" s="649">
        <f t="shared" si="49"/>
        <v>0</v>
      </c>
      <c r="M227" s="649">
        <f t="shared" si="49"/>
        <v>0</v>
      </c>
      <c r="N227" s="880">
        <f>SUM(N228:P229)</f>
        <v>0</v>
      </c>
      <c r="O227" s="880"/>
      <c r="P227" s="881"/>
    </row>
    <row r="228" spans="1:16" ht="15" x14ac:dyDescent="0.2">
      <c r="A228" s="11"/>
      <c r="B228" s="12" t="s">
        <v>40</v>
      </c>
      <c r="C228" s="919">
        <v>0</v>
      </c>
      <c r="D228" s="920"/>
      <c r="E228" s="920"/>
      <c r="F228" s="645">
        <v>0</v>
      </c>
      <c r="G228" s="645">
        <v>0</v>
      </c>
      <c r="H228" s="645">
        <v>0</v>
      </c>
      <c r="I228" s="629">
        <f t="shared" ref="I228:I232" si="50">SUM(C228-F228+G228-H228)</f>
        <v>0</v>
      </c>
      <c r="J228" s="654">
        <v>0</v>
      </c>
      <c r="K228" s="654">
        <v>0</v>
      </c>
      <c r="L228" s="654">
        <v>0</v>
      </c>
      <c r="M228" s="654">
        <v>0</v>
      </c>
      <c r="N228" s="880">
        <f>SUM(J228-K228+L228-M228)</f>
        <v>0</v>
      </c>
      <c r="O228" s="880"/>
      <c r="P228" s="881"/>
    </row>
    <row r="229" spans="1:16" ht="15" x14ac:dyDescent="0.2">
      <c r="A229" s="11"/>
      <c r="B229" s="12" t="s">
        <v>41</v>
      </c>
      <c r="C229" s="919">
        <v>0</v>
      </c>
      <c r="D229" s="920"/>
      <c r="E229" s="920"/>
      <c r="F229" s="645">
        <v>0</v>
      </c>
      <c r="G229" s="645">
        <v>0</v>
      </c>
      <c r="H229" s="645">
        <v>0</v>
      </c>
      <c r="I229" s="629">
        <f t="shared" si="50"/>
        <v>0</v>
      </c>
      <c r="J229" s="654">
        <v>0</v>
      </c>
      <c r="K229" s="654">
        <v>0</v>
      </c>
      <c r="L229" s="654">
        <v>0</v>
      </c>
      <c r="M229" s="654">
        <v>0</v>
      </c>
      <c r="N229" s="880">
        <f>SUM(J229-K229+L229-M229)</f>
        <v>0</v>
      </c>
      <c r="O229" s="880"/>
      <c r="P229" s="881"/>
    </row>
    <row r="230" spans="1:16" ht="14.25" x14ac:dyDescent="0.2">
      <c r="A230" s="11"/>
      <c r="B230" s="10" t="s">
        <v>42</v>
      </c>
      <c r="C230" s="928">
        <f>SUM(C231:E232)</f>
        <v>0</v>
      </c>
      <c r="D230" s="929"/>
      <c r="E230" s="929"/>
      <c r="F230" s="649">
        <f>SUM(F231:F232)</f>
        <v>0</v>
      </c>
      <c r="G230" s="649">
        <f t="shared" ref="G230:H230" si="51">SUM(G231:G232)</f>
        <v>0</v>
      </c>
      <c r="H230" s="649">
        <f t="shared" si="51"/>
        <v>0</v>
      </c>
      <c r="I230" s="626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880">
        <f>SUM(N231:P232)</f>
        <v>0</v>
      </c>
      <c r="O230" s="880"/>
      <c r="P230" s="881"/>
    </row>
    <row r="231" spans="1:16" ht="12.75" customHeight="1" x14ac:dyDescent="0.2">
      <c r="A231" s="11"/>
      <c r="B231" s="12" t="s">
        <v>40</v>
      </c>
      <c r="C231" s="919">
        <v>0</v>
      </c>
      <c r="D231" s="920"/>
      <c r="E231" s="920"/>
      <c r="F231" s="645">
        <v>0</v>
      </c>
      <c r="G231" s="645">
        <v>0</v>
      </c>
      <c r="H231" s="645">
        <v>0</v>
      </c>
      <c r="I231" s="629">
        <f t="shared" si="50"/>
        <v>0</v>
      </c>
      <c r="J231" s="38">
        <v>0</v>
      </c>
      <c r="K231" s="645">
        <v>0</v>
      </c>
      <c r="L231" s="645">
        <v>0</v>
      </c>
      <c r="M231" s="645">
        <v>0</v>
      </c>
      <c r="N231" s="880">
        <f>SUM(J231-K231+L231-M231)</f>
        <v>0</v>
      </c>
      <c r="O231" s="880"/>
      <c r="P231" s="881"/>
    </row>
    <row r="232" spans="1:16" ht="12.75" customHeight="1" x14ac:dyDescent="0.2">
      <c r="A232" s="11"/>
      <c r="B232" s="12" t="s">
        <v>41</v>
      </c>
      <c r="C232" s="919">
        <v>0</v>
      </c>
      <c r="D232" s="920"/>
      <c r="E232" s="920"/>
      <c r="F232" s="645">
        <v>0</v>
      </c>
      <c r="G232" s="645">
        <v>0</v>
      </c>
      <c r="H232" s="645">
        <v>0</v>
      </c>
      <c r="I232" s="629">
        <f t="shared" si="50"/>
        <v>0</v>
      </c>
      <c r="J232" s="38">
        <v>0</v>
      </c>
      <c r="K232" s="645">
        <v>0</v>
      </c>
      <c r="L232" s="645">
        <v>0</v>
      </c>
      <c r="M232" s="645">
        <v>0</v>
      </c>
      <c r="N232" s="880">
        <f>SUM(J232-K232+L232-M232)</f>
        <v>0</v>
      </c>
      <c r="O232" s="880"/>
      <c r="P232" s="881"/>
    </row>
    <row r="233" spans="1:16" ht="7.5" customHeight="1" x14ac:dyDescent="0.2">
      <c r="A233" s="9">
        <v>2</v>
      </c>
      <c r="B233" s="10" t="s">
        <v>43</v>
      </c>
      <c r="C233" s="899"/>
      <c r="D233" s="900"/>
      <c r="E233" s="900"/>
      <c r="F233" s="638"/>
      <c r="G233" s="638"/>
      <c r="H233" s="638"/>
      <c r="I233" s="622"/>
      <c r="J233" s="637"/>
      <c r="K233" s="638"/>
      <c r="L233" s="638"/>
      <c r="M233" s="638"/>
      <c r="N233" s="867"/>
      <c r="O233" s="867"/>
      <c r="P233" s="868"/>
    </row>
    <row r="234" spans="1:16" ht="18" customHeight="1" x14ac:dyDescent="0.2">
      <c r="A234" s="11"/>
      <c r="B234" s="12" t="s">
        <v>44</v>
      </c>
      <c r="C234" s="919">
        <v>0</v>
      </c>
      <c r="D234" s="920"/>
      <c r="E234" s="920"/>
      <c r="F234" s="645">
        <v>0</v>
      </c>
      <c r="G234" s="645">
        <v>0</v>
      </c>
      <c r="H234" s="645">
        <v>0</v>
      </c>
      <c r="I234" s="626">
        <f t="shared" ref="I234:I237" si="53">SUM(C234-F234+G234-H234)</f>
        <v>0</v>
      </c>
      <c r="J234" s="637"/>
      <c r="K234" s="638"/>
      <c r="L234" s="638"/>
      <c r="M234" s="638"/>
      <c r="N234" s="867"/>
      <c r="O234" s="867"/>
      <c r="P234" s="868"/>
    </row>
    <row r="235" spans="1:16" ht="12.75" customHeight="1" x14ac:dyDescent="0.2">
      <c r="A235" s="11"/>
      <c r="B235" s="12" t="s">
        <v>45</v>
      </c>
      <c r="C235" s="919">
        <v>0</v>
      </c>
      <c r="D235" s="920"/>
      <c r="E235" s="920"/>
      <c r="F235" s="645">
        <v>0</v>
      </c>
      <c r="G235" s="645">
        <v>0</v>
      </c>
      <c r="H235" s="645">
        <v>0</v>
      </c>
      <c r="I235" s="626">
        <f t="shared" si="53"/>
        <v>0</v>
      </c>
      <c r="J235" s="637"/>
      <c r="K235" s="638"/>
      <c r="L235" s="638"/>
      <c r="M235" s="638"/>
      <c r="N235" s="867"/>
      <c r="O235" s="867"/>
      <c r="P235" s="868"/>
    </row>
    <row r="236" spans="1:16" ht="12.75" customHeight="1" x14ac:dyDescent="0.2">
      <c r="A236" s="9"/>
      <c r="B236" s="12" t="s">
        <v>46</v>
      </c>
      <c r="C236" s="919">
        <v>0</v>
      </c>
      <c r="D236" s="920"/>
      <c r="E236" s="920"/>
      <c r="F236" s="645">
        <v>0</v>
      </c>
      <c r="G236" s="645">
        <v>0</v>
      </c>
      <c r="H236" s="645">
        <v>0</v>
      </c>
      <c r="I236" s="626">
        <f t="shared" si="53"/>
        <v>0</v>
      </c>
      <c r="J236" s="637"/>
      <c r="K236" s="638"/>
      <c r="L236" s="638"/>
      <c r="M236" s="638"/>
      <c r="N236" s="867"/>
      <c r="O236" s="867"/>
      <c r="P236" s="868"/>
    </row>
    <row r="237" spans="1:16" ht="12.75" customHeight="1" x14ac:dyDescent="0.2">
      <c r="A237" s="14"/>
      <c r="B237" s="15" t="s">
        <v>47</v>
      </c>
      <c r="C237" s="921">
        <v>0</v>
      </c>
      <c r="D237" s="922"/>
      <c r="E237" s="922"/>
      <c r="F237" s="646">
        <v>0</v>
      </c>
      <c r="G237" s="646">
        <v>0</v>
      </c>
      <c r="H237" s="646">
        <v>0</v>
      </c>
      <c r="I237" s="626">
        <f t="shared" si="53"/>
        <v>0</v>
      </c>
      <c r="J237" s="39"/>
      <c r="K237" s="16"/>
      <c r="L237" s="16"/>
      <c r="M237" s="16"/>
      <c r="N237" s="869"/>
      <c r="O237" s="869"/>
      <c r="P237" s="870"/>
    </row>
    <row r="238" spans="1:16" ht="15" thickBot="1" x14ac:dyDescent="0.25">
      <c r="A238" s="17">
        <v>3</v>
      </c>
      <c r="B238" s="18" t="s">
        <v>48</v>
      </c>
      <c r="C238" s="923">
        <v>0</v>
      </c>
      <c r="D238" s="924"/>
      <c r="E238" s="924"/>
      <c r="F238" s="26">
        <v>0</v>
      </c>
      <c r="G238" s="26">
        <v>0</v>
      </c>
      <c r="H238" s="647"/>
      <c r="I238" s="40"/>
      <c r="J238" s="41"/>
      <c r="K238" s="623"/>
      <c r="L238" s="623"/>
      <c r="M238" s="623"/>
      <c r="N238" s="873"/>
      <c r="O238" s="873"/>
      <c r="P238" s="874"/>
    </row>
    <row r="239" spans="1:16" ht="30" customHeight="1" x14ac:dyDescent="0.2">
      <c r="B239" s="620" t="s">
        <v>49</v>
      </c>
      <c r="C239" s="861">
        <f>SUM(C234:E237)-C225</f>
        <v>0</v>
      </c>
      <c r="D239" s="862"/>
      <c r="E239" s="862"/>
      <c r="F239" s="25">
        <f>SUM(F234:F237)-F225</f>
        <v>0</v>
      </c>
      <c r="G239" s="25">
        <f t="shared" ref="G239:I239" si="54">SUM(G234:G237)-G225</f>
        <v>0</v>
      </c>
      <c r="H239" s="25">
        <f t="shared" si="54"/>
        <v>0</v>
      </c>
      <c r="I239" s="25">
        <f t="shared" si="54"/>
        <v>0</v>
      </c>
      <c r="J239" s="8"/>
      <c r="K239" s="8"/>
      <c r="L239" s="8"/>
      <c r="M239" s="8"/>
      <c r="N239" s="863"/>
      <c r="O239" s="863"/>
      <c r="P239" s="863"/>
    </row>
    <row r="240" spans="1:16" ht="25.5" customHeight="1" x14ac:dyDescent="0.2">
      <c r="B240" s="620"/>
      <c r="C240" s="93"/>
      <c r="D240" s="94"/>
      <c r="E240" s="94"/>
      <c r="F240" s="25"/>
      <c r="G240" s="25"/>
      <c r="H240" s="25"/>
      <c r="I240" s="25"/>
      <c r="J240" s="8"/>
      <c r="K240" s="8"/>
      <c r="L240" s="8"/>
      <c r="M240" s="8"/>
      <c r="N240" s="619"/>
      <c r="O240" s="619"/>
      <c r="P240" s="619"/>
    </row>
    <row r="241" spans="1:16" ht="20.100000000000001" customHeight="1" x14ac:dyDescent="0.2">
      <c r="B241" s="620"/>
      <c r="C241" s="93"/>
      <c r="D241" s="94"/>
      <c r="E241" s="94"/>
      <c r="F241" s="25"/>
      <c r="G241" s="25"/>
      <c r="H241" s="25"/>
      <c r="I241" s="25"/>
      <c r="J241" s="8"/>
      <c r="K241" s="8"/>
      <c r="L241" s="8"/>
      <c r="M241" s="8"/>
      <c r="N241" s="619"/>
      <c r="O241" s="619"/>
      <c r="P241" s="619"/>
    </row>
    <row r="242" spans="1:16" ht="20.100000000000001" customHeight="1" x14ac:dyDescent="0.2">
      <c r="B242" s="620"/>
      <c r="C242" s="93"/>
      <c r="D242" s="94"/>
      <c r="E242" s="94"/>
      <c r="F242" s="25"/>
      <c r="G242" s="25"/>
      <c r="H242" s="25"/>
      <c r="I242" s="25"/>
      <c r="J242" s="8"/>
      <c r="K242" s="8"/>
      <c r="L242" s="8"/>
      <c r="M242" s="8"/>
      <c r="N242" s="619"/>
      <c r="O242" s="619"/>
      <c r="P242" s="619"/>
    </row>
    <row r="243" spans="1:16" ht="20.100000000000001" customHeight="1" x14ac:dyDescent="0.2">
      <c r="C243" s="620"/>
      <c r="D243" s="620"/>
      <c r="E243" s="620"/>
      <c r="G243" s="1" t="s">
        <v>1</v>
      </c>
      <c r="N243" s="620"/>
      <c r="O243" s="620"/>
      <c r="P243" s="620"/>
    </row>
    <row r="244" spans="1:16" ht="20.100000000000001" customHeight="1" x14ac:dyDescent="0.2">
      <c r="C244" s="620"/>
      <c r="D244" s="620"/>
      <c r="E244" s="620"/>
      <c r="N244" s="620"/>
      <c r="O244" s="620"/>
      <c r="P244" s="620"/>
    </row>
    <row r="245" spans="1:16" ht="20.100000000000001" customHeight="1" x14ac:dyDescent="0.2">
      <c r="C245" s="620"/>
      <c r="D245" s="620"/>
      <c r="E245" s="620"/>
      <c r="N245" s="620"/>
      <c r="O245" s="620"/>
      <c r="P245" s="620"/>
    </row>
    <row r="246" spans="1:16" ht="20.100000000000001" customHeight="1" x14ac:dyDescent="0.2">
      <c r="C246" s="620"/>
      <c r="D246" s="620"/>
      <c r="E246" s="620"/>
      <c r="N246" s="620"/>
      <c r="O246" s="620"/>
      <c r="P246" s="620"/>
    </row>
    <row r="247" spans="1:16" ht="20.100000000000001" customHeight="1" x14ac:dyDescent="0.2">
      <c r="A247" s="864" t="s">
        <v>0</v>
      </c>
      <c r="B247" s="864"/>
      <c r="F247" s="1" t="s">
        <v>1</v>
      </c>
      <c r="M247" s="930" t="s">
        <v>2</v>
      </c>
      <c r="N247" s="930"/>
      <c r="O247" s="930"/>
      <c r="P247" s="930"/>
    </row>
    <row r="248" spans="1:16" ht="26.25" customHeight="1" x14ac:dyDescent="0.2">
      <c r="A248" s="864" t="s">
        <v>3</v>
      </c>
      <c r="B248" s="864"/>
      <c r="M248" s="930"/>
      <c r="N248" s="930"/>
      <c r="O248" s="930"/>
      <c r="P248" s="930"/>
    </row>
    <row r="249" spans="1:16" ht="20.100000000000001" customHeight="1" x14ac:dyDescent="0.2">
      <c r="A249" s="864" t="s">
        <v>4</v>
      </c>
      <c r="B249" s="864"/>
    </row>
    <row r="250" spans="1:16" ht="20.100000000000001" customHeight="1" x14ac:dyDescent="0.3">
      <c r="F250" s="918" t="s">
        <v>5</v>
      </c>
      <c r="G250" s="918"/>
      <c r="H250" s="918"/>
      <c r="I250" s="918"/>
      <c r="J250" s="918"/>
      <c r="K250" s="918"/>
      <c r="L250" s="918"/>
    </row>
    <row r="251" spans="1:16" ht="20.100000000000001" customHeight="1" x14ac:dyDescent="0.2">
      <c r="F251" s="909" t="s">
        <v>6</v>
      </c>
      <c r="G251" s="909"/>
      <c r="H251" s="909"/>
      <c r="I251" s="909"/>
      <c r="J251" s="909"/>
      <c r="K251" s="909"/>
      <c r="L251" s="909"/>
    </row>
    <row r="252" spans="1:16" ht="20.100000000000001" customHeight="1" x14ac:dyDescent="0.2">
      <c r="A252" s="1" t="s">
        <v>7</v>
      </c>
      <c r="C252" s="28"/>
      <c r="D252" s="634">
        <v>1</v>
      </c>
      <c r="E252" s="634">
        <v>5</v>
      </c>
      <c r="K252" s="2"/>
      <c r="L252" s="2"/>
      <c r="M252" s="2"/>
      <c r="N252" s="2"/>
      <c r="O252" s="2"/>
      <c r="P252" s="2"/>
    </row>
    <row r="253" spans="1:16" ht="24" customHeight="1" x14ac:dyDescent="0.2">
      <c r="A253" s="1" t="s">
        <v>8</v>
      </c>
      <c r="C253" s="29"/>
      <c r="D253" s="4">
        <v>0</v>
      </c>
      <c r="E253" s="4">
        <v>8</v>
      </c>
      <c r="I253" s="910">
        <v>8</v>
      </c>
      <c r="K253" s="2"/>
      <c r="L253" s="24" t="s">
        <v>50</v>
      </c>
      <c r="M253" s="911" t="str">
        <f>+M217</f>
        <v>: Oktober</v>
      </c>
      <c r="N253" s="912"/>
      <c r="O253" s="634">
        <f>+O217</f>
        <v>1</v>
      </c>
      <c r="P253" s="634">
        <f>+P217</f>
        <v>0</v>
      </c>
    </row>
    <row r="254" spans="1:16" ht="12.75" customHeight="1" x14ac:dyDescent="0.2">
      <c r="A254" s="354" t="s">
        <v>58</v>
      </c>
      <c r="B254" s="354"/>
      <c r="C254" s="634">
        <v>0</v>
      </c>
      <c r="D254" s="634">
        <v>3</v>
      </c>
      <c r="E254" s="634">
        <v>5</v>
      </c>
      <c r="I254" s="910"/>
      <c r="J254" s="644"/>
      <c r="K254" s="2"/>
      <c r="L254" s="24" t="s">
        <v>12</v>
      </c>
      <c r="M254" s="911" t="str">
        <f>+M218</f>
        <v>: 2019</v>
      </c>
      <c r="N254" s="912"/>
      <c r="O254" s="634">
        <f>+O218</f>
        <v>1</v>
      </c>
      <c r="P254" s="634">
        <f>+P218</f>
        <v>9</v>
      </c>
    </row>
    <row r="255" spans="1:16" ht="13.5" thickBot="1" x14ac:dyDescent="0.25">
      <c r="A255" s="3"/>
      <c r="B255" s="3"/>
      <c r="C255" s="30"/>
      <c r="D255" s="30"/>
      <c r="K255" s="2"/>
      <c r="L255" s="2"/>
      <c r="N255" s="2"/>
      <c r="O255" s="30"/>
      <c r="P255" s="30"/>
    </row>
    <row r="256" spans="1:16" ht="12.75" customHeight="1" x14ac:dyDescent="0.2">
      <c r="A256" s="946" t="s">
        <v>13</v>
      </c>
      <c r="B256" s="944" t="s">
        <v>14</v>
      </c>
      <c r="C256" s="913" t="s">
        <v>15</v>
      </c>
      <c r="D256" s="914"/>
      <c r="E256" s="914"/>
      <c r="F256" s="914"/>
      <c r="G256" s="914"/>
      <c r="H256" s="914"/>
      <c r="I256" s="915"/>
      <c r="J256" s="916" t="s">
        <v>16</v>
      </c>
      <c r="K256" s="914"/>
      <c r="L256" s="914"/>
      <c r="M256" s="914"/>
      <c r="N256" s="914"/>
      <c r="O256" s="914"/>
      <c r="P256" s="915"/>
    </row>
    <row r="257" spans="1:16" ht="12.75" customHeight="1" x14ac:dyDescent="0.2">
      <c r="A257" s="947"/>
      <c r="B257" s="945"/>
      <c r="C257" s="925" t="s">
        <v>17</v>
      </c>
      <c r="D257" s="926"/>
      <c r="E257" s="926"/>
      <c r="F257" s="4"/>
      <c r="G257" s="4"/>
      <c r="H257" s="4"/>
      <c r="I257" s="648" t="s">
        <v>17</v>
      </c>
      <c r="J257" s="34" t="s">
        <v>17</v>
      </c>
      <c r="K257" s="4"/>
      <c r="L257" s="4"/>
      <c r="M257" s="4"/>
      <c r="N257" s="926" t="s">
        <v>17</v>
      </c>
      <c r="O257" s="926"/>
      <c r="P257" s="927"/>
    </row>
    <row r="258" spans="1:16" ht="12.75" customHeight="1" x14ac:dyDescent="0.2">
      <c r="A258" s="947"/>
      <c r="B258" s="945"/>
      <c r="C258" s="902" t="s">
        <v>9</v>
      </c>
      <c r="D258" s="903"/>
      <c r="E258" s="903"/>
      <c r="F258" s="640" t="s">
        <v>18</v>
      </c>
      <c r="G258" s="640" t="s">
        <v>19</v>
      </c>
      <c r="H258" s="640" t="s">
        <v>20</v>
      </c>
      <c r="I258" s="641" t="s">
        <v>21</v>
      </c>
      <c r="J258" s="35" t="s">
        <v>9</v>
      </c>
      <c r="K258" s="640" t="s">
        <v>18</v>
      </c>
      <c r="L258" s="640" t="s">
        <v>19</v>
      </c>
      <c r="M258" s="640" t="s">
        <v>20</v>
      </c>
      <c r="N258" s="904" t="s">
        <v>21</v>
      </c>
      <c r="O258" s="904"/>
      <c r="P258" s="905"/>
    </row>
    <row r="259" spans="1:16" ht="12.75" customHeight="1" x14ac:dyDescent="0.2">
      <c r="A259" s="947"/>
      <c r="B259" s="945"/>
      <c r="C259" s="906" t="s">
        <v>22</v>
      </c>
      <c r="D259" s="907"/>
      <c r="E259" s="907"/>
      <c r="F259" s="642"/>
      <c r="G259" s="642"/>
      <c r="H259" s="642"/>
      <c r="I259" s="643" t="s">
        <v>23</v>
      </c>
      <c r="J259" s="36" t="s">
        <v>22</v>
      </c>
      <c r="K259" s="642"/>
      <c r="L259" s="642"/>
      <c r="M259" s="642"/>
      <c r="N259" s="907" t="s">
        <v>24</v>
      </c>
      <c r="O259" s="907"/>
      <c r="P259" s="908"/>
    </row>
    <row r="260" spans="1:16" x14ac:dyDescent="0.2">
      <c r="A260" s="46" t="s">
        <v>25</v>
      </c>
      <c r="B260" s="47" t="s">
        <v>26</v>
      </c>
      <c r="C260" s="890" t="s">
        <v>27</v>
      </c>
      <c r="D260" s="891"/>
      <c r="E260" s="891"/>
      <c r="F260" s="635" t="s">
        <v>28</v>
      </c>
      <c r="G260" s="635" t="s">
        <v>29</v>
      </c>
      <c r="H260" s="635" t="s">
        <v>30</v>
      </c>
      <c r="I260" s="48" t="s">
        <v>31</v>
      </c>
      <c r="J260" s="49" t="s">
        <v>32</v>
      </c>
      <c r="K260" s="635" t="s">
        <v>33</v>
      </c>
      <c r="L260" s="635" t="s">
        <v>34</v>
      </c>
      <c r="M260" s="635" t="s">
        <v>35</v>
      </c>
      <c r="N260" s="892" t="s">
        <v>36</v>
      </c>
      <c r="O260" s="891"/>
      <c r="P260" s="893"/>
    </row>
    <row r="261" spans="1:16" ht="15.75" x14ac:dyDescent="0.2">
      <c r="A261" s="5"/>
      <c r="B261" s="6" t="s">
        <v>37</v>
      </c>
      <c r="C261" s="894">
        <f>SUM(C263,C266)</f>
        <v>0</v>
      </c>
      <c r="D261" s="895"/>
      <c r="E261" s="895"/>
      <c r="F261" s="636">
        <f>SUM(F263,F266)</f>
        <v>0</v>
      </c>
      <c r="G261" s="636">
        <f>SUM(G263,G266)</f>
        <v>0</v>
      </c>
      <c r="H261" s="636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896">
        <f t="shared" si="55"/>
        <v>0</v>
      </c>
      <c r="O261" s="897"/>
      <c r="P261" s="898"/>
    </row>
    <row r="262" spans="1:16" x14ac:dyDescent="0.2">
      <c r="A262" s="9">
        <v>1</v>
      </c>
      <c r="B262" s="10" t="s">
        <v>38</v>
      </c>
      <c r="C262" s="899"/>
      <c r="D262" s="900"/>
      <c r="E262" s="900"/>
      <c r="F262" s="638"/>
      <c r="G262" s="638"/>
      <c r="H262" s="638"/>
      <c r="I262" s="37"/>
      <c r="J262" s="637"/>
      <c r="K262" s="638"/>
      <c r="L262" s="638"/>
      <c r="M262" s="638"/>
      <c r="N262" s="900"/>
      <c r="O262" s="900"/>
      <c r="P262" s="901"/>
    </row>
    <row r="263" spans="1:16" ht="12.75" customHeight="1" x14ac:dyDescent="0.2">
      <c r="A263" s="11"/>
      <c r="B263" s="10" t="s">
        <v>39</v>
      </c>
      <c r="C263" s="928">
        <f>SUM(C264:E265)</f>
        <v>0</v>
      </c>
      <c r="D263" s="929"/>
      <c r="E263" s="929"/>
      <c r="F263" s="649">
        <f>SUM(F264:F265)</f>
        <v>0</v>
      </c>
      <c r="G263" s="649">
        <f t="shared" ref="G263:H263" si="56">SUM(G264:G265)</f>
        <v>0</v>
      </c>
      <c r="H263" s="649">
        <f t="shared" si="56"/>
        <v>0</v>
      </c>
      <c r="I263" s="626">
        <f>SUM(C263-F263+G263-H263)</f>
        <v>0</v>
      </c>
      <c r="J263" s="649">
        <f>SUM(J264:J265)</f>
        <v>0</v>
      </c>
      <c r="K263" s="649">
        <f t="shared" ref="K263:M263" si="57">SUM(K264:K265)</f>
        <v>0</v>
      </c>
      <c r="L263" s="649">
        <f t="shared" si="57"/>
        <v>0</v>
      </c>
      <c r="M263" s="649">
        <f t="shared" si="57"/>
        <v>0</v>
      </c>
      <c r="N263" s="880">
        <f>SUM(N264:P265)</f>
        <v>0</v>
      </c>
      <c r="O263" s="880"/>
      <c r="P263" s="881"/>
    </row>
    <row r="264" spans="1:16" ht="12.75" customHeight="1" x14ac:dyDescent="0.2">
      <c r="A264" s="11"/>
      <c r="B264" s="12" t="s">
        <v>40</v>
      </c>
      <c r="C264" s="919">
        <v>0</v>
      </c>
      <c r="D264" s="920"/>
      <c r="E264" s="920"/>
      <c r="F264" s="645">
        <v>0</v>
      </c>
      <c r="G264" s="645">
        <v>0</v>
      </c>
      <c r="H264" s="645">
        <v>0</v>
      </c>
      <c r="I264" s="629">
        <f t="shared" ref="I264:I268" si="58">SUM(C264-F264+G264-H264)</f>
        <v>0</v>
      </c>
      <c r="J264" s="654">
        <v>0</v>
      </c>
      <c r="K264" s="654">
        <v>0</v>
      </c>
      <c r="L264" s="654">
        <v>0</v>
      </c>
      <c r="M264" s="654">
        <v>0</v>
      </c>
      <c r="N264" s="880">
        <f>SUM(J264-K264+L264-M264)</f>
        <v>0</v>
      </c>
      <c r="O264" s="880"/>
      <c r="P264" s="881"/>
    </row>
    <row r="265" spans="1:16" ht="15" customHeight="1" x14ac:dyDescent="0.2">
      <c r="A265" s="11"/>
      <c r="B265" s="12" t="s">
        <v>41</v>
      </c>
      <c r="C265" s="919">
        <v>0</v>
      </c>
      <c r="D265" s="920"/>
      <c r="E265" s="920"/>
      <c r="F265" s="645">
        <v>0</v>
      </c>
      <c r="G265" s="645">
        <v>0</v>
      </c>
      <c r="H265" s="645">
        <v>0</v>
      </c>
      <c r="I265" s="629">
        <f t="shared" si="58"/>
        <v>0</v>
      </c>
      <c r="J265" s="654">
        <v>0</v>
      </c>
      <c r="K265" s="654">
        <v>0</v>
      </c>
      <c r="L265" s="654">
        <v>0</v>
      </c>
      <c r="M265" s="654">
        <v>0</v>
      </c>
      <c r="N265" s="880">
        <f>SUM(J265-K265+L265-M265)</f>
        <v>0</v>
      </c>
      <c r="O265" s="880"/>
      <c r="P265" s="881"/>
    </row>
    <row r="266" spans="1:16" ht="18" customHeight="1" x14ac:dyDescent="0.2">
      <c r="A266" s="11"/>
      <c r="B266" s="10" t="s">
        <v>42</v>
      </c>
      <c r="C266" s="928">
        <f>SUM(C267:E268)</f>
        <v>0</v>
      </c>
      <c r="D266" s="929"/>
      <c r="E266" s="929"/>
      <c r="F266" s="649">
        <f>SUM(F267:F268)</f>
        <v>0</v>
      </c>
      <c r="G266" s="649">
        <f t="shared" ref="G266:H266" si="59">SUM(G267:G268)</f>
        <v>0</v>
      </c>
      <c r="H266" s="649">
        <f t="shared" si="59"/>
        <v>0</v>
      </c>
      <c r="I266" s="626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880">
        <f>SUM(N267:P268)</f>
        <v>0</v>
      </c>
      <c r="O266" s="880"/>
      <c r="P266" s="881"/>
    </row>
    <row r="267" spans="1:16" ht="12.75" customHeight="1" x14ac:dyDescent="0.2">
      <c r="A267" s="11"/>
      <c r="B267" s="12" t="s">
        <v>40</v>
      </c>
      <c r="C267" s="919">
        <v>0</v>
      </c>
      <c r="D267" s="920"/>
      <c r="E267" s="920"/>
      <c r="F267" s="645">
        <v>0</v>
      </c>
      <c r="G267" s="645">
        <v>0</v>
      </c>
      <c r="H267" s="645">
        <v>0</v>
      </c>
      <c r="I267" s="629">
        <f t="shared" si="58"/>
        <v>0</v>
      </c>
      <c r="J267" s="38">
        <v>0</v>
      </c>
      <c r="K267" s="645">
        <v>0</v>
      </c>
      <c r="L267" s="645">
        <v>0</v>
      </c>
      <c r="M267" s="645">
        <v>0</v>
      </c>
      <c r="N267" s="880">
        <f>SUM(J267-K267+L267-M267)</f>
        <v>0</v>
      </c>
      <c r="O267" s="880"/>
      <c r="P267" s="881"/>
    </row>
    <row r="268" spans="1:16" ht="13.5" customHeight="1" x14ac:dyDescent="0.2">
      <c r="A268" s="11"/>
      <c r="B268" s="12" t="s">
        <v>41</v>
      </c>
      <c r="C268" s="919">
        <v>0</v>
      </c>
      <c r="D268" s="920"/>
      <c r="E268" s="920"/>
      <c r="F268" s="645">
        <v>0</v>
      </c>
      <c r="G268" s="645">
        <v>0</v>
      </c>
      <c r="H268" s="645">
        <v>0</v>
      </c>
      <c r="I268" s="629">
        <f t="shared" si="58"/>
        <v>0</v>
      </c>
      <c r="J268" s="38">
        <v>0</v>
      </c>
      <c r="K268" s="645">
        <v>0</v>
      </c>
      <c r="L268" s="645">
        <v>0</v>
      </c>
      <c r="M268" s="645">
        <v>0</v>
      </c>
      <c r="N268" s="880">
        <f>SUM(J268-K268+L268-M268)</f>
        <v>0</v>
      </c>
      <c r="O268" s="880"/>
      <c r="P268" s="881"/>
    </row>
    <row r="269" spans="1:16" ht="12.75" customHeight="1" x14ac:dyDescent="0.2">
      <c r="A269" s="9">
        <v>2</v>
      </c>
      <c r="B269" s="10" t="s">
        <v>43</v>
      </c>
      <c r="C269" s="899"/>
      <c r="D269" s="900"/>
      <c r="E269" s="900"/>
      <c r="F269" s="638"/>
      <c r="G269" s="638"/>
      <c r="H269" s="638"/>
      <c r="I269" s="622"/>
      <c r="J269" s="637"/>
      <c r="K269" s="638"/>
      <c r="L269" s="638"/>
      <c r="M269" s="638"/>
      <c r="N269" s="867"/>
      <c r="O269" s="867"/>
      <c r="P269" s="868"/>
    </row>
    <row r="270" spans="1:16" ht="14.25" x14ac:dyDescent="0.2">
      <c r="A270" s="11"/>
      <c r="B270" s="12" t="s">
        <v>44</v>
      </c>
      <c r="C270" s="919">
        <v>0</v>
      </c>
      <c r="D270" s="920"/>
      <c r="E270" s="920"/>
      <c r="F270" s="645">
        <v>0</v>
      </c>
      <c r="G270" s="645">
        <v>0</v>
      </c>
      <c r="H270" s="645">
        <v>0</v>
      </c>
      <c r="I270" s="626">
        <f t="shared" ref="I270:I273" si="61">SUM(C270-F270+G270-H270)</f>
        <v>0</v>
      </c>
      <c r="J270" s="637"/>
      <c r="K270" s="638"/>
      <c r="L270" s="638"/>
      <c r="M270" s="638"/>
      <c r="N270" s="867"/>
      <c r="O270" s="867"/>
      <c r="P270" s="868"/>
    </row>
    <row r="271" spans="1:16" ht="30" customHeight="1" x14ac:dyDescent="0.2">
      <c r="A271" s="11"/>
      <c r="B271" s="12" t="s">
        <v>45</v>
      </c>
      <c r="C271" s="919">
        <v>0</v>
      </c>
      <c r="D271" s="920"/>
      <c r="E271" s="920"/>
      <c r="F271" s="645">
        <v>0</v>
      </c>
      <c r="G271" s="645">
        <v>0</v>
      </c>
      <c r="H271" s="645">
        <v>0</v>
      </c>
      <c r="I271" s="626">
        <f t="shared" si="61"/>
        <v>0</v>
      </c>
      <c r="J271" s="637"/>
      <c r="K271" s="638"/>
      <c r="L271" s="638"/>
      <c r="M271" s="638"/>
      <c r="N271" s="867"/>
      <c r="O271" s="867"/>
      <c r="P271" s="868"/>
    </row>
    <row r="272" spans="1:16" ht="25.5" customHeight="1" x14ac:dyDescent="0.2">
      <c r="A272" s="9"/>
      <c r="B272" s="12" t="s">
        <v>46</v>
      </c>
      <c r="C272" s="919">
        <v>0</v>
      </c>
      <c r="D272" s="920"/>
      <c r="E272" s="920"/>
      <c r="F272" s="645">
        <v>0</v>
      </c>
      <c r="G272" s="645">
        <v>0</v>
      </c>
      <c r="H272" s="645">
        <v>0</v>
      </c>
      <c r="I272" s="626">
        <f t="shared" si="61"/>
        <v>0</v>
      </c>
      <c r="J272" s="637"/>
      <c r="K272" s="638"/>
      <c r="L272" s="638"/>
      <c r="M272" s="638"/>
      <c r="N272" s="867"/>
      <c r="O272" s="867"/>
      <c r="P272" s="868"/>
    </row>
    <row r="273" spans="1:16" ht="20.100000000000001" customHeight="1" x14ac:dyDescent="0.2">
      <c r="A273" s="14"/>
      <c r="B273" s="15" t="s">
        <v>47</v>
      </c>
      <c r="C273" s="921">
        <v>0</v>
      </c>
      <c r="D273" s="922"/>
      <c r="E273" s="922"/>
      <c r="F273" s="646">
        <v>0</v>
      </c>
      <c r="G273" s="646">
        <v>0</v>
      </c>
      <c r="H273" s="646">
        <v>0</v>
      </c>
      <c r="I273" s="626">
        <f t="shared" si="61"/>
        <v>0</v>
      </c>
      <c r="J273" s="39"/>
      <c r="K273" s="16"/>
      <c r="L273" s="16"/>
      <c r="M273" s="16"/>
      <c r="N273" s="869"/>
      <c r="O273" s="869"/>
      <c r="P273" s="870"/>
    </row>
    <row r="274" spans="1:16" ht="20.100000000000001" customHeight="1" thickBot="1" x14ac:dyDescent="0.25">
      <c r="A274" s="17">
        <v>3</v>
      </c>
      <c r="B274" s="18" t="s">
        <v>48</v>
      </c>
      <c r="C274" s="923">
        <v>0</v>
      </c>
      <c r="D274" s="924"/>
      <c r="E274" s="924"/>
      <c r="F274" s="26">
        <v>0</v>
      </c>
      <c r="G274" s="26">
        <v>0</v>
      </c>
      <c r="H274" s="647"/>
      <c r="I274" s="40"/>
      <c r="J274" s="41"/>
      <c r="K274" s="623"/>
      <c r="L274" s="623"/>
      <c r="M274" s="623"/>
      <c r="N274" s="873"/>
      <c r="O274" s="873"/>
      <c r="P274" s="874"/>
    </row>
    <row r="275" spans="1:16" ht="20.100000000000001" customHeight="1" x14ac:dyDescent="0.2">
      <c r="B275" s="620" t="s">
        <v>49</v>
      </c>
      <c r="C275" s="861">
        <f>SUM(C270:E273)-C261</f>
        <v>0</v>
      </c>
      <c r="D275" s="862"/>
      <c r="E275" s="862"/>
      <c r="F275" s="25">
        <f>SUM(F270:F273)-F261</f>
        <v>0</v>
      </c>
      <c r="G275" s="25">
        <f t="shared" ref="G275:I275" si="62">SUM(G270:G273)-G261</f>
        <v>0</v>
      </c>
      <c r="H275" s="25">
        <f t="shared" si="62"/>
        <v>0</v>
      </c>
      <c r="I275" s="25">
        <f t="shared" si="62"/>
        <v>0</v>
      </c>
      <c r="J275" s="8"/>
      <c r="K275" s="8"/>
      <c r="L275" s="8"/>
      <c r="M275" s="8"/>
      <c r="N275" s="863"/>
      <c r="O275" s="863"/>
      <c r="P275" s="863"/>
    </row>
    <row r="276" spans="1:16" ht="20.100000000000001" customHeight="1" x14ac:dyDescent="0.2">
      <c r="C276" s="620"/>
      <c r="D276" s="620"/>
      <c r="E276" s="620"/>
      <c r="N276" s="620"/>
      <c r="O276" s="620"/>
      <c r="P276" s="620"/>
    </row>
    <row r="277" spans="1:16" ht="20.100000000000001" customHeight="1" x14ac:dyDescent="0.2">
      <c r="C277" s="620"/>
      <c r="D277" s="620"/>
      <c r="E277" s="620"/>
      <c r="N277" s="620"/>
      <c r="O277" s="620"/>
      <c r="P277" s="620"/>
    </row>
    <row r="278" spans="1:16" ht="20.100000000000001" customHeight="1" x14ac:dyDescent="0.2">
      <c r="C278" s="620"/>
      <c r="D278" s="620"/>
      <c r="E278" s="620"/>
      <c r="N278" s="620"/>
      <c r="O278" s="620"/>
      <c r="P278" s="620"/>
    </row>
    <row r="279" spans="1:16" ht="20.100000000000001" customHeight="1" x14ac:dyDescent="0.2">
      <c r="C279" s="620"/>
      <c r="D279" s="620"/>
      <c r="E279" s="620"/>
      <c r="N279" s="620"/>
      <c r="O279" s="620"/>
      <c r="P279" s="620"/>
    </row>
    <row r="280" spans="1:16" ht="26.25" customHeight="1" x14ac:dyDescent="0.2">
      <c r="C280" s="620"/>
      <c r="D280" s="620"/>
      <c r="E280" s="620"/>
      <c r="N280" s="620"/>
      <c r="O280" s="620"/>
      <c r="P280" s="620"/>
    </row>
    <row r="281" spans="1:16" ht="20.100000000000001" customHeight="1" x14ac:dyDescent="0.2">
      <c r="C281" s="620"/>
      <c r="D281" s="620"/>
      <c r="E281" s="620"/>
      <c r="N281" s="620"/>
      <c r="O281" s="620"/>
      <c r="P281" s="620"/>
    </row>
    <row r="282" spans="1:16" ht="20.100000000000001" customHeight="1" x14ac:dyDescent="0.2">
      <c r="A282" s="864" t="s">
        <v>0</v>
      </c>
      <c r="B282" s="864"/>
      <c r="F282" s="1" t="s">
        <v>1</v>
      </c>
      <c r="M282" s="930" t="s">
        <v>2</v>
      </c>
      <c r="N282" s="930"/>
      <c r="O282" s="930"/>
      <c r="P282" s="930"/>
    </row>
    <row r="283" spans="1:16" ht="20.100000000000001" customHeight="1" x14ac:dyDescent="0.2">
      <c r="A283" s="864" t="s">
        <v>3</v>
      </c>
      <c r="B283" s="864"/>
      <c r="M283" s="930"/>
      <c r="N283" s="930"/>
      <c r="O283" s="930"/>
      <c r="P283" s="930"/>
    </row>
    <row r="284" spans="1:16" ht="20.100000000000001" customHeight="1" x14ac:dyDescent="0.2">
      <c r="A284" s="864" t="s">
        <v>4</v>
      </c>
      <c r="B284" s="864"/>
    </row>
    <row r="285" spans="1:16" ht="24" customHeight="1" x14ac:dyDescent="0.3">
      <c r="F285" s="918" t="s">
        <v>5</v>
      </c>
      <c r="G285" s="918"/>
      <c r="H285" s="918"/>
      <c r="I285" s="918"/>
      <c r="J285" s="918"/>
      <c r="K285" s="918"/>
      <c r="L285" s="918"/>
    </row>
    <row r="286" spans="1:16" x14ac:dyDescent="0.2">
      <c r="F286" s="909" t="s">
        <v>6</v>
      </c>
      <c r="G286" s="909"/>
      <c r="H286" s="909"/>
      <c r="I286" s="909"/>
      <c r="J286" s="909"/>
      <c r="K286" s="909"/>
      <c r="L286" s="909"/>
    </row>
    <row r="287" spans="1:16" ht="12.75" customHeight="1" x14ac:dyDescent="0.2">
      <c r="A287" s="1" t="s">
        <v>7</v>
      </c>
      <c r="C287" s="28"/>
      <c r="D287" s="634">
        <v>1</v>
      </c>
      <c r="E287" s="634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9"/>
      <c r="D288" s="4">
        <v>0</v>
      </c>
      <c r="E288" s="4">
        <v>8</v>
      </c>
      <c r="I288" s="910">
        <v>9</v>
      </c>
      <c r="K288" s="2"/>
      <c r="L288" s="24" t="s">
        <v>50</v>
      </c>
      <c r="M288" s="911" t="str">
        <f>+M253</f>
        <v>: Oktober</v>
      </c>
      <c r="N288" s="912"/>
      <c r="O288" s="634">
        <f>+O253</f>
        <v>1</v>
      </c>
      <c r="P288" s="634">
        <f>+P253</f>
        <v>0</v>
      </c>
    </row>
    <row r="289" spans="1:19" s="3" customFormat="1" ht="12.75" customHeight="1" x14ac:dyDescent="0.2">
      <c r="A289" s="354" t="s">
        <v>52</v>
      </c>
      <c r="B289" s="354"/>
      <c r="C289" s="42">
        <v>0</v>
      </c>
      <c r="D289" s="42">
        <v>4</v>
      </c>
      <c r="E289" s="42">
        <v>0</v>
      </c>
      <c r="I289" s="910"/>
      <c r="J289" s="415"/>
      <c r="K289" s="416"/>
      <c r="L289" s="417" t="s">
        <v>12</v>
      </c>
      <c r="M289" s="956" t="str">
        <f>+M254</f>
        <v>: 2019</v>
      </c>
      <c r="N289" s="957"/>
      <c r="O289" s="42">
        <f>+O254</f>
        <v>1</v>
      </c>
      <c r="P289" s="42">
        <f>+P254</f>
        <v>9</v>
      </c>
    </row>
    <row r="290" spans="1:19" ht="12.75" customHeight="1" thickBot="1" x14ac:dyDescent="0.25">
      <c r="C290" s="30"/>
      <c r="D290" s="30"/>
      <c r="K290" s="2"/>
      <c r="L290" s="2"/>
      <c r="N290" s="2"/>
      <c r="O290" s="30"/>
      <c r="P290" s="30"/>
    </row>
    <row r="291" spans="1:19" ht="12.75" customHeight="1" x14ac:dyDescent="0.2">
      <c r="A291" s="946" t="s">
        <v>13</v>
      </c>
      <c r="B291" s="944" t="s">
        <v>14</v>
      </c>
      <c r="C291" s="913" t="s">
        <v>15</v>
      </c>
      <c r="D291" s="914"/>
      <c r="E291" s="914"/>
      <c r="F291" s="914"/>
      <c r="G291" s="914"/>
      <c r="H291" s="914"/>
      <c r="I291" s="915"/>
      <c r="J291" s="916" t="s">
        <v>16</v>
      </c>
      <c r="K291" s="914"/>
      <c r="L291" s="914"/>
      <c r="M291" s="914"/>
      <c r="N291" s="914"/>
      <c r="O291" s="914"/>
      <c r="P291" s="915"/>
    </row>
    <row r="292" spans="1:19" ht="12.75" customHeight="1" x14ac:dyDescent="0.2">
      <c r="A292" s="947"/>
      <c r="B292" s="945"/>
      <c r="C292" s="925" t="s">
        <v>17</v>
      </c>
      <c r="D292" s="926"/>
      <c r="E292" s="926"/>
      <c r="F292" s="4"/>
      <c r="G292" s="4"/>
      <c r="H292" s="4"/>
      <c r="I292" s="648" t="s">
        <v>17</v>
      </c>
      <c r="J292" s="34" t="s">
        <v>17</v>
      </c>
      <c r="K292" s="4"/>
      <c r="L292" s="4"/>
      <c r="M292" s="4"/>
      <c r="N292" s="926" t="s">
        <v>17</v>
      </c>
      <c r="O292" s="926"/>
      <c r="P292" s="927"/>
    </row>
    <row r="293" spans="1:19" ht="12.75" customHeight="1" x14ac:dyDescent="0.2">
      <c r="A293" s="947"/>
      <c r="B293" s="945"/>
      <c r="C293" s="902" t="s">
        <v>9</v>
      </c>
      <c r="D293" s="903"/>
      <c r="E293" s="903"/>
      <c r="F293" s="640" t="s">
        <v>18</v>
      </c>
      <c r="G293" s="640" t="s">
        <v>19</v>
      </c>
      <c r="H293" s="640" t="s">
        <v>20</v>
      </c>
      <c r="I293" s="641" t="s">
        <v>21</v>
      </c>
      <c r="J293" s="35" t="s">
        <v>9</v>
      </c>
      <c r="K293" s="640" t="s">
        <v>18</v>
      </c>
      <c r="L293" s="640" t="s">
        <v>19</v>
      </c>
      <c r="M293" s="640" t="s">
        <v>20</v>
      </c>
      <c r="N293" s="904" t="s">
        <v>21</v>
      </c>
      <c r="O293" s="904"/>
      <c r="P293" s="905"/>
    </row>
    <row r="294" spans="1:19" ht="12.75" customHeight="1" x14ac:dyDescent="0.2">
      <c r="A294" s="947"/>
      <c r="B294" s="945"/>
      <c r="C294" s="906" t="s">
        <v>22</v>
      </c>
      <c r="D294" s="907"/>
      <c r="E294" s="907"/>
      <c r="F294" s="642"/>
      <c r="G294" s="642"/>
      <c r="H294" s="642"/>
      <c r="I294" s="643" t="s">
        <v>23</v>
      </c>
      <c r="J294" s="36" t="s">
        <v>22</v>
      </c>
      <c r="K294" s="642"/>
      <c r="L294" s="642"/>
      <c r="M294" s="642"/>
      <c r="N294" s="907" t="s">
        <v>24</v>
      </c>
      <c r="O294" s="907"/>
      <c r="P294" s="908"/>
    </row>
    <row r="295" spans="1:19" ht="12.75" customHeight="1" x14ac:dyDescent="0.2">
      <c r="A295" s="46" t="s">
        <v>25</v>
      </c>
      <c r="B295" s="47" t="s">
        <v>26</v>
      </c>
      <c r="C295" s="890" t="s">
        <v>27</v>
      </c>
      <c r="D295" s="891"/>
      <c r="E295" s="891"/>
      <c r="F295" s="635" t="s">
        <v>28</v>
      </c>
      <c r="G295" s="635" t="s">
        <v>29</v>
      </c>
      <c r="H295" s="635" t="s">
        <v>30</v>
      </c>
      <c r="I295" s="48" t="s">
        <v>31</v>
      </c>
      <c r="J295" s="49" t="s">
        <v>32</v>
      </c>
      <c r="K295" s="635" t="s">
        <v>33</v>
      </c>
      <c r="L295" s="635" t="s">
        <v>34</v>
      </c>
      <c r="M295" s="635" t="s">
        <v>35</v>
      </c>
      <c r="N295" s="892" t="s">
        <v>36</v>
      </c>
      <c r="O295" s="891"/>
      <c r="P295" s="893"/>
    </row>
    <row r="296" spans="1:19" ht="12.75" customHeight="1" x14ac:dyDescent="0.2">
      <c r="A296" s="5"/>
      <c r="B296" s="6" t="s">
        <v>37</v>
      </c>
      <c r="C296" s="939">
        <f>SUM(C298,C301)</f>
        <v>646</v>
      </c>
      <c r="D296" s="940"/>
      <c r="E296" s="940"/>
      <c r="F296" s="653">
        <f>SUM(F298,F301)</f>
        <v>0</v>
      </c>
      <c r="G296" s="653">
        <f>SUM(G298,G301)</f>
        <v>154</v>
      </c>
      <c r="H296" s="653">
        <f>SUM(H298,H301)</f>
        <v>0</v>
      </c>
      <c r="I296" s="43">
        <f>SUM(I298,I301)</f>
        <v>800</v>
      </c>
      <c r="J296" s="7">
        <f>SUM(J298,J301)</f>
        <v>225</v>
      </c>
      <c r="K296" s="7">
        <f t="shared" ref="K296:N296" si="63">SUM(K298,K301)</f>
        <v>0</v>
      </c>
      <c r="L296" s="7">
        <f t="shared" si="63"/>
        <v>5</v>
      </c>
      <c r="M296" s="7">
        <f t="shared" si="63"/>
        <v>0</v>
      </c>
      <c r="N296" s="896">
        <f t="shared" si="63"/>
        <v>230</v>
      </c>
      <c r="O296" s="897"/>
      <c r="P296" s="898"/>
    </row>
    <row r="297" spans="1:19" ht="18" customHeight="1" x14ac:dyDescent="0.2">
      <c r="A297" s="9">
        <v>1</v>
      </c>
      <c r="B297" s="669" t="s">
        <v>38</v>
      </c>
      <c r="C297" s="973"/>
      <c r="D297" s="973"/>
      <c r="E297" s="973"/>
      <c r="F297" s="638"/>
      <c r="G297" s="638"/>
      <c r="H297" s="638"/>
      <c r="I297" s="624"/>
      <c r="J297" s="637"/>
      <c r="K297" s="638"/>
      <c r="L297" s="638"/>
      <c r="M297" s="638"/>
      <c r="N297" s="900"/>
      <c r="O297" s="900"/>
      <c r="P297" s="901"/>
    </row>
    <row r="298" spans="1:19" ht="18" customHeight="1" x14ac:dyDescent="0.2">
      <c r="A298" s="11"/>
      <c r="B298" s="10" t="s">
        <v>39</v>
      </c>
      <c r="C298" s="974">
        <f>SUM(C299:E300)</f>
        <v>0</v>
      </c>
      <c r="D298" s="975"/>
      <c r="E298" s="975"/>
      <c r="F298" s="670">
        <f>SUM(F299:F300)</f>
        <v>0</v>
      </c>
      <c r="G298" s="670">
        <f t="shared" ref="G298:H298" si="64">SUM(G299:G300)</f>
        <v>0</v>
      </c>
      <c r="H298" s="652">
        <f t="shared" si="64"/>
        <v>0</v>
      </c>
      <c r="I298" s="672">
        <f>SUM(C298-F298+G298-H298)</f>
        <v>0</v>
      </c>
      <c r="J298" s="649">
        <f>SUM(J299:J300)</f>
        <v>0</v>
      </c>
      <c r="K298" s="649">
        <f t="shared" ref="K298:M298" si="65">SUM(K299:K300)</f>
        <v>0</v>
      </c>
      <c r="L298" s="649">
        <f t="shared" si="65"/>
        <v>0</v>
      </c>
      <c r="M298" s="649">
        <f t="shared" si="65"/>
        <v>0</v>
      </c>
      <c r="N298" s="880">
        <f>SUM(N299:P300)</f>
        <v>0</v>
      </c>
      <c r="O298" s="880"/>
      <c r="P298" s="881"/>
    </row>
    <row r="299" spans="1:19" ht="12.75" customHeight="1" x14ac:dyDescent="0.2">
      <c r="A299" s="11"/>
      <c r="B299" s="12" t="s">
        <v>40</v>
      </c>
      <c r="C299" s="931">
        <v>0</v>
      </c>
      <c r="D299" s="932"/>
      <c r="E299" s="932"/>
      <c r="F299" s="650">
        <v>0</v>
      </c>
      <c r="G299" s="650">
        <v>0</v>
      </c>
      <c r="H299" s="650">
        <v>0</v>
      </c>
      <c r="I299" s="44">
        <f t="shared" ref="I299:I303" si="66">SUM(C299-F299+G299-H299)</f>
        <v>0</v>
      </c>
      <c r="J299" s="654">
        <v>0</v>
      </c>
      <c r="K299" s="654">
        <v>0</v>
      </c>
      <c r="L299" s="654">
        <v>0</v>
      </c>
      <c r="M299" s="654">
        <v>0</v>
      </c>
      <c r="N299" s="880">
        <f>SUM(J299-K299+L299-M299)</f>
        <v>0</v>
      </c>
      <c r="O299" s="880"/>
      <c r="P299" s="881"/>
    </row>
    <row r="300" spans="1:19" ht="12.75" customHeight="1" x14ac:dyDescent="0.2">
      <c r="A300" s="11"/>
      <c r="B300" s="12" t="s">
        <v>41</v>
      </c>
      <c r="C300" s="931">
        <v>0</v>
      </c>
      <c r="D300" s="932"/>
      <c r="E300" s="932"/>
      <c r="F300" s="650">
        <v>0</v>
      </c>
      <c r="G300" s="650">
        <v>0</v>
      </c>
      <c r="H300" s="650">
        <v>0</v>
      </c>
      <c r="I300" s="44">
        <f t="shared" si="66"/>
        <v>0</v>
      </c>
      <c r="J300" s="654">
        <v>0</v>
      </c>
      <c r="K300" s="654">
        <v>0</v>
      </c>
      <c r="L300" s="654">
        <v>0</v>
      </c>
      <c r="M300" s="654">
        <v>0</v>
      </c>
      <c r="N300" s="880">
        <f>SUM(J300-K300+L300-M300)</f>
        <v>0</v>
      </c>
      <c r="O300" s="880"/>
      <c r="P300" s="881"/>
    </row>
    <row r="301" spans="1:19" ht="12.75" customHeight="1" x14ac:dyDescent="0.2">
      <c r="A301" s="11"/>
      <c r="B301" s="10" t="s">
        <v>42</v>
      </c>
      <c r="C301" s="937">
        <f>SUM(C302:E303)</f>
        <v>646</v>
      </c>
      <c r="D301" s="938"/>
      <c r="E301" s="938"/>
      <c r="F301" s="652">
        <f>SUM(F302:F303)</f>
        <v>0</v>
      </c>
      <c r="G301" s="652">
        <f t="shared" ref="G301:H301" si="67">SUM(G302:G303)</f>
        <v>154</v>
      </c>
      <c r="H301" s="652">
        <f t="shared" si="67"/>
        <v>0</v>
      </c>
      <c r="I301" s="672">
        <f t="shared" si="66"/>
        <v>800</v>
      </c>
      <c r="J301" s="13">
        <f>SUM(J302:J303)</f>
        <v>225</v>
      </c>
      <c r="K301" s="13">
        <f t="shared" ref="K301:M301" si="68">SUM(K302:K303)</f>
        <v>0</v>
      </c>
      <c r="L301" s="13">
        <f t="shared" si="68"/>
        <v>5</v>
      </c>
      <c r="M301" s="13">
        <f t="shared" si="68"/>
        <v>0</v>
      </c>
      <c r="N301" s="880">
        <f>SUM(N302:P303)</f>
        <v>230</v>
      </c>
      <c r="O301" s="880"/>
      <c r="P301" s="881"/>
    </row>
    <row r="302" spans="1:19" ht="15" x14ac:dyDescent="0.2">
      <c r="A302" s="11"/>
      <c r="B302" s="12" t="s">
        <v>40</v>
      </c>
      <c r="C302" s="931">
        <v>200</v>
      </c>
      <c r="D302" s="932"/>
      <c r="E302" s="932"/>
      <c r="F302" s="650">
        <v>0</v>
      </c>
      <c r="G302" s="650">
        <v>154</v>
      </c>
      <c r="H302" s="650">
        <v>0</v>
      </c>
      <c r="I302" s="44">
        <f>SUM(C302-F302+G302-H302)</f>
        <v>354</v>
      </c>
      <c r="J302" s="38">
        <v>110</v>
      </c>
      <c r="K302" s="645">
        <v>0</v>
      </c>
      <c r="L302" s="645">
        <v>0</v>
      </c>
      <c r="M302" s="645">
        <v>0</v>
      </c>
      <c r="N302" s="880">
        <f>SUM(J302-K302+L302-M302)</f>
        <v>110</v>
      </c>
      <c r="O302" s="880"/>
      <c r="P302" s="881"/>
    </row>
    <row r="303" spans="1:19" ht="18.75" customHeight="1" x14ac:dyDescent="0.2">
      <c r="A303" s="11"/>
      <c r="B303" s="12" t="s">
        <v>41</v>
      </c>
      <c r="C303" s="931">
        <v>446</v>
      </c>
      <c r="D303" s="932"/>
      <c r="E303" s="932"/>
      <c r="F303" s="650">
        <v>0</v>
      </c>
      <c r="G303" s="650">
        <v>0</v>
      </c>
      <c r="H303" s="650">
        <v>0</v>
      </c>
      <c r="I303" s="44">
        <f t="shared" si="66"/>
        <v>446</v>
      </c>
      <c r="J303" s="38">
        <v>115</v>
      </c>
      <c r="K303" s="645">
        <v>0</v>
      </c>
      <c r="L303" s="645">
        <v>5</v>
      </c>
      <c r="M303" s="645">
        <v>0</v>
      </c>
      <c r="N303" s="880">
        <f>SUM(J303-K303+L303-M303)</f>
        <v>120</v>
      </c>
      <c r="O303" s="880"/>
      <c r="P303" s="881"/>
    </row>
    <row r="304" spans="1:19" ht="17.25" customHeight="1" x14ac:dyDescent="0.2">
      <c r="A304" s="9">
        <v>2</v>
      </c>
      <c r="B304" s="669" t="s">
        <v>43</v>
      </c>
      <c r="C304" s="973"/>
      <c r="D304" s="973"/>
      <c r="E304" s="976"/>
      <c r="F304" s="638"/>
      <c r="G304" s="624"/>
      <c r="H304" s="624"/>
      <c r="I304" s="624"/>
      <c r="J304" s="637"/>
      <c r="K304" s="638"/>
      <c r="L304" s="638"/>
      <c r="M304" s="638"/>
      <c r="N304" s="867"/>
      <c r="O304" s="867"/>
      <c r="P304" s="868"/>
      <c r="S304" s="1" t="s">
        <v>1</v>
      </c>
    </row>
    <row r="305" spans="1:16" ht="20.100000000000001" customHeight="1" x14ac:dyDescent="0.2">
      <c r="A305" s="11"/>
      <c r="B305" s="12" t="s">
        <v>44</v>
      </c>
      <c r="C305" s="977">
        <v>0</v>
      </c>
      <c r="D305" s="978"/>
      <c r="E305" s="978"/>
      <c r="F305" s="671">
        <v>0</v>
      </c>
      <c r="G305" s="671">
        <v>40</v>
      </c>
      <c r="H305" s="671">
        <v>0</v>
      </c>
      <c r="I305" s="672">
        <f t="shared" ref="I305:I308" si="69">SUM(C305-F305+G305-H305)</f>
        <v>40</v>
      </c>
      <c r="J305" s="637"/>
      <c r="K305" s="638"/>
      <c r="L305" s="638"/>
      <c r="M305" s="638"/>
      <c r="N305" s="867"/>
      <c r="O305" s="867"/>
      <c r="P305" s="868"/>
    </row>
    <row r="306" spans="1:16" ht="20.100000000000001" customHeight="1" x14ac:dyDescent="0.2">
      <c r="A306" s="11"/>
      <c r="B306" s="12" t="s">
        <v>45</v>
      </c>
      <c r="C306" s="931">
        <v>359</v>
      </c>
      <c r="D306" s="932"/>
      <c r="E306" s="932"/>
      <c r="F306" s="650">
        <v>0</v>
      </c>
      <c r="G306" s="650">
        <v>114</v>
      </c>
      <c r="H306" s="650">
        <v>0</v>
      </c>
      <c r="I306" s="672">
        <f t="shared" si="69"/>
        <v>473</v>
      </c>
      <c r="J306" s="637"/>
      <c r="K306" s="638"/>
      <c r="L306" s="638"/>
      <c r="M306" s="638"/>
      <c r="N306" s="867"/>
      <c r="O306" s="867"/>
      <c r="P306" s="868"/>
    </row>
    <row r="307" spans="1:16" ht="20.100000000000001" customHeight="1" x14ac:dyDescent="0.2">
      <c r="A307" s="9"/>
      <c r="B307" s="12" t="s">
        <v>46</v>
      </c>
      <c r="C307" s="931">
        <v>0</v>
      </c>
      <c r="D307" s="932"/>
      <c r="E307" s="932"/>
      <c r="F307" s="650">
        <v>0</v>
      </c>
      <c r="G307" s="650">
        <v>0</v>
      </c>
      <c r="H307" s="650">
        <v>0</v>
      </c>
      <c r="I307" s="672">
        <f t="shared" si="69"/>
        <v>0</v>
      </c>
      <c r="J307" s="637"/>
      <c r="K307" s="638"/>
      <c r="L307" s="638"/>
      <c r="M307" s="638"/>
      <c r="N307" s="867"/>
      <c r="O307" s="867"/>
      <c r="P307" s="868"/>
    </row>
    <row r="308" spans="1:16" ht="20.100000000000001" customHeight="1" x14ac:dyDescent="0.2">
      <c r="A308" s="14"/>
      <c r="B308" s="15" t="s">
        <v>47</v>
      </c>
      <c r="C308" s="933">
        <v>287</v>
      </c>
      <c r="D308" s="934"/>
      <c r="E308" s="934"/>
      <c r="F308" s="651">
        <v>0</v>
      </c>
      <c r="G308" s="651">
        <v>0</v>
      </c>
      <c r="H308" s="651">
        <v>0</v>
      </c>
      <c r="I308" s="672">
        <f t="shared" si="69"/>
        <v>287</v>
      </c>
      <c r="J308" s="39"/>
      <c r="K308" s="16"/>
      <c r="L308" s="16"/>
      <c r="M308" s="16"/>
      <c r="N308" s="869"/>
      <c r="O308" s="869"/>
      <c r="P308" s="870"/>
    </row>
    <row r="309" spans="1:16" ht="20.100000000000001" customHeight="1" thickBot="1" x14ac:dyDescent="0.25">
      <c r="A309" s="17">
        <v>3</v>
      </c>
      <c r="B309" s="18" t="s">
        <v>48</v>
      </c>
      <c r="C309" s="923"/>
      <c r="D309" s="924"/>
      <c r="E309" s="924"/>
      <c r="F309" s="26">
        <v>0</v>
      </c>
      <c r="G309" s="26">
        <v>0</v>
      </c>
      <c r="H309" s="647"/>
      <c r="I309" s="40"/>
      <c r="J309" s="41"/>
      <c r="K309" s="623"/>
      <c r="L309" s="623"/>
      <c r="M309" s="623"/>
      <c r="N309" s="873"/>
      <c r="O309" s="873"/>
      <c r="P309" s="874"/>
    </row>
    <row r="310" spans="1:16" ht="20.100000000000001" customHeight="1" x14ac:dyDescent="0.2">
      <c r="B310" s="620" t="s">
        <v>49</v>
      </c>
      <c r="C310" s="861">
        <f>SUM(C305:E308)-C296</f>
        <v>0</v>
      </c>
      <c r="D310" s="862"/>
      <c r="E310" s="862"/>
      <c r="F310" s="25">
        <f>SUM(F305:F308)-F296</f>
        <v>0</v>
      </c>
      <c r="G310" s="25">
        <f>SUM(G305:G308)-G296</f>
        <v>0</v>
      </c>
      <c r="H310" s="25">
        <f t="shared" ref="H310:I310" si="70">SUM(H305:H308)-H296</f>
        <v>0</v>
      </c>
      <c r="I310" s="25">
        <f t="shared" si="70"/>
        <v>0</v>
      </c>
      <c r="J310" s="8"/>
      <c r="K310" s="8"/>
      <c r="L310" s="8"/>
      <c r="M310" s="8"/>
      <c r="N310" s="863"/>
      <c r="O310" s="863"/>
      <c r="P310" s="863"/>
    </row>
    <row r="311" spans="1:16" ht="20.100000000000001" customHeight="1" x14ac:dyDescent="0.2">
      <c r="C311" s="864"/>
      <c r="D311" s="864"/>
      <c r="E311" s="864"/>
      <c r="N311" s="864"/>
      <c r="O311" s="864"/>
      <c r="P311" s="864"/>
    </row>
    <row r="312" spans="1:16" ht="26.25" customHeight="1" x14ac:dyDescent="0.2">
      <c r="C312" s="620"/>
      <c r="D312" s="620"/>
      <c r="E312" s="620"/>
      <c r="J312" s="1" t="s">
        <v>1</v>
      </c>
      <c r="N312" s="620"/>
      <c r="O312" s="620"/>
      <c r="P312" s="620"/>
    </row>
    <row r="313" spans="1:16" ht="20.100000000000001" customHeight="1" x14ac:dyDescent="0.2">
      <c r="C313" s="620"/>
      <c r="D313" s="620"/>
      <c r="E313" s="620"/>
      <c r="N313" s="620"/>
      <c r="O313" s="620"/>
      <c r="P313" s="620"/>
    </row>
    <row r="314" spans="1:16" ht="20.100000000000001" customHeight="1" x14ac:dyDescent="0.2">
      <c r="C314" s="620"/>
      <c r="D314" s="620"/>
      <c r="E314" s="620"/>
      <c r="N314" s="620"/>
      <c r="O314" s="620"/>
      <c r="P314" s="620"/>
    </row>
    <row r="315" spans="1:16" ht="20.100000000000001" customHeight="1" x14ac:dyDescent="0.2">
      <c r="C315" s="620"/>
      <c r="D315" s="620"/>
      <c r="E315" s="620"/>
      <c r="N315" s="620"/>
      <c r="O315" s="620"/>
      <c r="P315" s="620"/>
    </row>
    <row r="316" spans="1:16" ht="20.100000000000001" customHeight="1" x14ac:dyDescent="0.2">
      <c r="C316" s="620"/>
      <c r="D316" s="620"/>
      <c r="E316" s="620"/>
      <c r="N316" s="620"/>
      <c r="O316" s="620"/>
      <c r="P316" s="620"/>
    </row>
    <row r="317" spans="1:16" ht="24" customHeight="1" x14ac:dyDescent="0.2">
      <c r="C317" s="620"/>
      <c r="D317" s="620"/>
      <c r="E317" s="620"/>
      <c r="N317" s="620"/>
      <c r="O317" s="620"/>
      <c r="P317" s="620"/>
    </row>
    <row r="318" spans="1:16" ht="12.75" customHeight="1" x14ac:dyDescent="0.2">
      <c r="A318" s="864" t="s">
        <v>0</v>
      </c>
      <c r="B318" s="864"/>
      <c r="F318" s="1" t="s">
        <v>1</v>
      </c>
      <c r="M318" s="930" t="s">
        <v>2</v>
      </c>
      <c r="N318" s="930"/>
      <c r="O318" s="930"/>
      <c r="P318" s="930"/>
    </row>
    <row r="319" spans="1:16" ht="12.75" customHeight="1" x14ac:dyDescent="0.2">
      <c r="A319" s="864" t="s">
        <v>3</v>
      </c>
      <c r="B319" s="864"/>
      <c r="M319" s="930"/>
      <c r="N319" s="930"/>
      <c r="O319" s="930"/>
      <c r="P319" s="930"/>
    </row>
    <row r="320" spans="1:16" x14ac:dyDescent="0.2">
      <c r="A320" s="864" t="s">
        <v>4</v>
      </c>
      <c r="B320" s="864"/>
    </row>
    <row r="321" spans="1:16" ht="12.75" customHeight="1" x14ac:dyDescent="0.3">
      <c r="F321" s="918" t="s">
        <v>5</v>
      </c>
      <c r="G321" s="918"/>
      <c r="H321" s="918"/>
      <c r="I321" s="918"/>
      <c r="J321" s="918"/>
      <c r="K321" s="918"/>
      <c r="L321" s="918"/>
    </row>
    <row r="322" spans="1:16" ht="12.75" customHeight="1" x14ac:dyDescent="0.2">
      <c r="F322" s="909" t="s">
        <v>6</v>
      </c>
      <c r="G322" s="909"/>
      <c r="H322" s="909"/>
      <c r="I322" s="909"/>
      <c r="J322" s="909"/>
      <c r="K322" s="909"/>
      <c r="L322" s="909"/>
    </row>
    <row r="323" spans="1:16" x14ac:dyDescent="0.2">
      <c r="A323" s="1" t="s">
        <v>7</v>
      </c>
      <c r="C323" s="28"/>
      <c r="D323" s="634">
        <v>1</v>
      </c>
      <c r="E323" s="634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9"/>
      <c r="D324" s="4">
        <v>0</v>
      </c>
      <c r="E324" s="4">
        <v>8</v>
      </c>
      <c r="I324" s="910">
        <v>10</v>
      </c>
      <c r="K324" s="2"/>
      <c r="L324" s="24" t="s">
        <v>50</v>
      </c>
      <c r="M324" s="911" t="str">
        <f>+M288</f>
        <v>: Oktober</v>
      </c>
      <c r="N324" s="912"/>
      <c r="O324" s="634">
        <f>+O288</f>
        <v>1</v>
      </c>
      <c r="P324" s="634">
        <f>+P288</f>
        <v>0</v>
      </c>
    </row>
    <row r="325" spans="1:16" s="3" customFormat="1" ht="12.75" customHeight="1" x14ac:dyDescent="0.2">
      <c r="A325" s="353" t="s">
        <v>55</v>
      </c>
      <c r="B325" s="353"/>
      <c r="C325" s="42">
        <v>0</v>
      </c>
      <c r="D325" s="42">
        <v>4</v>
      </c>
      <c r="E325" s="42">
        <v>1</v>
      </c>
      <c r="I325" s="910"/>
      <c r="J325" s="415"/>
      <c r="K325" s="416"/>
      <c r="L325" s="417" t="s">
        <v>12</v>
      </c>
      <c r="M325" s="956" t="str">
        <f>+M289</f>
        <v>: 2019</v>
      </c>
      <c r="N325" s="957"/>
      <c r="O325" s="42">
        <f>+O289</f>
        <v>1</v>
      </c>
      <c r="P325" s="42">
        <f>+P289</f>
        <v>9</v>
      </c>
    </row>
    <row r="326" spans="1:16" ht="13.5" thickBot="1" x14ac:dyDescent="0.25">
      <c r="C326" s="30"/>
      <c r="D326" s="30"/>
      <c r="K326" s="2"/>
      <c r="L326" s="2"/>
      <c r="N326" s="2"/>
      <c r="O326" s="30"/>
      <c r="P326" s="30"/>
    </row>
    <row r="327" spans="1:16" ht="12.75" customHeight="1" x14ac:dyDescent="0.2">
      <c r="A327" s="946" t="s">
        <v>13</v>
      </c>
      <c r="B327" s="944" t="s">
        <v>14</v>
      </c>
      <c r="C327" s="913" t="s">
        <v>15</v>
      </c>
      <c r="D327" s="914"/>
      <c r="E327" s="914"/>
      <c r="F327" s="914"/>
      <c r="G327" s="914"/>
      <c r="H327" s="914"/>
      <c r="I327" s="915"/>
      <c r="J327" s="916" t="s">
        <v>16</v>
      </c>
      <c r="K327" s="914"/>
      <c r="L327" s="914"/>
      <c r="M327" s="914"/>
      <c r="N327" s="914"/>
      <c r="O327" s="914"/>
      <c r="P327" s="915"/>
    </row>
    <row r="328" spans="1:16" ht="12.75" customHeight="1" x14ac:dyDescent="0.2">
      <c r="A328" s="947"/>
      <c r="B328" s="945"/>
      <c r="C328" s="925" t="s">
        <v>17</v>
      </c>
      <c r="D328" s="926"/>
      <c r="E328" s="926"/>
      <c r="F328" s="4"/>
      <c r="G328" s="4"/>
      <c r="H328" s="4"/>
      <c r="I328" s="648" t="s">
        <v>17</v>
      </c>
      <c r="J328" s="34" t="s">
        <v>17</v>
      </c>
      <c r="K328" s="4"/>
      <c r="L328" s="4"/>
      <c r="M328" s="4"/>
      <c r="N328" s="926" t="s">
        <v>17</v>
      </c>
      <c r="O328" s="926"/>
      <c r="P328" s="927"/>
    </row>
    <row r="329" spans="1:16" ht="7.5" customHeight="1" x14ac:dyDescent="0.2">
      <c r="A329" s="947"/>
      <c r="B329" s="945"/>
      <c r="C329" s="902" t="s">
        <v>9</v>
      </c>
      <c r="D329" s="903"/>
      <c r="E329" s="903"/>
      <c r="F329" s="640" t="s">
        <v>18</v>
      </c>
      <c r="G329" s="640" t="s">
        <v>19</v>
      </c>
      <c r="H329" s="640" t="s">
        <v>20</v>
      </c>
      <c r="I329" s="641" t="s">
        <v>21</v>
      </c>
      <c r="J329" s="35" t="s">
        <v>9</v>
      </c>
      <c r="K329" s="640" t="s">
        <v>18</v>
      </c>
      <c r="L329" s="640" t="s">
        <v>19</v>
      </c>
      <c r="M329" s="640" t="s">
        <v>20</v>
      </c>
      <c r="N329" s="904" t="s">
        <v>21</v>
      </c>
      <c r="O329" s="904"/>
      <c r="P329" s="905"/>
    </row>
    <row r="330" spans="1:16" ht="18" customHeight="1" x14ac:dyDescent="0.2">
      <c r="A330" s="947"/>
      <c r="B330" s="945"/>
      <c r="C330" s="906" t="s">
        <v>22</v>
      </c>
      <c r="D330" s="907"/>
      <c r="E330" s="907"/>
      <c r="F330" s="642"/>
      <c r="G330" s="642"/>
      <c r="H330" s="642"/>
      <c r="I330" s="643" t="s">
        <v>23</v>
      </c>
      <c r="J330" s="36" t="s">
        <v>22</v>
      </c>
      <c r="K330" s="642"/>
      <c r="L330" s="642"/>
      <c r="M330" s="642"/>
      <c r="N330" s="907" t="s">
        <v>24</v>
      </c>
      <c r="O330" s="907"/>
      <c r="P330" s="908"/>
    </row>
    <row r="331" spans="1:16" ht="12.75" customHeight="1" x14ac:dyDescent="0.2">
      <c r="A331" s="46" t="s">
        <v>25</v>
      </c>
      <c r="B331" s="47" t="s">
        <v>26</v>
      </c>
      <c r="C331" s="890" t="s">
        <v>27</v>
      </c>
      <c r="D331" s="891"/>
      <c r="E331" s="891"/>
      <c r="F331" s="635" t="s">
        <v>28</v>
      </c>
      <c r="G331" s="635" t="s">
        <v>29</v>
      </c>
      <c r="H331" s="635" t="s">
        <v>30</v>
      </c>
      <c r="I331" s="48" t="s">
        <v>31</v>
      </c>
      <c r="J331" s="49" t="s">
        <v>32</v>
      </c>
      <c r="K331" s="635" t="s">
        <v>33</v>
      </c>
      <c r="L331" s="635" t="s">
        <v>34</v>
      </c>
      <c r="M331" s="635" t="s">
        <v>35</v>
      </c>
      <c r="N331" s="892" t="s">
        <v>36</v>
      </c>
      <c r="O331" s="891"/>
      <c r="P331" s="893"/>
    </row>
    <row r="332" spans="1:16" ht="12.75" customHeight="1" x14ac:dyDescent="0.2">
      <c r="A332" s="5"/>
      <c r="B332" s="6" t="s">
        <v>37</v>
      </c>
      <c r="C332" s="939">
        <f>SUM(C334,C337)</f>
        <v>0</v>
      </c>
      <c r="D332" s="940"/>
      <c r="E332" s="940"/>
      <c r="F332" s="636">
        <f>SUM(F334,F337)</f>
        <v>0</v>
      </c>
      <c r="G332" s="636">
        <f>SUM(G334,G337)</f>
        <v>0</v>
      </c>
      <c r="H332" s="636">
        <f>SUM(H334,H337)</f>
        <v>0</v>
      </c>
      <c r="I332" s="43">
        <f>SUM(I334,I337)</f>
        <v>0</v>
      </c>
      <c r="J332" s="43">
        <f>SUM(J334,J337)</f>
        <v>685</v>
      </c>
      <c r="K332" s="7">
        <f t="shared" ref="K332:N332" si="71">SUM(K334,K337)</f>
        <v>0</v>
      </c>
      <c r="L332" s="43">
        <f t="shared" si="71"/>
        <v>200</v>
      </c>
      <c r="M332" s="7">
        <f t="shared" si="71"/>
        <v>0</v>
      </c>
      <c r="N332" s="896">
        <f t="shared" si="71"/>
        <v>885</v>
      </c>
      <c r="O332" s="897"/>
      <c r="P332" s="898"/>
    </row>
    <row r="333" spans="1:16" ht="12.75" customHeight="1" x14ac:dyDescent="0.2">
      <c r="A333" s="9">
        <v>1</v>
      </c>
      <c r="B333" s="10" t="s">
        <v>38</v>
      </c>
      <c r="C333" s="935"/>
      <c r="D333" s="936"/>
      <c r="E333" s="936"/>
      <c r="F333" s="638"/>
      <c r="G333" s="638"/>
      <c r="H333" s="638"/>
      <c r="I333" s="37"/>
      <c r="J333" s="638"/>
      <c r="K333" s="638"/>
      <c r="L333" s="638"/>
      <c r="M333" s="638"/>
      <c r="N333" s="900"/>
      <c r="O333" s="900"/>
      <c r="P333" s="901"/>
    </row>
    <row r="334" spans="1:16" ht="14.25" x14ac:dyDescent="0.2">
      <c r="A334" s="11"/>
      <c r="B334" s="10" t="s">
        <v>39</v>
      </c>
      <c r="C334" s="937">
        <f>SUM(C335:E336)</f>
        <v>0</v>
      </c>
      <c r="D334" s="938"/>
      <c r="E334" s="938"/>
      <c r="F334" s="649">
        <f>SUM(F335:F336)</f>
        <v>0</v>
      </c>
      <c r="G334" s="649">
        <f t="shared" ref="G334:H334" si="72">SUM(G335:G336)</f>
        <v>0</v>
      </c>
      <c r="H334" s="649">
        <f t="shared" si="72"/>
        <v>0</v>
      </c>
      <c r="I334" s="626">
        <f>SUM(C334-F334+G334-H334)</f>
        <v>0</v>
      </c>
      <c r="J334" s="652">
        <f>SUM(J335:J336)</f>
        <v>0</v>
      </c>
      <c r="K334" s="649">
        <f t="shared" ref="K334:M334" si="73">SUM(K335:K336)</f>
        <v>0</v>
      </c>
      <c r="L334" s="652">
        <f t="shared" si="73"/>
        <v>0</v>
      </c>
      <c r="M334" s="649">
        <f t="shared" si="73"/>
        <v>0</v>
      </c>
      <c r="N334" s="880">
        <f>SUM(N335:P336)</f>
        <v>0</v>
      </c>
      <c r="O334" s="880"/>
      <c r="P334" s="881"/>
    </row>
    <row r="335" spans="1:16" ht="30" customHeight="1" x14ac:dyDescent="0.2">
      <c r="A335" s="11"/>
      <c r="B335" s="12" t="s">
        <v>40</v>
      </c>
      <c r="C335" s="931">
        <v>0</v>
      </c>
      <c r="D335" s="932"/>
      <c r="E335" s="932"/>
      <c r="F335" s="645">
        <v>0</v>
      </c>
      <c r="G335" s="645">
        <v>0</v>
      </c>
      <c r="H335" s="645">
        <v>0</v>
      </c>
      <c r="I335" s="629">
        <f t="shared" ref="I335:I339" si="74">SUM(C335-F335+G335-H335)</f>
        <v>0</v>
      </c>
      <c r="J335" s="654">
        <v>0</v>
      </c>
      <c r="K335" s="654">
        <v>0</v>
      </c>
      <c r="L335" s="654">
        <v>0</v>
      </c>
      <c r="M335" s="654">
        <v>0</v>
      </c>
      <c r="N335" s="880">
        <f>SUM(J335-K335+L335-M335)</f>
        <v>0</v>
      </c>
      <c r="O335" s="880"/>
      <c r="P335" s="881"/>
    </row>
    <row r="336" spans="1:16" ht="25.5" customHeight="1" x14ac:dyDescent="0.2">
      <c r="A336" s="11"/>
      <c r="B336" s="12" t="s">
        <v>41</v>
      </c>
      <c r="C336" s="931">
        <v>0</v>
      </c>
      <c r="D336" s="932"/>
      <c r="E336" s="932"/>
      <c r="F336" s="645">
        <v>0</v>
      </c>
      <c r="G336" s="645">
        <v>0</v>
      </c>
      <c r="H336" s="645">
        <v>0</v>
      </c>
      <c r="I336" s="629">
        <f t="shared" si="74"/>
        <v>0</v>
      </c>
      <c r="J336" s="654">
        <v>0</v>
      </c>
      <c r="K336" s="654">
        <v>0</v>
      </c>
      <c r="L336" s="654">
        <v>0</v>
      </c>
      <c r="M336" s="654">
        <v>0</v>
      </c>
      <c r="N336" s="880">
        <f>SUM(J336-K336+L336-M336)</f>
        <v>0</v>
      </c>
      <c r="O336" s="880"/>
      <c r="P336" s="881"/>
    </row>
    <row r="337" spans="1:18" ht="20.100000000000001" customHeight="1" x14ac:dyDescent="0.2">
      <c r="A337" s="11"/>
      <c r="B337" s="10" t="s">
        <v>42</v>
      </c>
      <c r="C337" s="937">
        <f>SUM(C338:E339)</f>
        <v>0</v>
      </c>
      <c r="D337" s="938"/>
      <c r="E337" s="938"/>
      <c r="F337" s="649">
        <f>SUM(F338:F339)</f>
        <v>0</v>
      </c>
      <c r="G337" s="649">
        <f t="shared" ref="G337:H337" si="75">SUM(G338:G339)</f>
        <v>0</v>
      </c>
      <c r="H337" s="649">
        <f t="shared" si="75"/>
        <v>0</v>
      </c>
      <c r="I337" s="672">
        <f t="shared" si="74"/>
        <v>0</v>
      </c>
      <c r="J337" s="50">
        <f>SUM(J338:J339)</f>
        <v>685</v>
      </c>
      <c r="K337" s="13">
        <f t="shared" ref="K337:M337" si="76">SUM(K338:K339)</f>
        <v>0</v>
      </c>
      <c r="L337" s="50">
        <f t="shared" si="76"/>
        <v>200</v>
      </c>
      <c r="M337" s="13">
        <f t="shared" si="76"/>
        <v>0</v>
      </c>
      <c r="N337" s="880">
        <f>SUM(N338:P339)</f>
        <v>885</v>
      </c>
      <c r="O337" s="880"/>
      <c r="P337" s="881"/>
    </row>
    <row r="338" spans="1:18" ht="24" customHeight="1" x14ac:dyDescent="0.2">
      <c r="A338" s="11">
        <v>46</v>
      </c>
      <c r="B338" s="12" t="s">
        <v>40</v>
      </c>
      <c r="C338" s="931">
        <v>0</v>
      </c>
      <c r="D338" s="932"/>
      <c r="E338" s="932"/>
      <c r="F338" s="650">
        <v>0</v>
      </c>
      <c r="G338" s="650">
        <v>0</v>
      </c>
      <c r="H338" s="650">
        <v>0</v>
      </c>
      <c r="I338" s="44">
        <f t="shared" si="74"/>
        <v>0</v>
      </c>
      <c r="J338" s="51">
        <v>250</v>
      </c>
      <c r="K338" s="645">
        <v>0</v>
      </c>
      <c r="L338" s="650">
        <v>0</v>
      </c>
      <c r="M338" s="645">
        <v>0</v>
      </c>
      <c r="N338" s="880">
        <f>SUM(J338-K338+L338-M338)</f>
        <v>250</v>
      </c>
      <c r="O338" s="880"/>
      <c r="P338" s="881"/>
      <c r="R338" s="1" t="s">
        <v>1</v>
      </c>
    </row>
    <row r="339" spans="1:18" ht="15" x14ac:dyDescent="0.2">
      <c r="A339" s="11">
        <v>52</v>
      </c>
      <c r="B339" s="12" t="s">
        <v>41</v>
      </c>
      <c r="C339" s="931">
        <v>0</v>
      </c>
      <c r="D339" s="932"/>
      <c r="E339" s="932"/>
      <c r="F339" s="650">
        <v>0</v>
      </c>
      <c r="G339" s="650">
        <v>0</v>
      </c>
      <c r="H339" s="650">
        <v>0</v>
      </c>
      <c r="I339" s="44">
        <f t="shared" si="74"/>
        <v>0</v>
      </c>
      <c r="J339" s="51">
        <v>435</v>
      </c>
      <c r="K339" s="645">
        <v>0</v>
      </c>
      <c r="L339" s="650">
        <v>200</v>
      </c>
      <c r="M339" s="645">
        <v>0</v>
      </c>
      <c r="N339" s="880">
        <f>SUM(J339-K339+L339-M339)</f>
        <v>635</v>
      </c>
      <c r="O339" s="880"/>
      <c r="P339" s="881"/>
    </row>
    <row r="340" spans="1:18" x14ac:dyDescent="0.2">
      <c r="A340" s="9">
        <v>2</v>
      </c>
      <c r="B340" s="10" t="s">
        <v>43</v>
      </c>
      <c r="C340" s="935"/>
      <c r="D340" s="936"/>
      <c r="E340" s="936"/>
      <c r="F340" s="638"/>
      <c r="G340" s="638"/>
      <c r="H340" s="638"/>
      <c r="I340" s="622"/>
      <c r="J340" s="638"/>
      <c r="K340" s="638"/>
      <c r="L340" s="638"/>
      <c r="M340" s="638"/>
      <c r="N340" s="867"/>
      <c r="O340" s="867"/>
      <c r="P340" s="868"/>
    </row>
    <row r="341" spans="1:18" ht="14.25" x14ac:dyDescent="0.2">
      <c r="A341" s="11"/>
      <c r="B341" s="12" t="s">
        <v>44</v>
      </c>
      <c r="C341" s="931">
        <v>0</v>
      </c>
      <c r="D341" s="932"/>
      <c r="E341" s="932"/>
      <c r="F341" s="645">
        <v>0</v>
      </c>
      <c r="G341" s="645">
        <v>0</v>
      </c>
      <c r="H341" s="645">
        <v>0</v>
      </c>
      <c r="I341" s="626">
        <f t="shared" ref="I341:I344" si="77">SUM(C341-F341+G341-H341)</f>
        <v>0</v>
      </c>
      <c r="J341" s="638"/>
      <c r="K341" s="638"/>
      <c r="L341" s="638"/>
      <c r="M341" s="638"/>
      <c r="N341" s="867"/>
      <c r="O341" s="867"/>
      <c r="P341" s="868"/>
    </row>
    <row r="342" spans="1:18" ht="12.75" customHeight="1" x14ac:dyDescent="0.2">
      <c r="A342" s="11"/>
      <c r="B342" s="12" t="s">
        <v>45</v>
      </c>
      <c r="C342" s="931">
        <v>0</v>
      </c>
      <c r="D342" s="932"/>
      <c r="E342" s="932"/>
      <c r="F342" s="645">
        <v>0</v>
      </c>
      <c r="G342" s="645">
        <v>0</v>
      </c>
      <c r="H342" s="645">
        <v>0</v>
      </c>
      <c r="I342" s="672">
        <f t="shared" si="77"/>
        <v>0</v>
      </c>
      <c r="J342" s="638"/>
      <c r="K342" s="638"/>
      <c r="L342" s="638"/>
      <c r="M342" s="638"/>
      <c r="N342" s="867"/>
      <c r="O342" s="867"/>
      <c r="P342" s="868"/>
    </row>
    <row r="343" spans="1:18" ht="12.75" customHeight="1" x14ac:dyDescent="0.2">
      <c r="A343" s="9"/>
      <c r="B343" s="12" t="s">
        <v>46</v>
      </c>
      <c r="C343" s="931">
        <v>0</v>
      </c>
      <c r="D343" s="932"/>
      <c r="E343" s="932"/>
      <c r="F343" s="645">
        <v>0</v>
      </c>
      <c r="G343" s="645">
        <v>0</v>
      </c>
      <c r="H343" s="645">
        <v>0</v>
      </c>
      <c r="I343" s="626">
        <f t="shared" si="77"/>
        <v>0</v>
      </c>
      <c r="J343" s="638"/>
      <c r="K343" s="638"/>
      <c r="L343" s="638"/>
      <c r="M343" s="638"/>
      <c r="N343" s="867"/>
      <c r="O343" s="867"/>
      <c r="P343" s="868"/>
    </row>
    <row r="344" spans="1:18" ht="14.25" x14ac:dyDescent="0.2">
      <c r="A344" s="14"/>
      <c r="B344" s="15" t="s">
        <v>47</v>
      </c>
      <c r="C344" s="933">
        <v>0</v>
      </c>
      <c r="D344" s="934"/>
      <c r="E344" s="934"/>
      <c r="F344" s="646">
        <v>0</v>
      </c>
      <c r="G344" s="646">
        <v>0</v>
      </c>
      <c r="H344" s="646">
        <v>0</v>
      </c>
      <c r="I344" s="626">
        <f t="shared" si="77"/>
        <v>0</v>
      </c>
      <c r="J344" s="16"/>
      <c r="K344" s="16"/>
      <c r="L344" s="16"/>
      <c r="M344" s="16"/>
      <c r="N344" s="869"/>
      <c r="O344" s="869"/>
      <c r="P344" s="870"/>
    </row>
    <row r="345" spans="1:18" ht="15" thickBot="1" x14ac:dyDescent="0.25">
      <c r="A345" s="17">
        <v>3</v>
      </c>
      <c r="B345" s="18" t="s">
        <v>48</v>
      </c>
      <c r="C345" s="923">
        <v>0</v>
      </c>
      <c r="D345" s="924"/>
      <c r="E345" s="924"/>
      <c r="F345" s="26">
        <v>0</v>
      </c>
      <c r="G345" s="26">
        <v>0</v>
      </c>
      <c r="H345" s="647"/>
      <c r="I345" s="40"/>
      <c r="J345" s="623"/>
      <c r="K345" s="623"/>
      <c r="L345" s="623"/>
      <c r="M345" s="623"/>
      <c r="N345" s="873"/>
      <c r="O345" s="873"/>
      <c r="P345" s="874"/>
    </row>
    <row r="346" spans="1:18" x14ac:dyDescent="0.2">
      <c r="B346" s="620" t="s">
        <v>49</v>
      </c>
      <c r="C346" s="861">
        <f>SUM(C341:E344)-C332</f>
        <v>0</v>
      </c>
      <c r="D346" s="862"/>
      <c r="E346" s="862"/>
      <c r="F346" s="25">
        <f>SUM(F341:F344)-F332</f>
        <v>0</v>
      </c>
      <c r="G346" s="25">
        <f t="shared" ref="G346:I346" si="78">SUM(G341:G344)-G332</f>
        <v>0</v>
      </c>
      <c r="H346" s="25">
        <f t="shared" si="78"/>
        <v>0</v>
      </c>
      <c r="I346" s="25">
        <f t="shared" si="78"/>
        <v>0</v>
      </c>
      <c r="J346" s="8"/>
      <c r="K346" s="8"/>
      <c r="L346" s="8"/>
      <c r="M346" s="8"/>
      <c r="N346" s="863"/>
      <c r="O346" s="863"/>
      <c r="P346" s="863"/>
    </row>
    <row r="347" spans="1:18" x14ac:dyDescent="0.2">
      <c r="B347" s="620"/>
      <c r="C347" s="93"/>
      <c r="D347" s="94"/>
      <c r="E347" s="94"/>
      <c r="F347" s="25"/>
      <c r="G347" s="25"/>
      <c r="H347" s="25"/>
      <c r="I347" s="25"/>
      <c r="J347" s="8"/>
      <c r="K347" s="8"/>
      <c r="L347" s="8"/>
      <c r="M347" s="8"/>
      <c r="N347" s="619"/>
      <c r="O347" s="619"/>
      <c r="P347" s="619"/>
    </row>
    <row r="348" spans="1:18" x14ac:dyDescent="0.2">
      <c r="B348" s="620"/>
      <c r="C348" s="93"/>
      <c r="D348" s="94"/>
      <c r="E348" s="94"/>
      <c r="F348" s="25"/>
      <c r="G348" s="25"/>
      <c r="H348" s="25"/>
      <c r="I348" s="25"/>
      <c r="J348" s="8"/>
      <c r="K348" s="8"/>
      <c r="L348" s="8"/>
      <c r="M348" s="8"/>
      <c r="N348" s="619"/>
      <c r="O348" s="619"/>
      <c r="P348" s="619"/>
    </row>
    <row r="349" spans="1:18" x14ac:dyDescent="0.2">
      <c r="B349" s="620"/>
      <c r="C349" s="93"/>
      <c r="D349" s="94"/>
      <c r="E349" s="94"/>
      <c r="F349" s="25"/>
      <c r="G349" s="25"/>
      <c r="H349" s="25"/>
      <c r="I349" s="25"/>
      <c r="J349" s="8"/>
      <c r="K349" s="8"/>
      <c r="L349" s="8"/>
      <c r="M349" s="8"/>
      <c r="N349" s="619"/>
      <c r="O349" s="619"/>
      <c r="P349" s="619"/>
    </row>
    <row r="350" spans="1:18" x14ac:dyDescent="0.2">
      <c r="C350" s="864"/>
      <c r="D350" s="864"/>
      <c r="E350" s="864"/>
      <c r="K350" s="1" t="s">
        <v>56</v>
      </c>
      <c r="N350" s="864"/>
      <c r="O350" s="864"/>
      <c r="P350" s="864"/>
    </row>
    <row r="351" spans="1:18" ht="12.75" customHeight="1" x14ac:dyDescent="0.2">
      <c r="C351" s="620"/>
      <c r="D351" s="620"/>
      <c r="E351" s="620"/>
      <c r="N351" s="620"/>
      <c r="O351" s="620"/>
      <c r="P351" s="620"/>
    </row>
    <row r="352" spans="1:18" ht="12.75" customHeight="1" x14ac:dyDescent="0.2">
      <c r="C352" s="620"/>
      <c r="D352" s="620"/>
      <c r="E352" s="620"/>
      <c r="N352" s="620"/>
      <c r="O352" s="620"/>
      <c r="P352" s="620"/>
    </row>
    <row r="353" spans="1:16" ht="12.75" customHeight="1" x14ac:dyDescent="0.2">
      <c r="C353" s="620"/>
      <c r="D353" s="620"/>
      <c r="E353" s="620"/>
      <c r="N353" s="620"/>
      <c r="O353" s="620"/>
      <c r="P353" s="620"/>
    </row>
    <row r="354" spans="1:16" ht="12.75" customHeight="1" x14ac:dyDescent="0.2">
      <c r="A354" s="864" t="s">
        <v>0</v>
      </c>
      <c r="B354" s="864"/>
      <c r="F354" s="1" t="s">
        <v>1</v>
      </c>
      <c r="M354" s="930" t="s">
        <v>2</v>
      </c>
      <c r="N354" s="930"/>
      <c r="O354" s="930"/>
      <c r="P354" s="930"/>
    </row>
    <row r="355" spans="1:16" ht="12.75" customHeight="1" x14ac:dyDescent="0.2">
      <c r="A355" s="864" t="s">
        <v>3</v>
      </c>
      <c r="B355" s="864"/>
      <c r="M355" s="930"/>
      <c r="N355" s="930"/>
      <c r="O355" s="930"/>
      <c r="P355" s="930"/>
    </row>
    <row r="356" spans="1:16" x14ac:dyDescent="0.2">
      <c r="A356" s="864" t="s">
        <v>4</v>
      </c>
      <c r="B356" s="864"/>
    </row>
    <row r="357" spans="1:16" ht="20.25" x14ac:dyDescent="0.3">
      <c r="F357" s="918" t="s">
        <v>5</v>
      </c>
      <c r="G357" s="918"/>
      <c r="H357" s="918"/>
      <c r="I357" s="918"/>
      <c r="J357" s="918"/>
      <c r="K357" s="918"/>
      <c r="L357" s="918"/>
    </row>
    <row r="358" spans="1:16" x14ac:dyDescent="0.2">
      <c r="F358" s="909" t="s">
        <v>6</v>
      </c>
      <c r="G358" s="909"/>
      <c r="H358" s="909"/>
      <c r="I358" s="909"/>
      <c r="J358" s="909"/>
      <c r="K358" s="909"/>
      <c r="L358" s="909"/>
    </row>
    <row r="359" spans="1:16" ht="12.75" customHeight="1" x14ac:dyDescent="0.2">
      <c r="A359" s="1" t="s">
        <v>7</v>
      </c>
      <c r="C359" s="28"/>
      <c r="D359" s="634">
        <v>1</v>
      </c>
      <c r="E359" s="634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9"/>
      <c r="D360" s="4">
        <v>0</v>
      </c>
      <c r="E360" s="4">
        <v>8</v>
      </c>
      <c r="I360" s="910">
        <v>11</v>
      </c>
      <c r="K360" s="2"/>
      <c r="L360" s="24" t="s">
        <v>50</v>
      </c>
      <c r="M360" s="911" t="str">
        <f>+M324</f>
        <v>: Oktober</v>
      </c>
      <c r="N360" s="912"/>
      <c r="O360" s="634">
        <f>+O324</f>
        <v>1</v>
      </c>
      <c r="P360" s="634">
        <f>+P324</f>
        <v>0</v>
      </c>
    </row>
    <row r="361" spans="1:16" s="3" customFormat="1" ht="12" customHeight="1" x14ac:dyDescent="0.2">
      <c r="A361" s="353" t="s">
        <v>61</v>
      </c>
      <c r="B361" s="353"/>
      <c r="C361" s="42">
        <v>0</v>
      </c>
      <c r="D361" s="42">
        <v>4</v>
      </c>
      <c r="E361" s="42">
        <v>2</v>
      </c>
      <c r="I361" s="910"/>
      <c r="J361" s="415"/>
      <c r="K361" s="416"/>
      <c r="L361" s="417" t="s">
        <v>12</v>
      </c>
      <c r="M361" s="956" t="str">
        <f>+M325</f>
        <v>: 2019</v>
      </c>
      <c r="N361" s="957"/>
      <c r="O361" s="42">
        <f>+O325</f>
        <v>1</v>
      </c>
      <c r="P361" s="42">
        <f>+P325</f>
        <v>9</v>
      </c>
    </row>
    <row r="362" spans="1:16" ht="18" customHeight="1" thickBot="1" x14ac:dyDescent="0.25">
      <c r="A362" s="3"/>
      <c r="B362" s="3"/>
      <c r="C362" s="30"/>
      <c r="D362" s="30"/>
      <c r="K362" s="2"/>
      <c r="L362" s="2"/>
      <c r="N362" s="2"/>
      <c r="O362" s="30"/>
      <c r="P362" s="30"/>
    </row>
    <row r="363" spans="1:16" ht="12.75" customHeight="1" x14ac:dyDescent="0.2">
      <c r="A363" s="946" t="s">
        <v>13</v>
      </c>
      <c r="B363" s="944" t="s">
        <v>14</v>
      </c>
      <c r="C363" s="913" t="s">
        <v>15</v>
      </c>
      <c r="D363" s="914"/>
      <c r="E363" s="914"/>
      <c r="F363" s="914"/>
      <c r="G363" s="914"/>
      <c r="H363" s="914"/>
      <c r="I363" s="915"/>
      <c r="J363" s="916" t="s">
        <v>16</v>
      </c>
      <c r="K363" s="914"/>
      <c r="L363" s="914"/>
      <c r="M363" s="914"/>
      <c r="N363" s="914"/>
      <c r="O363" s="914"/>
      <c r="P363" s="915"/>
    </row>
    <row r="364" spans="1:16" ht="12.75" customHeight="1" x14ac:dyDescent="0.2">
      <c r="A364" s="947"/>
      <c r="B364" s="945"/>
      <c r="C364" s="925" t="s">
        <v>17</v>
      </c>
      <c r="D364" s="926"/>
      <c r="E364" s="926"/>
      <c r="F364" s="4"/>
      <c r="G364" s="4"/>
      <c r="H364" s="4"/>
      <c r="I364" s="648" t="s">
        <v>17</v>
      </c>
      <c r="J364" s="34" t="s">
        <v>17</v>
      </c>
      <c r="K364" s="4"/>
      <c r="L364" s="4"/>
      <c r="M364" s="4"/>
      <c r="N364" s="926" t="s">
        <v>17</v>
      </c>
      <c r="O364" s="926"/>
      <c r="P364" s="927"/>
    </row>
    <row r="365" spans="1:16" ht="12.75" customHeight="1" x14ac:dyDescent="0.2">
      <c r="A365" s="947"/>
      <c r="B365" s="945"/>
      <c r="C365" s="902" t="s">
        <v>9</v>
      </c>
      <c r="D365" s="903"/>
      <c r="E365" s="903"/>
      <c r="F365" s="640" t="s">
        <v>18</v>
      </c>
      <c r="G365" s="640" t="s">
        <v>19</v>
      </c>
      <c r="H365" s="640" t="s">
        <v>20</v>
      </c>
      <c r="I365" s="641" t="s">
        <v>21</v>
      </c>
      <c r="J365" s="35" t="s">
        <v>9</v>
      </c>
      <c r="K365" s="640" t="s">
        <v>18</v>
      </c>
      <c r="L365" s="640" t="s">
        <v>19</v>
      </c>
      <c r="M365" s="640" t="s">
        <v>20</v>
      </c>
      <c r="N365" s="904" t="s">
        <v>21</v>
      </c>
      <c r="O365" s="904"/>
      <c r="P365" s="905"/>
    </row>
    <row r="366" spans="1:16" ht="12.75" customHeight="1" x14ac:dyDescent="0.2">
      <c r="A366" s="947"/>
      <c r="B366" s="945"/>
      <c r="C366" s="906" t="s">
        <v>22</v>
      </c>
      <c r="D366" s="907"/>
      <c r="E366" s="907"/>
      <c r="F366" s="642"/>
      <c r="G366" s="642"/>
      <c r="H366" s="642"/>
      <c r="I366" s="643" t="s">
        <v>23</v>
      </c>
      <c r="J366" s="36" t="s">
        <v>22</v>
      </c>
      <c r="K366" s="642"/>
      <c r="L366" s="642"/>
      <c r="M366" s="642"/>
      <c r="N366" s="907" t="s">
        <v>24</v>
      </c>
      <c r="O366" s="907"/>
      <c r="P366" s="908"/>
    </row>
    <row r="367" spans="1:16" ht="30" customHeight="1" x14ac:dyDescent="0.2">
      <c r="A367" s="46" t="s">
        <v>25</v>
      </c>
      <c r="B367" s="47" t="s">
        <v>26</v>
      </c>
      <c r="C367" s="890" t="s">
        <v>27</v>
      </c>
      <c r="D367" s="891"/>
      <c r="E367" s="891"/>
      <c r="F367" s="635" t="s">
        <v>28</v>
      </c>
      <c r="G367" s="635" t="s">
        <v>29</v>
      </c>
      <c r="H367" s="635" t="s">
        <v>30</v>
      </c>
      <c r="I367" s="48" t="s">
        <v>31</v>
      </c>
      <c r="J367" s="49" t="s">
        <v>32</v>
      </c>
      <c r="K367" s="635" t="s">
        <v>33</v>
      </c>
      <c r="L367" s="635" t="s">
        <v>34</v>
      </c>
      <c r="M367" s="635" t="s">
        <v>35</v>
      </c>
      <c r="N367" s="892" t="s">
        <v>36</v>
      </c>
      <c r="O367" s="891"/>
      <c r="P367" s="893"/>
    </row>
    <row r="368" spans="1:16" ht="25.5" customHeight="1" x14ac:dyDescent="0.2">
      <c r="A368" s="5"/>
      <c r="B368" s="6" t="s">
        <v>37</v>
      </c>
      <c r="C368" s="894">
        <f>SUM(C370,C373)</f>
        <v>99</v>
      </c>
      <c r="D368" s="895"/>
      <c r="E368" s="895"/>
      <c r="F368" s="636">
        <f>SUM(F370,F373)</f>
        <v>0</v>
      </c>
      <c r="G368" s="636">
        <f>SUM(G370,G373)</f>
        <v>0</v>
      </c>
      <c r="H368" s="636">
        <f>SUM(H370,H373)</f>
        <v>0</v>
      </c>
      <c r="I368" s="7">
        <f>SUM(I370,I373)</f>
        <v>99</v>
      </c>
      <c r="J368" s="7">
        <f>SUM(J370,J373)</f>
        <v>600</v>
      </c>
      <c r="K368" s="43">
        <f t="shared" ref="K368:N368" si="79">SUM(K370,K373)</f>
        <v>0</v>
      </c>
      <c r="L368" s="7">
        <f t="shared" si="79"/>
        <v>100</v>
      </c>
      <c r="M368" s="7">
        <f t="shared" si="79"/>
        <v>0</v>
      </c>
      <c r="N368" s="896">
        <f t="shared" si="79"/>
        <v>700</v>
      </c>
      <c r="O368" s="897"/>
      <c r="P368" s="898"/>
    </row>
    <row r="369" spans="1:16" ht="20.100000000000001" customHeight="1" x14ac:dyDescent="0.2">
      <c r="A369" s="9">
        <v>1</v>
      </c>
      <c r="B369" s="10" t="s">
        <v>38</v>
      </c>
      <c r="C369" s="899"/>
      <c r="D369" s="900"/>
      <c r="E369" s="900"/>
      <c r="F369" s="638"/>
      <c r="G369" s="638"/>
      <c r="H369" s="638"/>
      <c r="I369" s="37"/>
      <c r="J369" s="637"/>
      <c r="K369" s="637"/>
      <c r="L369" s="638"/>
      <c r="M369" s="638"/>
      <c r="N369" s="900"/>
      <c r="O369" s="900"/>
      <c r="P369" s="901"/>
    </row>
    <row r="370" spans="1:16" ht="20.100000000000001" customHeight="1" x14ac:dyDescent="0.2">
      <c r="A370" s="11"/>
      <c r="B370" s="10" t="s">
        <v>39</v>
      </c>
      <c r="C370" s="928">
        <f>SUM(C371:E372)</f>
        <v>0</v>
      </c>
      <c r="D370" s="929"/>
      <c r="E370" s="929"/>
      <c r="F370" s="649">
        <f>SUM(F371:F372)</f>
        <v>0</v>
      </c>
      <c r="G370" s="649">
        <f t="shared" ref="G370:H370" si="80">SUM(G371:G372)</f>
        <v>0</v>
      </c>
      <c r="H370" s="649">
        <f t="shared" si="80"/>
        <v>0</v>
      </c>
      <c r="I370" s="626">
        <f>SUM(C370-F370+G370-H370)</f>
        <v>0</v>
      </c>
      <c r="J370" s="649">
        <f>SUM(J371:J372)</f>
        <v>0</v>
      </c>
      <c r="K370" s="652">
        <f t="shared" ref="K370:M370" si="81">SUM(K371:K372)</f>
        <v>0</v>
      </c>
      <c r="L370" s="649">
        <f t="shared" si="81"/>
        <v>0</v>
      </c>
      <c r="M370" s="649">
        <f t="shared" si="81"/>
        <v>0</v>
      </c>
      <c r="N370" s="880">
        <f>SUM(N371:P372)</f>
        <v>0</v>
      </c>
      <c r="O370" s="880"/>
      <c r="P370" s="881"/>
    </row>
    <row r="371" spans="1:16" ht="20.100000000000001" customHeight="1" x14ac:dyDescent="0.2">
      <c r="A371" s="11"/>
      <c r="B371" s="12" t="s">
        <v>40</v>
      </c>
      <c r="C371" s="919">
        <v>0</v>
      </c>
      <c r="D371" s="920"/>
      <c r="E371" s="920"/>
      <c r="F371" s="645">
        <v>0</v>
      </c>
      <c r="G371" s="645">
        <v>0</v>
      </c>
      <c r="H371" s="645">
        <v>0</v>
      </c>
      <c r="I371" s="629">
        <f t="shared" ref="I371:I375" si="82">SUM(C371-F371+G371-H371)</f>
        <v>0</v>
      </c>
      <c r="J371" s="654">
        <v>0</v>
      </c>
      <c r="K371" s="654">
        <v>0</v>
      </c>
      <c r="L371" s="654">
        <v>0</v>
      </c>
      <c r="M371" s="654">
        <v>0</v>
      </c>
      <c r="N371" s="880">
        <f>SUM(J371-K371+L371-M371)</f>
        <v>0</v>
      </c>
      <c r="O371" s="880"/>
      <c r="P371" s="881"/>
    </row>
    <row r="372" spans="1:16" ht="20.100000000000001" customHeight="1" x14ac:dyDescent="0.2">
      <c r="A372" s="11"/>
      <c r="B372" s="12" t="s">
        <v>41</v>
      </c>
      <c r="C372" s="919">
        <v>0</v>
      </c>
      <c r="D372" s="920"/>
      <c r="E372" s="920"/>
      <c r="F372" s="645">
        <v>0</v>
      </c>
      <c r="G372" s="645">
        <v>0</v>
      </c>
      <c r="H372" s="645">
        <v>0</v>
      </c>
      <c r="I372" s="629">
        <f t="shared" si="82"/>
        <v>0</v>
      </c>
      <c r="J372" s="654">
        <v>0</v>
      </c>
      <c r="K372" s="654">
        <v>0</v>
      </c>
      <c r="L372" s="654">
        <v>0</v>
      </c>
      <c r="M372" s="654">
        <v>0</v>
      </c>
      <c r="N372" s="880">
        <f>SUM(J372-K372+L372-M372)</f>
        <v>0</v>
      </c>
      <c r="O372" s="880"/>
      <c r="P372" s="881"/>
    </row>
    <row r="373" spans="1:16" ht="20.100000000000001" customHeight="1" x14ac:dyDescent="0.2">
      <c r="A373" s="11"/>
      <c r="B373" s="10" t="s">
        <v>42</v>
      </c>
      <c r="C373" s="928">
        <f>SUM(C374:E375)</f>
        <v>99</v>
      </c>
      <c r="D373" s="929"/>
      <c r="E373" s="929"/>
      <c r="F373" s="649">
        <f>SUM(F374:F375)</f>
        <v>0</v>
      </c>
      <c r="G373" s="649">
        <f t="shared" ref="G373:H373" si="83">SUM(G374:G375)</f>
        <v>0</v>
      </c>
      <c r="H373" s="649">
        <f t="shared" si="83"/>
        <v>0</v>
      </c>
      <c r="I373" s="626">
        <f t="shared" si="82"/>
        <v>99</v>
      </c>
      <c r="J373" s="13">
        <f>SUM(J374:J375)</f>
        <v>600</v>
      </c>
      <c r="K373" s="50">
        <f t="shared" ref="K373:M373" si="84">SUM(K374:K375)</f>
        <v>0</v>
      </c>
      <c r="L373" s="50">
        <f t="shared" si="84"/>
        <v>100</v>
      </c>
      <c r="M373" s="50">
        <f t="shared" si="84"/>
        <v>0</v>
      </c>
      <c r="N373" s="979">
        <f>SUM(N374:P375)</f>
        <v>700</v>
      </c>
      <c r="O373" s="979"/>
      <c r="P373" s="980"/>
    </row>
    <row r="374" spans="1:16" ht="20.100000000000001" customHeight="1" x14ac:dyDescent="0.2">
      <c r="A374" s="11"/>
      <c r="B374" s="12" t="s">
        <v>40</v>
      </c>
      <c r="C374" s="919">
        <v>99</v>
      </c>
      <c r="D374" s="920"/>
      <c r="E374" s="920"/>
      <c r="F374" s="645">
        <v>0</v>
      </c>
      <c r="G374" s="645">
        <v>0</v>
      </c>
      <c r="H374" s="645">
        <v>0</v>
      </c>
      <c r="I374" s="629">
        <f t="shared" si="82"/>
        <v>99</v>
      </c>
      <c r="J374" s="38">
        <v>0</v>
      </c>
      <c r="K374" s="650">
        <v>0</v>
      </c>
      <c r="L374" s="645">
        <v>0</v>
      </c>
      <c r="M374" s="645">
        <v>0</v>
      </c>
      <c r="N374" s="880">
        <f>SUM(J374-K374+L374-M374)</f>
        <v>0</v>
      </c>
      <c r="O374" s="880"/>
      <c r="P374" s="881"/>
    </row>
    <row r="375" spans="1:16" ht="20.100000000000001" customHeight="1" x14ac:dyDescent="0.2">
      <c r="A375" s="11"/>
      <c r="B375" s="12" t="s">
        <v>41</v>
      </c>
      <c r="C375" s="919">
        <v>0</v>
      </c>
      <c r="D375" s="920"/>
      <c r="E375" s="920"/>
      <c r="F375" s="645">
        <v>0</v>
      </c>
      <c r="G375" s="645">
        <v>0</v>
      </c>
      <c r="H375" s="645">
        <v>0</v>
      </c>
      <c r="I375" s="629">
        <f t="shared" si="82"/>
        <v>0</v>
      </c>
      <c r="J375" s="38">
        <v>600</v>
      </c>
      <c r="K375" s="650">
        <v>0</v>
      </c>
      <c r="L375" s="645">
        <v>100</v>
      </c>
      <c r="M375" s="645">
        <v>0</v>
      </c>
      <c r="N375" s="880">
        <f>SUM(J375-K375+L375-M375)</f>
        <v>700</v>
      </c>
      <c r="O375" s="880"/>
      <c r="P375" s="881"/>
    </row>
    <row r="376" spans="1:16" ht="26.25" customHeight="1" x14ac:dyDescent="0.2">
      <c r="A376" s="9">
        <v>2</v>
      </c>
      <c r="B376" s="10" t="s">
        <v>43</v>
      </c>
      <c r="C376" s="899"/>
      <c r="D376" s="900"/>
      <c r="E376" s="900"/>
      <c r="F376" s="638"/>
      <c r="G376" s="638"/>
      <c r="H376" s="638"/>
      <c r="I376" s="622"/>
      <c r="J376" s="637"/>
      <c r="K376" s="638"/>
      <c r="L376" s="638"/>
      <c r="M376" s="638"/>
      <c r="N376" s="867"/>
      <c r="O376" s="867"/>
      <c r="P376" s="868"/>
    </row>
    <row r="377" spans="1:16" ht="20.100000000000001" customHeight="1" x14ac:dyDescent="0.2">
      <c r="A377" s="11"/>
      <c r="B377" s="12" t="s">
        <v>44</v>
      </c>
      <c r="C377" s="919">
        <v>0</v>
      </c>
      <c r="D377" s="920"/>
      <c r="E377" s="920"/>
      <c r="F377" s="645">
        <v>0</v>
      </c>
      <c r="G377" s="645">
        <v>0</v>
      </c>
      <c r="H377" s="645">
        <v>0</v>
      </c>
      <c r="I377" s="626">
        <f t="shared" ref="I377:I380" si="85">SUM(C377-F377+G377-H377)</f>
        <v>0</v>
      </c>
      <c r="J377" s="637"/>
      <c r="K377" s="638"/>
      <c r="L377" s="638"/>
      <c r="M377" s="638"/>
      <c r="N377" s="867"/>
      <c r="O377" s="867"/>
      <c r="P377" s="868"/>
    </row>
    <row r="378" spans="1:16" ht="20.100000000000001" customHeight="1" x14ac:dyDescent="0.2">
      <c r="A378" s="11"/>
      <c r="B378" s="12" t="s">
        <v>45</v>
      </c>
      <c r="C378" s="919">
        <v>99</v>
      </c>
      <c r="D378" s="920"/>
      <c r="E378" s="920"/>
      <c r="F378" s="645">
        <v>0</v>
      </c>
      <c r="G378" s="645">
        <v>0</v>
      </c>
      <c r="H378" s="645">
        <v>0</v>
      </c>
      <c r="I378" s="626">
        <f t="shared" si="85"/>
        <v>99</v>
      </c>
      <c r="J378" s="637"/>
      <c r="K378" s="638"/>
      <c r="L378" s="638"/>
      <c r="M378" s="638"/>
      <c r="N378" s="867"/>
      <c r="O378" s="867"/>
      <c r="P378" s="868"/>
    </row>
    <row r="379" spans="1:16" ht="20.100000000000001" customHeight="1" x14ac:dyDescent="0.2">
      <c r="A379" s="9"/>
      <c r="B379" s="12" t="s">
        <v>46</v>
      </c>
      <c r="C379" s="919">
        <v>0</v>
      </c>
      <c r="D379" s="920"/>
      <c r="E379" s="920"/>
      <c r="F379" s="645">
        <v>0</v>
      </c>
      <c r="G379" s="645">
        <v>0</v>
      </c>
      <c r="H379" s="645">
        <v>0</v>
      </c>
      <c r="I379" s="626">
        <f t="shared" si="85"/>
        <v>0</v>
      </c>
      <c r="J379" s="637" t="s">
        <v>1</v>
      </c>
      <c r="K379" s="638"/>
      <c r="L379" s="638"/>
      <c r="M379" s="638"/>
      <c r="N379" s="867"/>
      <c r="O379" s="867"/>
      <c r="P379" s="868"/>
    </row>
    <row r="380" spans="1:16" ht="20.100000000000001" customHeight="1" x14ac:dyDescent="0.2">
      <c r="A380" s="14"/>
      <c r="B380" s="15" t="s">
        <v>47</v>
      </c>
      <c r="C380" s="921">
        <v>0</v>
      </c>
      <c r="D380" s="922"/>
      <c r="E380" s="922"/>
      <c r="F380" s="646">
        <v>0</v>
      </c>
      <c r="G380" s="646">
        <v>0</v>
      </c>
      <c r="H380" s="646">
        <v>0</v>
      </c>
      <c r="I380" s="626">
        <f t="shared" si="85"/>
        <v>0</v>
      </c>
      <c r="J380" s="39"/>
      <c r="K380" s="16"/>
      <c r="L380" s="16"/>
      <c r="M380" s="16"/>
      <c r="N380" s="869"/>
      <c r="O380" s="869"/>
      <c r="P380" s="870"/>
    </row>
    <row r="381" spans="1:16" ht="24" customHeight="1" thickBot="1" x14ac:dyDescent="0.25">
      <c r="A381" s="17">
        <v>3</v>
      </c>
      <c r="B381" s="18" t="s">
        <v>48</v>
      </c>
      <c r="C381" s="923">
        <v>0</v>
      </c>
      <c r="D381" s="924"/>
      <c r="E381" s="924"/>
      <c r="F381" s="26">
        <v>0</v>
      </c>
      <c r="G381" s="26">
        <v>0</v>
      </c>
      <c r="H381" s="647"/>
      <c r="I381" s="40"/>
      <c r="J381" s="41"/>
      <c r="K381" s="623"/>
      <c r="L381" s="623"/>
      <c r="M381" s="623"/>
      <c r="N381" s="873"/>
      <c r="O381" s="873"/>
      <c r="P381" s="874"/>
    </row>
    <row r="382" spans="1:16" x14ac:dyDescent="0.2">
      <c r="B382" s="620" t="s">
        <v>49</v>
      </c>
      <c r="C382" s="861">
        <f>SUM(C377:E380)-C368</f>
        <v>0</v>
      </c>
      <c r="D382" s="862"/>
      <c r="E382" s="862"/>
      <c r="F382" s="25">
        <f>SUM(F377:F380)-F368</f>
        <v>0</v>
      </c>
      <c r="G382" s="25">
        <f t="shared" ref="G382:I382" si="86">SUM(G377:G380)-G368</f>
        <v>0</v>
      </c>
      <c r="H382" s="25">
        <f t="shared" si="86"/>
        <v>0</v>
      </c>
      <c r="I382" s="25">
        <f t="shared" si="86"/>
        <v>0</v>
      </c>
      <c r="J382" s="8"/>
      <c r="K382" s="8"/>
      <c r="L382" s="8"/>
      <c r="M382" s="8"/>
      <c r="N382" s="863"/>
      <c r="O382" s="863"/>
      <c r="P382" s="863"/>
    </row>
    <row r="383" spans="1:16" x14ac:dyDescent="0.2">
      <c r="C383" s="620"/>
      <c r="D383" s="620"/>
      <c r="E383" s="620"/>
      <c r="N383" s="620"/>
      <c r="O383" s="620"/>
      <c r="P383" s="620"/>
    </row>
    <row r="384" spans="1:16" x14ac:dyDescent="0.2">
      <c r="C384" s="620"/>
      <c r="D384" s="620"/>
      <c r="E384" s="620"/>
      <c r="N384" s="620"/>
      <c r="O384" s="620"/>
      <c r="P384" s="620"/>
    </row>
    <row r="385" spans="1:16" ht="12.75" customHeight="1" x14ac:dyDescent="0.2">
      <c r="C385" s="620"/>
      <c r="D385" s="620"/>
      <c r="E385" s="620"/>
      <c r="N385" s="620"/>
      <c r="O385" s="620"/>
      <c r="P385" s="620"/>
    </row>
    <row r="386" spans="1:16" ht="12.75" customHeight="1" x14ac:dyDescent="0.2">
      <c r="C386" s="620"/>
      <c r="D386" s="620"/>
      <c r="E386" s="620"/>
      <c r="N386" s="620"/>
      <c r="O386" s="620"/>
      <c r="P386" s="620"/>
    </row>
    <row r="387" spans="1:16" x14ac:dyDescent="0.2">
      <c r="C387" s="620"/>
      <c r="D387" s="620"/>
      <c r="E387" s="620"/>
      <c r="N387" s="620"/>
      <c r="O387" s="620"/>
      <c r="P387" s="620"/>
    </row>
    <row r="388" spans="1:16" x14ac:dyDescent="0.2">
      <c r="C388" s="620"/>
      <c r="D388" s="620"/>
      <c r="E388" s="620"/>
      <c r="N388" s="620"/>
      <c r="O388" s="620"/>
      <c r="P388" s="620"/>
    </row>
    <row r="389" spans="1:16" x14ac:dyDescent="0.2">
      <c r="C389" s="620"/>
      <c r="D389" s="620"/>
      <c r="E389" s="620"/>
      <c r="N389" s="620"/>
      <c r="O389" s="620"/>
      <c r="P389" s="620"/>
    </row>
    <row r="390" spans="1:16" ht="12.75" customHeight="1" x14ac:dyDescent="0.2">
      <c r="A390" s="864" t="s">
        <v>0</v>
      </c>
      <c r="B390" s="864"/>
      <c r="F390" s="1" t="s">
        <v>1</v>
      </c>
      <c r="M390" s="930" t="s">
        <v>2</v>
      </c>
      <c r="N390" s="930"/>
      <c r="O390" s="930"/>
      <c r="P390" s="930"/>
    </row>
    <row r="391" spans="1:16" ht="12.75" customHeight="1" x14ac:dyDescent="0.2">
      <c r="A391" s="864" t="s">
        <v>3</v>
      </c>
      <c r="B391" s="864"/>
      <c r="M391" s="930"/>
      <c r="N391" s="930"/>
      <c r="O391" s="930"/>
      <c r="P391" s="930"/>
    </row>
    <row r="392" spans="1:16" ht="7.5" customHeight="1" x14ac:dyDescent="0.2">
      <c r="A392" s="864" t="s">
        <v>4</v>
      </c>
      <c r="B392" s="864"/>
    </row>
    <row r="393" spans="1:16" ht="18" customHeight="1" x14ac:dyDescent="0.3">
      <c r="F393" s="918" t="s">
        <v>5</v>
      </c>
      <c r="G393" s="918"/>
      <c r="H393" s="918"/>
      <c r="I393" s="918"/>
      <c r="J393" s="918"/>
      <c r="K393" s="918"/>
      <c r="L393" s="918"/>
    </row>
    <row r="394" spans="1:16" ht="12.75" customHeight="1" x14ac:dyDescent="0.2">
      <c r="F394" s="909" t="s">
        <v>6</v>
      </c>
      <c r="G394" s="909"/>
      <c r="H394" s="909"/>
      <c r="I394" s="909"/>
      <c r="J394" s="909"/>
      <c r="K394" s="909"/>
      <c r="L394" s="909"/>
    </row>
    <row r="395" spans="1:16" ht="12.75" customHeight="1" x14ac:dyDescent="0.2">
      <c r="A395" s="1" t="s">
        <v>7</v>
      </c>
      <c r="C395" s="28"/>
      <c r="D395" s="634">
        <v>1</v>
      </c>
      <c r="E395" s="634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9"/>
      <c r="D396" s="4">
        <v>0</v>
      </c>
      <c r="E396" s="4">
        <v>8</v>
      </c>
      <c r="I396" s="910">
        <v>12</v>
      </c>
      <c r="K396" s="2"/>
      <c r="L396" s="24" t="s">
        <v>50</v>
      </c>
      <c r="M396" s="911" t="str">
        <f>+M360</f>
        <v>: Oktober</v>
      </c>
      <c r="N396" s="912"/>
      <c r="O396" s="634">
        <f>+O360</f>
        <v>1</v>
      </c>
      <c r="P396" s="634">
        <f>+P360</f>
        <v>0</v>
      </c>
    </row>
    <row r="397" spans="1:16" s="3" customFormat="1" ht="12.75" customHeight="1" x14ac:dyDescent="0.2">
      <c r="A397" s="353" t="s">
        <v>60</v>
      </c>
      <c r="B397" s="353"/>
      <c r="C397" s="42">
        <v>0</v>
      </c>
      <c r="D397" s="42">
        <v>4</v>
      </c>
      <c r="E397" s="42">
        <v>3</v>
      </c>
      <c r="I397" s="910"/>
      <c r="J397" s="415"/>
      <c r="K397" s="416"/>
      <c r="L397" s="417" t="s">
        <v>12</v>
      </c>
      <c r="M397" s="956" t="str">
        <f>+M361</f>
        <v>: 2019</v>
      </c>
      <c r="N397" s="957"/>
      <c r="O397" s="42">
        <f>+O361</f>
        <v>1</v>
      </c>
      <c r="P397" s="42">
        <f>+P361</f>
        <v>9</v>
      </c>
    </row>
    <row r="398" spans="1:16" ht="30" customHeight="1" thickBot="1" x14ac:dyDescent="0.25">
      <c r="C398" s="30"/>
      <c r="D398" s="30"/>
      <c r="K398" s="2"/>
      <c r="L398" s="2"/>
      <c r="N398" s="2"/>
      <c r="O398" s="30"/>
      <c r="P398" s="30"/>
    </row>
    <row r="399" spans="1:16" ht="25.5" customHeight="1" x14ac:dyDescent="0.2">
      <c r="A399" s="946" t="s">
        <v>13</v>
      </c>
      <c r="B399" s="944" t="s">
        <v>14</v>
      </c>
      <c r="C399" s="913" t="s">
        <v>15</v>
      </c>
      <c r="D399" s="914"/>
      <c r="E399" s="914"/>
      <c r="F399" s="914"/>
      <c r="G399" s="914"/>
      <c r="H399" s="914"/>
      <c r="I399" s="915"/>
      <c r="J399" s="916" t="s">
        <v>16</v>
      </c>
      <c r="K399" s="914"/>
      <c r="L399" s="914"/>
      <c r="M399" s="914"/>
      <c r="N399" s="914"/>
      <c r="O399" s="914"/>
      <c r="P399" s="915"/>
    </row>
    <row r="400" spans="1:16" ht="20.100000000000001" customHeight="1" x14ac:dyDescent="0.2">
      <c r="A400" s="947"/>
      <c r="B400" s="945"/>
      <c r="C400" s="925" t="s">
        <v>17</v>
      </c>
      <c r="D400" s="926"/>
      <c r="E400" s="926"/>
      <c r="F400" s="4"/>
      <c r="G400" s="4"/>
      <c r="H400" s="4"/>
      <c r="I400" s="648" t="s">
        <v>17</v>
      </c>
      <c r="J400" s="34" t="s">
        <v>17</v>
      </c>
      <c r="K400" s="4"/>
      <c r="L400" s="4"/>
      <c r="M400" s="4"/>
      <c r="N400" s="926" t="s">
        <v>17</v>
      </c>
      <c r="O400" s="926"/>
      <c r="P400" s="927"/>
    </row>
    <row r="401" spans="1:16" ht="20.100000000000001" customHeight="1" x14ac:dyDescent="0.2">
      <c r="A401" s="947"/>
      <c r="B401" s="945"/>
      <c r="C401" s="902" t="s">
        <v>9</v>
      </c>
      <c r="D401" s="903"/>
      <c r="E401" s="903"/>
      <c r="F401" s="640" t="s">
        <v>18</v>
      </c>
      <c r="G401" s="640" t="s">
        <v>19</v>
      </c>
      <c r="H401" s="640" t="s">
        <v>20</v>
      </c>
      <c r="I401" s="641" t="s">
        <v>21</v>
      </c>
      <c r="J401" s="35" t="s">
        <v>9</v>
      </c>
      <c r="K401" s="640" t="s">
        <v>18</v>
      </c>
      <c r="L401" s="640" t="s">
        <v>19</v>
      </c>
      <c r="M401" s="640" t="s">
        <v>20</v>
      </c>
      <c r="N401" s="904" t="s">
        <v>21</v>
      </c>
      <c r="O401" s="904"/>
      <c r="P401" s="905"/>
    </row>
    <row r="402" spans="1:16" ht="20.100000000000001" customHeight="1" x14ac:dyDescent="0.2">
      <c r="A402" s="947"/>
      <c r="B402" s="945"/>
      <c r="C402" s="906" t="s">
        <v>22</v>
      </c>
      <c r="D402" s="907"/>
      <c r="E402" s="907"/>
      <c r="F402" s="642"/>
      <c r="G402" s="642"/>
      <c r="H402" s="642"/>
      <c r="I402" s="643" t="s">
        <v>23</v>
      </c>
      <c r="J402" s="36" t="s">
        <v>22</v>
      </c>
      <c r="K402" s="642"/>
      <c r="L402" s="642"/>
      <c r="M402" s="642"/>
      <c r="N402" s="907" t="s">
        <v>24</v>
      </c>
      <c r="O402" s="907"/>
      <c r="P402" s="908"/>
    </row>
    <row r="403" spans="1:16" ht="20.100000000000001" customHeight="1" x14ac:dyDescent="0.2">
      <c r="A403" s="46" t="s">
        <v>25</v>
      </c>
      <c r="B403" s="47" t="s">
        <v>26</v>
      </c>
      <c r="C403" s="890" t="s">
        <v>27</v>
      </c>
      <c r="D403" s="891"/>
      <c r="E403" s="891"/>
      <c r="F403" s="635" t="s">
        <v>28</v>
      </c>
      <c r="G403" s="635" t="s">
        <v>29</v>
      </c>
      <c r="H403" s="635" t="s">
        <v>30</v>
      </c>
      <c r="I403" s="48" t="s">
        <v>31</v>
      </c>
      <c r="J403" s="49" t="s">
        <v>32</v>
      </c>
      <c r="K403" s="635" t="s">
        <v>33</v>
      </c>
      <c r="L403" s="635" t="s">
        <v>34</v>
      </c>
      <c r="M403" s="635" t="s">
        <v>35</v>
      </c>
      <c r="N403" s="892" t="s">
        <v>36</v>
      </c>
      <c r="O403" s="891"/>
      <c r="P403" s="893"/>
    </row>
    <row r="404" spans="1:16" ht="20.100000000000001" customHeight="1" x14ac:dyDescent="0.2">
      <c r="A404" s="5"/>
      <c r="B404" s="6" t="s">
        <v>37</v>
      </c>
      <c r="C404" s="894">
        <f>SUM(C406,C409)</f>
        <v>0</v>
      </c>
      <c r="D404" s="895"/>
      <c r="E404" s="895"/>
      <c r="F404" s="636">
        <f>SUM(F406,F409)</f>
        <v>0</v>
      </c>
      <c r="G404" s="636">
        <f>SUM(G406,G409)</f>
        <v>15</v>
      </c>
      <c r="H404" s="636">
        <f>SUM(H406,H409)</f>
        <v>0</v>
      </c>
      <c r="I404" s="7">
        <f>SUM(I406,I409)</f>
        <v>15</v>
      </c>
      <c r="J404" s="7">
        <f>SUM(J406,J409)</f>
        <v>1110</v>
      </c>
      <c r="K404" s="7">
        <f t="shared" ref="K404:N404" si="87">SUM(K406,K409)</f>
        <v>0</v>
      </c>
      <c r="L404" s="7">
        <f t="shared" si="87"/>
        <v>65</v>
      </c>
      <c r="M404" s="7">
        <f t="shared" si="87"/>
        <v>0</v>
      </c>
      <c r="N404" s="896">
        <f t="shared" si="87"/>
        <v>1175</v>
      </c>
      <c r="O404" s="897"/>
      <c r="P404" s="898"/>
    </row>
    <row r="405" spans="1:16" ht="20.100000000000001" customHeight="1" x14ac:dyDescent="0.2">
      <c r="A405" s="9">
        <v>1</v>
      </c>
      <c r="B405" s="10" t="s">
        <v>38</v>
      </c>
      <c r="C405" s="899"/>
      <c r="D405" s="900"/>
      <c r="E405" s="900"/>
      <c r="F405" s="638"/>
      <c r="G405" s="638"/>
      <c r="H405" s="638"/>
      <c r="I405" s="37"/>
      <c r="J405" s="637"/>
      <c r="K405" s="638"/>
      <c r="L405" s="638"/>
      <c r="M405" s="638"/>
      <c r="N405" s="900"/>
      <c r="O405" s="900"/>
      <c r="P405" s="901"/>
    </row>
    <row r="406" spans="1:16" ht="20.100000000000001" customHeight="1" x14ac:dyDescent="0.2">
      <c r="A406" s="11"/>
      <c r="B406" s="10" t="s">
        <v>39</v>
      </c>
      <c r="C406" s="928">
        <f>SUM(C407:E408)</f>
        <v>0</v>
      </c>
      <c r="D406" s="929"/>
      <c r="E406" s="929"/>
      <c r="F406" s="649">
        <f>SUM(F407:F408)</f>
        <v>0</v>
      </c>
      <c r="G406" s="649">
        <f t="shared" ref="G406:H406" si="88">SUM(G407:G408)</f>
        <v>0</v>
      </c>
      <c r="H406" s="649">
        <f t="shared" si="88"/>
        <v>0</v>
      </c>
      <c r="I406" s="626">
        <f>SUM(C406-F406+G406-H406)</f>
        <v>0</v>
      </c>
      <c r="J406" s="649">
        <f>SUM(J407:J408)</f>
        <v>0</v>
      </c>
      <c r="K406" s="649">
        <f t="shared" ref="K406:M406" si="89">SUM(K407:K408)</f>
        <v>0</v>
      </c>
      <c r="L406" s="649">
        <f t="shared" si="89"/>
        <v>0</v>
      </c>
      <c r="M406" s="649">
        <f t="shared" si="89"/>
        <v>0</v>
      </c>
      <c r="N406" s="880">
        <f>SUM(N407:P408)</f>
        <v>0</v>
      </c>
      <c r="O406" s="880"/>
      <c r="P406" s="881"/>
    </row>
    <row r="407" spans="1:16" ht="26.25" customHeight="1" x14ac:dyDescent="0.2">
      <c r="A407" s="11"/>
      <c r="B407" s="12" t="s">
        <v>40</v>
      </c>
      <c r="C407" s="919">
        <v>0</v>
      </c>
      <c r="D407" s="920"/>
      <c r="E407" s="920"/>
      <c r="F407" s="645">
        <v>0</v>
      </c>
      <c r="G407" s="645">
        <v>0</v>
      </c>
      <c r="H407" s="645">
        <v>0</v>
      </c>
      <c r="I407" s="629">
        <f t="shared" ref="I407:I411" si="90">SUM(C407-F407+G407-H407)</f>
        <v>0</v>
      </c>
      <c r="J407" s="654">
        <v>0</v>
      </c>
      <c r="K407" s="654">
        <v>0</v>
      </c>
      <c r="L407" s="654">
        <v>0</v>
      </c>
      <c r="M407" s="654">
        <v>0</v>
      </c>
      <c r="N407" s="880">
        <f>SUM(J407-K407+L407-M407)</f>
        <v>0</v>
      </c>
      <c r="O407" s="880"/>
      <c r="P407" s="881"/>
    </row>
    <row r="408" spans="1:16" ht="20.100000000000001" customHeight="1" x14ac:dyDescent="0.2">
      <c r="A408" s="11"/>
      <c r="B408" s="12" t="s">
        <v>41</v>
      </c>
      <c r="C408" s="919">
        <v>0</v>
      </c>
      <c r="D408" s="920"/>
      <c r="E408" s="920"/>
      <c r="F408" s="645">
        <v>0</v>
      </c>
      <c r="G408" s="645">
        <v>0</v>
      </c>
      <c r="H408" s="645">
        <v>0</v>
      </c>
      <c r="I408" s="629">
        <f t="shared" si="90"/>
        <v>0</v>
      </c>
      <c r="J408" s="654">
        <v>0</v>
      </c>
      <c r="K408" s="654">
        <v>0</v>
      </c>
      <c r="L408" s="654">
        <v>0</v>
      </c>
      <c r="M408" s="654">
        <v>0</v>
      </c>
      <c r="N408" s="880">
        <f>SUM(J408-K408+L408-M408)</f>
        <v>0</v>
      </c>
      <c r="O408" s="880"/>
      <c r="P408" s="881"/>
    </row>
    <row r="409" spans="1:16" ht="20.100000000000001" customHeight="1" x14ac:dyDescent="0.2">
      <c r="A409" s="11"/>
      <c r="B409" s="10" t="s">
        <v>42</v>
      </c>
      <c r="C409" s="928">
        <f>SUM(C410:E411)</f>
        <v>0</v>
      </c>
      <c r="D409" s="929"/>
      <c r="E409" s="929"/>
      <c r="F409" s="649">
        <f>SUM(F410:F411)</f>
        <v>0</v>
      </c>
      <c r="G409" s="649">
        <f t="shared" ref="G409:H409" si="91">SUM(G410:G411)</f>
        <v>15</v>
      </c>
      <c r="H409" s="649">
        <f t="shared" si="91"/>
        <v>0</v>
      </c>
      <c r="I409" s="626">
        <f t="shared" si="90"/>
        <v>15</v>
      </c>
      <c r="J409" s="13">
        <f>SUM(J410:J411)</f>
        <v>1110</v>
      </c>
      <c r="K409" s="13">
        <f t="shared" ref="K409:M409" si="92">SUM(K410:K411)</f>
        <v>0</v>
      </c>
      <c r="L409" s="13">
        <f t="shared" si="92"/>
        <v>65</v>
      </c>
      <c r="M409" s="13">
        <f t="shared" si="92"/>
        <v>0</v>
      </c>
      <c r="N409" s="880">
        <f>SUM(N410:P411)</f>
        <v>1175</v>
      </c>
      <c r="O409" s="880"/>
      <c r="P409" s="881"/>
    </row>
    <row r="410" spans="1:16" ht="20.100000000000001" customHeight="1" x14ac:dyDescent="0.2">
      <c r="A410" s="11"/>
      <c r="B410" s="12" t="s">
        <v>40</v>
      </c>
      <c r="C410" s="919">
        <v>0</v>
      </c>
      <c r="D410" s="920"/>
      <c r="E410" s="920"/>
      <c r="F410" s="645">
        <v>0</v>
      </c>
      <c r="G410" s="645">
        <v>15</v>
      </c>
      <c r="H410" s="645">
        <v>0</v>
      </c>
      <c r="I410" s="629">
        <f t="shared" si="90"/>
        <v>15</v>
      </c>
      <c r="J410" s="38">
        <v>750</v>
      </c>
      <c r="K410" s="645">
        <v>0</v>
      </c>
      <c r="L410" s="645">
        <v>65</v>
      </c>
      <c r="M410" s="645">
        <v>0</v>
      </c>
      <c r="N410" s="880">
        <f>SUM(J410-K410+L410-M410)</f>
        <v>815</v>
      </c>
      <c r="O410" s="880"/>
      <c r="P410" s="881"/>
    </row>
    <row r="411" spans="1:16" ht="20.100000000000001" customHeight="1" x14ac:dyDescent="0.2">
      <c r="A411" s="11"/>
      <c r="B411" s="12" t="s">
        <v>41</v>
      </c>
      <c r="C411" s="919">
        <v>0</v>
      </c>
      <c r="D411" s="920"/>
      <c r="E411" s="920"/>
      <c r="F411" s="645">
        <v>0</v>
      </c>
      <c r="G411" s="645">
        <v>0</v>
      </c>
      <c r="H411" s="645">
        <v>0</v>
      </c>
      <c r="I411" s="629">
        <f t="shared" si="90"/>
        <v>0</v>
      </c>
      <c r="J411" s="38">
        <v>360</v>
      </c>
      <c r="K411" s="645">
        <v>0</v>
      </c>
      <c r="L411" s="645">
        <v>0</v>
      </c>
      <c r="M411" s="645">
        <v>0</v>
      </c>
      <c r="N411" s="880">
        <f>SUM(J411-K411+L411-M411)</f>
        <v>360</v>
      </c>
      <c r="O411" s="880"/>
      <c r="P411" s="881"/>
    </row>
    <row r="412" spans="1:16" ht="24" customHeight="1" x14ac:dyDescent="0.2">
      <c r="A412" s="9">
        <v>2</v>
      </c>
      <c r="B412" s="10" t="s">
        <v>43</v>
      </c>
      <c r="C412" s="899"/>
      <c r="D412" s="900"/>
      <c r="E412" s="900"/>
      <c r="F412" s="638"/>
      <c r="G412" s="638"/>
      <c r="H412" s="638"/>
      <c r="I412" s="622"/>
      <c r="J412" s="637"/>
      <c r="K412" s="638"/>
      <c r="L412" s="638"/>
      <c r="M412" s="638"/>
      <c r="N412" s="867"/>
      <c r="O412" s="867"/>
      <c r="P412" s="868"/>
    </row>
    <row r="413" spans="1:16" ht="12.75" customHeight="1" x14ac:dyDescent="0.2">
      <c r="A413" s="11"/>
      <c r="B413" s="12" t="s">
        <v>44</v>
      </c>
      <c r="C413" s="919">
        <v>0</v>
      </c>
      <c r="D413" s="920"/>
      <c r="E413" s="920"/>
      <c r="F413" s="645">
        <v>0</v>
      </c>
      <c r="G413" s="645">
        <v>15</v>
      </c>
      <c r="H413" s="645">
        <v>0</v>
      </c>
      <c r="I413" s="626">
        <f>SUM(C413-F413+G413-H413)</f>
        <v>15</v>
      </c>
      <c r="J413" s="637"/>
      <c r="K413" s="638"/>
      <c r="L413" s="638"/>
      <c r="M413" s="638"/>
      <c r="N413" s="867"/>
      <c r="O413" s="867"/>
      <c r="P413" s="868"/>
    </row>
    <row r="414" spans="1:16" ht="14.25" x14ac:dyDescent="0.2">
      <c r="A414" s="11"/>
      <c r="B414" s="12" t="s">
        <v>45</v>
      </c>
      <c r="C414" s="919">
        <v>0</v>
      </c>
      <c r="D414" s="920"/>
      <c r="E414" s="920"/>
      <c r="F414" s="645">
        <v>0</v>
      </c>
      <c r="G414" s="645">
        <v>0</v>
      </c>
      <c r="H414" s="645">
        <v>0</v>
      </c>
      <c r="I414" s="626">
        <f t="shared" ref="I414:I416" si="93">SUM(C414-F414+G414-H414)</f>
        <v>0</v>
      </c>
      <c r="J414" s="637"/>
      <c r="K414" s="638"/>
      <c r="L414" s="638"/>
      <c r="M414" s="638"/>
      <c r="N414" s="867"/>
      <c r="O414" s="867"/>
      <c r="P414" s="868"/>
    </row>
    <row r="415" spans="1:16" ht="14.25" x14ac:dyDescent="0.2">
      <c r="A415" s="9"/>
      <c r="B415" s="12" t="s">
        <v>46</v>
      </c>
      <c r="C415" s="919">
        <v>0</v>
      </c>
      <c r="D415" s="920"/>
      <c r="E415" s="920"/>
      <c r="F415" s="645">
        <v>0</v>
      </c>
      <c r="G415" s="645">
        <v>0</v>
      </c>
      <c r="H415" s="645">
        <v>0</v>
      </c>
      <c r="I415" s="626">
        <f t="shared" si="93"/>
        <v>0</v>
      </c>
      <c r="J415" s="637"/>
      <c r="K415" s="638"/>
      <c r="L415" s="638"/>
      <c r="M415" s="638"/>
      <c r="N415" s="867"/>
      <c r="O415" s="867"/>
      <c r="P415" s="868"/>
    </row>
    <row r="416" spans="1:16" ht="14.25" x14ac:dyDescent="0.2">
      <c r="A416" s="14"/>
      <c r="B416" s="15" t="s">
        <v>47</v>
      </c>
      <c r="C416" s="921">
        <v>0</v>
      </c>
      <c r="D416" s="922"/>
      <c r="E416" s="922"/>
      <c r="F416" s="646">
        <v>0</v>
      </c>
      <c r="G416" s="646">
        <v>0</v>
      </c>
      <c r="H416" s="646">
        <v>0</v>
      </c>
      <c r="I416" s="626">
        <f t="shared" si="93"/>
        <v>0</v>
      </c>
      <c r="J416" s="39"/>
      <c r="K416" s="16"/>
      <c r="L416" s="16"/>
      <c r="M416" s="16"/>
      <c r="N416" s="869"/>
      <c r="O416" s="869"/>
      <c r="P416" s="870"/>
    </row>
    <row r="417" spans="1:16" ht="15" thickBot="1" x14ac:dyDescent="0.25">
      <c r="A417" s="17">
        <v>3</v>
      </c>
      <c r="B417" s="18" t="s">
        <v>48</v>
      </c>
      <c r="C417" s="923"/>
      <c r="D417" s="924"/>
      <c r="E417" s="924"/>
      <c r="F417" s="26">
        <v>0</v>
      </c>
      <c r="G417" s="26">
        <v>0</v>
      </c>
      <c r="H417" s="647"/>
      <c r="I417" s="40"/>
      <c r="J417" s="41"/>
      <c r="K417" s="623"/>
      <c r="L417" s="623"/>
      <c r="M417" s="623"/>
      <c r="N417" s="873"/>
      <c r="O417" s="873"/>
      <c r="P417" s="874"/>
    </row>
    <row r="418" spans="1:16" x14ac:dyDescent="0.2">
      <c r="B418" s="620" t="s">
        <v>49</v>
      </c>
      <c r="C418" s="861">
        <f>SUM(C413:E416)-C404</f>
        <v>0</v>
      </c>
      <c r="D418" s="862"/>
      <c r="E418" s="862"/>
      <c r="F418" s="25">
        <f>SUM(F413:F416)-F404</f>
        <v>0</v>
      </c>
      <c r="G418" s="25">
        <f t="shared" ref="G418:I418" si="94">SUM(G413:G416)-G404</f>
        <v>0</v>
      </c>
      <c r="H418" s="25">
        <f t="shared" si="94"/>
        <v>0</v>
      </c>
      <c r="I418" s="25">
        <f t="shared" si="94"/>
        <v>0</v>
      </c>
      <c r="J418" s="8"/>
      <c r="K418" s="8"/>
      <c r="L418" s="8"/>
      <c r="M418" s="8"/>
      <c r="N418" s="863"/>
      <c r="O418" s="863"/>
      <c r="P418" s="863"/>
    </row>
    <row r="419" spans="1:16" x14ac:dyDescent="0.2">
      <c r="C419" s="864"/>
      <c r="D419" s="864"/>
      <c r="E419" s="864"/>
      <c r="N419" s="864"/>
      <c r="O419" s="864"/>
      <c r="P419" s="864"/>
    </row>
    <row r="420" spans="1:16" x14ac:dyDescent="0.2">
      <c r="C420" s="620"/>
      <c r="D420" s="620"/>
      <c r="E420" s="620"/>
      <c r="N420" s="620"/>
      <c r="O420" s="620"/>
      <c r="P420" s="620"/>
    </row>
    <row r="421" spans="1:16" x14ac:dyDescent="0.2">
      <c r="C421" s="620"/>
      <c r="D421" s="620"/>
      <c r="E421" s="620"/>
      <c r="N421" s="620"/>
      <c r="O421" s="620"/>
      <c r="P421" s="620"/>
    </row>
    <row r="422" spans="1:16" x14ac:dyDescent="0.2">
      <c r="C422" s="620"/>
      <c r="D422" s="620"/>
      <c r="E422" s="620"/>
      <c r="N422" s="620"/>
      <c r="O422" s="620"/>
      <c r="P422" s="620"/>
    </row>
    <row r="423" spans="1:16" x14ac:dyDescent="0.2">
      <c r="C423" s="620"/>
      <c r="D423" s="620"/>
      <c r="E423" s="620"/>
      <c r="N423" s="620"/>
      <c r="O423" s="620"/>
      <c r="P423" s="620"/>
    </row>
    <row r="424" spans="1:16" x14ac:dyDescent="0.2">
      <c r="C424" s="620"/>
      <c r="D424" s="620"/>
      <c r="E424" s="620"/>
      <c r="N424" s="620"/>
      <c r="O424" s="620"/>
      <c r="P424" s="620"/>
    </row>
    <row r="425" spans="1:16" x14ac:dyDescent="0.2">
      <c r="C425" s="620"/>
      <c r="D425" s="620"/>
      <c r="E425" s="620"/>
      <c r="N425" s="620"/>
      <c r="O425" s="620"/>
      <c r="P425" s="620"/>
    </row>
    <row r="426" spans="1:16" ht="12.75" customHeight="1" x14ac:dyDescent="0.2">
      <c r="A426" s="864" t="s">
        <v>0</v>
      </c>
      <c r="B426" s="864"/>
      <c r="F426" s="1" t="s">
        <v>1</v>
      </c>
      <c r="I426" s="92"/>
      <c r="M426" s="917" t="s">
        <v>63</v>
      </c>
      <c r="N426" s="917"/>
      <c r="O426" s="917"/>
      <c r="P426" s="917"/>
    </row>
    <row r="427" spans="1:16" ht="12.75" customHeight="1" x14ac:dyDescent="0.2">
      <c r="A427" s="864" t="s">
        <v>3</v>
      </c>
      <c r="B427" s="864"/>
      <c r="I427" s="92"/>
      <c r="M427" s="917"/>
      <c r="N427" s="917"/>
      <c r="O427" s="917"/>
      <c r="P427" s="917"/>
    </row>
    <row r="428" spans="1:16" x14ac:dyDescent="0.2">
      <c r="A428" s="864" t="s">
        <v>4</v>
      </c>
      <c r="B428" s="864"/>
      <c r="I428" s="92"/>
      <c r="M428" s="1" t="s">
        <v>1</v>
      </c>
    </row>
    <row r="429" spans="1:16" ht="20.25" x14ac:dyDescent="0.3">
      <c r="F429" s="918" t="s">
        <v>5</v>
      </c>
      <c r="G429" s="918"/>
      <c r="H429" s="918"/>
      <c r="I429" s="918"/>
      <c r="J429" s="918"/>
      <c r="K429" s="918"/>
      <c r="L429" s="918"/>
    </row>
    <row r="430" spans="1:16" x14ac:dyDescent="0.2">
      <c r="F430" s="909" t="s">
        <v>6</v>
      </c>
      <c r="G430" s="909"/>
      <c r="H430" s="909"/>
      <c r="I430" s="909"/>
      <c r="J430" s="909"/>
      <c r="K430" s="909"/>
      <c r="L430" s="909"/>
    </row>
    <row r="431" spans="1:16" ht="12.75" customHeight="1" x14ac:dyDescent="0.2">
      <c r="A431" s="1" t="s">
        <v>7</v>
      </c>
      <c r="C431" s="28"/>
      <c r="D431" s="634">
        <v>1</v>
      </c>
      <c r="E431" s="634">
        <v>5</v>
      </c>
      <c r="I431" s="910">
        <v>13</v>
      </c>
      <c r="K431" s="2"/>
      <c r="L431" s="24" t="s">
        <v>50</v>
      </c>
      <c r="M431" s="911" t="str">
        <f>+M396</f>
        <v>: Oktober</v>
      </c>
      <c r="N431" s="912"/>
      <c r="O431" s="634">
        <f>+O396</f>
        <v>1</v>
      </c>
      <c r="P431" s="634">
        <f>+P396</f>
        <v>0</v>
      </c>
    </row>
    <row r="432" spans="1:16" ht="12.75" customHeight="1" x14ac:dyDescent="0.2">
      <c r="A432" s="1" t="s">
        <v>8</v>
      </c>
      <c r="C432" s="28"/>
      <c r="D432" s="634">
        <v>0</v>
      </c>
      <c r="E432" s="634">
        <v>8</v>
      </c>
      <c r="G432" s="1" t="s">
        <v>1</v>
      </c>
      <c r="I432" s="910"/>
      <c r="K432" s="2"/>
      <c r="L432" s="24" t="s">
        <v>12</v>
      </c>
      <c r="M432" s="911" t="str">
        <f>+M397</f>
        <v>: 2019</v>
      </c>
      <c r="N432" s="912"/>
      <c r="O432" s="634">
        <f>+O397</f>
        <v>1</v>
      </c>
      <c r="P432" s="634">
        <f>+P397</f>
        <v>9</v>
      </c>
    </row>
    <row r="433" spans="1:18" ht="13.5" thickBot="1" x14ac:dyDescent="0.25">
      <c r="C433" s="30"/>
      <c r="D433" s="30"/>
      <c r="K433" s="2"/>
      <c r="L433" s="2"/>
      <c r="N433" s="2"/>
      <c r="O433" s="30"/>
      <c r="P433" s="30"/>
    </row>
    <row r="434" spans="1:18" ht="12.75" customHeight="1" x14ac:dyDescent="0.2">
      <c r="A434" s="946" t="s">
        <v>13</v>
      </c>
      <c r="B434" s="944" t="s">
        <v>14</v>
      </c>
      <c r="C434" s="913" t="s">
        <v>15</v>
      </c>
      <c r="D434" s="914"/>
      <c r="E434" s="914"/>
      <c r="F434" s="914"/>
      <c r="G434" s="914"/>
      <c r="H434" s="914"/>
      <c r="I434" s="915"/>
      <c r="J434" s="916" t="s">
        <v>16</v>
      </c>
      <c r="K434" s="914"/>
      <c r="L434" s="914"/>
      <c r="M434" s="914"/>
      <c r="N434" s="914"/>
      <c r="O434" s="914"/>
      <c r="P434" s="915"/>
    </row>
    <row r="435" spans="1:18" ht="12.75" customHeight="1" x14ac:dyDescent="0.2">
      <c r="A435" s="947"/>
      <c r="B435" s="945"/>
      <c r="C435" s="925" t="s">
        <v>17</v>
      </c>
      <c r="D435" s="926"/>
      <c r="E435" s="926"/>
      <c r="F435" s="4"/>
      <c r="G435" s="4"/>
      <c r="H435" s="4"/>
      <c r="I435" s="648" t="s">
        <v>17</v>
      </c>
      <c r="J435" s="34" t="s">
        <v>17</v>
      </c>
      <c r="K435" s="4"/>
      <c r="L435" s="4"/>
      <c r="M435" s="4"/>
      <c r="N435" s="926" t="s">
        <v>17</v>
      </c>
      <c r="O435" s="926"/>
      <c r="P435" s="927"/>
    </row>
    <row r="436" spans="1:18" ht="12.75" customHeight="1" x14ac:dyDescent="0.2">
      <c r="A436" s="947"/>
      <c r="B436" s="945"/>
      <c r="C436" s="902" t="s">
        <v>9</v>
      </c>
      <c r="D436" s="903"/>
      <c r="E436" s="903"/>
      <c r="F436" s="640" t="s">
        <v>18</v>
      </c>
      <c r="G436" s="640" t="s">
        <v>19</v>
      </c>
      <c r="H436" s="640" t="s">
        <v>20</v>
      </c>
      <c r="I436" s="641" t="s">
        <v>21</v>
      </c>
      <c r="J436" s="35" t="s">
        <v>9</v>
      </c>
      <c r="K436" s="640" t="s">
        <v>18</v>
      </c>
      <c r="L436" s="640" t="s">
        <v>19</v>
      </c>
      <c r="M436" s="640" t="s">
        <v>20</v>
      </c>
      <c r="N436" s="904" t="s">
        <v>21</v>
      </c>
      <c r="O436" s="904"/>
      <c r="P436" s="905"/>
    </row>
    <row r="437" spans="1:18" ht="12.75" customHeight="1" x14ac:dyDescent="0.2">
      <c r="A437" s="947"/>
      <c r="B437" s="945"/>
      <c r="C437" s="906" t="s">
        <v>22</v>
      </c>
      <c r="D437" s="907"/>
      <c r="E437" s="907"/>
      <c r="F437" s="642"/>
      <c r="G437" s="642"/>
      <c r="H437" s="642"/>
      <c r="I437" s="643" t="s">
        <v>23</v>
      </c>
      <c r="J437" s="36" t="s">
        <v>22</v>
      </c>
      <c r="K437" s="642"/>
      <c r="L437" s="642"/>
      <c r="M437" s="642"/>
      <c r="N437" s="907" t="s">
        <v>24</v>
      </c>
      <c r="O437" s="907"/>
      <c r="P437" s="908"/>
    </row>
    <row r="438" spans="1:18" x14ac:dyDescent="0.2">
      <c r="A438" s="46" t="s">
        <v>25</v>
      </c>
      <c r="B438" s="47" t="s">
        <v>26</v>
      </c>
      <c r="C438" s="890" t="s">
        <v>27</v>
      </c>
      <c r="D438" s="891"/>
      <c r="E438" s="891"/>
      <c r="F438" s="635" t="s">
        <v>28</v>
      </c>
      <c r="G438" s="635" t="s">
        <v>29</v>
      </c>
      <c r="H438" s="635" t="s">
        <v>30</v>
      </c>
      <c r="I438" s="48" t="s">
        <v>31</v>
      </c>
      <c r="J438" s="49" t="s">
        <v>32</v>
      </c>
      <c r="K438" s="635" t="s">
        <v>33</v>
      </c>
      <c r="L438" s="635" t="s">
        <v>34</v>
      </c>
      <c r="M438" s="635" t="s">
        <v>35</v>
      </c>
      <c r="N438" s="892" t="s">
        <v>36</v>
      </c>
      <c r="O438" s="891"/>
      <c r="P438" s="893"/>
      <c r="Q438" s="1" t="s">
        <v>1</v>
      </c>
    </row>
    <row r="439" spans="1:18" ht="15.75" x14ac:dyDescent="0.2">
      <c r="A439" s="5"/>
      <c r="B439" s="6" t="s">
        <v>37</v>
      </c>
      <c r="C439" s="894">
        <f>SUM(C15,C50,C85,C120,C155,C190,C225,C261,C296,C332,C368,C404)</f>
        <v>1473</v>
      </c>
      <c r="D439" s="895"/>
      <c r="E439" s="895"/>
      <c r="F439" s="95">
        <f t="shared" ref="F439:N439" si="95">SUM(F15,F50,F85,F120,F155,F190,F225,F261,F296,F332,F368,F404)</f>
        <v>217</v>
      </c>
      <c r="G439" s="315">
        <f>SUM(G15,G50,G85,G120,G155,G190,G225,G261,G296,G332,G368,G404)</f>
        <v>269</v>
      </c>
      <c r="H439" s="95">
        <f t="shared" si="95"/>
        <v>226</v>
      </c>
      <c r="I439" s="96">
        <f t="shared" si="95"/>
        <v>1299</v>
      </c>
      <c r="J439" s="103">
        <f t="shared" si="95"/>
        <v>5390</v>
      </c>
      <c r="K439" s="95">
        <f t="shared" si="95"/>
        <v>0</v>
      </c>
      <c r="L439" s="315">
        <f t="shared" si="95"/>
        <v>590</v>
      </c>
      <c r="M439" s="95">
        <f t="shared" si="95"/>
        <v>0</v>
      </c>
      <c r="N439" s="896">
        <f t="shared" si="95"/>
        <v>5980</v>
      </c>
      <c r="O439" s="897"/>
      <c r="P439" s="898"/>
      <c r="Q439" s="1" t="s">
        <v>1</v>
      </c>
    </row>
    <row r="440" spans="1:18" x14ac:dyDescent="0.2">
      <c r="A440" s="9">
        <v>1</v>
      </c>
      <c r="B440" s="10" t="s">
        <v>38</v>
      </c>
      <c r="C440" s="899"/>
      <c r="D440" s="900"/>
      <c r="E440" s="900"/>
      <c r="F440" s="638"/>
      <c r="G440" s="638"/>
      <c r="H440" s="638"/>
      <c r="I440" s="639"/>
      <c r="J440" s="637"/>
      <c r="K440" s="638"/>
      <c r="L440" s="638"/>
      <c r="M440" s="638"/>
      <c r="N440" s="900"/>
      <c r="O440" s="900"/>
      <c r="P440" s="901"/>
    </row>
    <row r="441" spans="1:18" ht="14.25" x14ac:dyDescent="0.2">
      <c r="A441" s="11"/>
      <c r="B441" s="10" t="s">
        <v>39</v>
      </c>
      <c r="C441" s="885">
        <f t="shared" ref="C441:C443" si="96">SUM(C87,C17,C298,C192,C122,C334,C227,C263,C157,C406,C370,C52)</f>
        <v>0</v>
      </c>
      <c r="D441" s="886"/>
      <c r="E441" s="886"/>
      <c r="F441" s="631">
        <f t="shared" ref="F441:N443" si="97">SUM(F87,F17,F298,F192,F122,F334,F227,F263,F157,F406,F370,F52)</f>
        <v>0</v>
      </c>
      <c r="G441" s="631">
        <f t="shared" si="97"/>
        <v>0</v>
      </c>
      <c r="H441" s="631">
        <f t="shared" si="97"/>
        <v>0</v>
      </c>
      <c r="I441" s="632">
        <f t="shared" si="97"/>
        <v>0</v>
      </c>
      <c r="J441" s="630">
        <f t="shared" si="97"/>
        <v>0</v>
      </c>
      <c r="K441" s="631">
        <f t="shared" si="97"/>
        <v>0</v>
      </c>
      <c r="L441" s="631">
        <f t="shared" si="97"/>
        <v>0</v>
      </c>
      <c r="M441" s="631">
        <f t="shared" si="97"/>
        <v>0</v>
      </c>
      <c r="N441" s="886">
        <f t="shared" si="97"/>
        <v>0</v>
      </c>
      <c r="O441" s="886"/>
      <c r="P441" s="887"/>
    </row>
    <row r="442" spans="1:18" ht="15" x14ac:dyDescent="0.2">
      <c r="A442" s="11"/>
      <c r="B442" s="12" t="s">
        <v>40</v>
      </c>
      <c r="C442" s="882">
        <f t="shared" si="96"/>
        <v>0</v>
      </c>
      <c r="D442" s="883"/>
      <c r="E442" s="883"/>
      <c r="F442" s="628">
        <f t="shared" si="97"/>
        <v>0</v>
      </c>
      <c r="G442" s="628">
        <f t="shared" si="97"/>
        <v>0</v>
      </c>
      <c r="H442" s="628">
        <f t="shared" si="97"/>
        <v>0</v>
      </c>
      <c r="I442" s="629">
        <f t="shared" si="97"/>
        <v>0</v>
      </c>
      <c r="J442" s="627">
        <f t="shared" si="97"/>
        <v>0</v>
      </c>
      <c r="K442" s="628">
        <f t="shared" si="97"/>
        <v>0</v>
      </c>
      <c r="L442" s="628">
        <f t="shared" si="97"/>
        <v>0</v>
      </c>
      <c r="M442" s="628">
        <f t="shared" si="97"/>
        <v>0</v>
      </c>
      <c r="N442" s="880">
        <f t="shared" si="97"/>
        <v>0</v>
      </c>
      <c r="O442" s="880"/>
      <c r="P442" s="881"/>
    </row>
    <row r="443" spans="1:18" ht="15" x14ac:dyDescent="0.2">
      <c r="A443" s="11"/>
      <c r="B443" s="12" t="s">
        <v>41</v>
      </c>
      <c r="C443" s="888">
        <f t="shared" si="96"/>
        <v>0</v>
      </c>
      <c r="D443" s="889"/>
      <c r="E443" s="889"/>
      <c r="F443" s="633">
        <f t="shared" si="97"/>
        <v>0</v>
      </c>
      <c r="G443" s="633">
        <f t="shared" si="97"/>
        <v>0</v>
      </c>
      <c r="H443" s="633">
        <f t="shared" si="97"/>
        <v>0</v>
      </c>
      <c r="I443" s="45">
        <f t="shared" si="97"/>
        <v>0</v>
      </c>
      <c r="J443" s="627">
        <f t="shared" si="97"/>
        <v>0</v>
      </c>
      <c r="K443" s="628">
        <f t="shared" si="97"/>
        <v>0</v>
      </c>
      <c r="L443" s="628">
        <f t="shared" si="97"/>
        <v>0</v>
      </c>
      <c r="M443" s="628">
        <f t="shared" si="97"/>
        <v>0</v>
      </c>
      <c r="N443" s="880">
        <f t="shared" si="97"/>
        <v>0</v>
      </c>
      <c r="O443" s="880"/>
      <c r="P443" s="881"/>
    </row>
    <row r="444" spans="1:18" ht="14.25" x14ac:dyDescent="0.2">
      <c r="A444" s="11"/>
      <c r="B444" s="10" t="s">
        <v>42</v>
      </c>
      <c r="C444" s="878">
        <f>SUM(C20,C55,C90,C125,C160,C195,C230,C266,C301,C337,C373,C409)</f>
        <v>1473</v>
      </c>
      <c r="D444" s="879"/>
      <c r="E444" s="879"/>
      <c r="F444" s="97">
        <f t="shared" ref="F444:N451" si="98">SUM(F20,F55,F90,F125,F160,F195,F230,F266,F301,F337,F373,F409)</f>
        <v>217</v>
      </c>
      <c r="G444" s="97">
        <f t="shared" si="98"/>
        <v>269</v>
      </c>
      <c r="H444" s="97">
        <f t="shared" si="98"/>
        <v>226</v>
      </c>
      <c r="I444" s="98">
        <f t="shared" si="98"/>
        <v>1299</v>
      </c>
      <c r="J444" s="141">
        <f t="shared" si="98"/>
        <v>5390</v>
      </c>
      <c r="K444" s="142">
        <f t="shared" si="98"/>
        <v>0</v>
      </c>
      <c r="L444" s="142">
        <f t="shared" si="98"/>
        <v>590</v>
      </c>
      <c r="M444" s="142">
        <f t="shared" si="98"/>
        <v>0</v>
      </c>
      <c r="N444" s="880">
        <f t="shared" si="98"/>
        <v>5980</v>
      </c>
      <c r="O444" s="880"/>
      <c r="P444" s="881"/>
      <c r="R444" s="1" t="s">
        <v>1</v>
      </c>
    </row>
    <row r="445" spans="1:18" ht="15" x14ac:dyDescent="0.2">
      <c r="A445" s="11"/>
      <c r="B445" s="12" t="s">
        <v>40</v>
      </c>
      <c r="C445" s="882">
        <f t="shared" ref="C445:C451" si="99">SUM(C21,C56,C91,C126,C161,C196,C231,C267,C302,C338,C374,C410)</f>
        <v>604</v>
      </c>
      <c r="D445" s="883"/>
      <c r="E445" s="883"/>
      <c r="F445" s="101">
        <f t="shared" si="98"/>
        <v>69</v>
      </c>
      <c r="G445" s="101">
        <f t="shared" si="98"/>
        <v>259</v>
      </c>
      <c r="H445" s="101">
        <f t="shared" si="98"/>
        <v>0</v>
      </c>
      <c r="I445" s="102">
        <f t="shared" si="98"/>
        <v>794</v>
      </c>
      <c r="J445" s="106">
        <f t="shared" si="98"/>
        <v>2530</v>
      </c>
      <c r="K445" s="101">
        <f t="shared" si="98"/>
        <v>0</v>
      </c>
      <c r="L445" s="101">
        <f t="shared" si="98"/>
        <v>65</v>
      </c>
      <c r="M445" s="101">
        <f t="shared" si="98"/>
        <v>0</v>
      </c>
      <c r="N445" s="883">
        <f t="shared" si="98"/>
        <v>2595</v>
      </c>
      <c r="O445" s="883"/>
      <c r="P445" s="884"/>
      <c r="Q445" s="1" t="s">
        <v>65</v>
      </c>
    </row>
    <row r="446" spans="1:18" ht="15" x14ac:dyDescent="0.2">
      <c r="A446" s="11"/>
      <c r="B446" s="12" t="s">
        <v>41</v>
      </c>
      <c r="C446" s="865">
        <f t="shared" si="99"/>
        <v>869</v>
      </c>
      <c r="D446" s="866"/>
      <c r="E446" s="866"/>
      <c r="F446" s="99">
        <f t="shared" si="98"/>
        <v>148</v>
      </c>
      <c r="G446" s="99">
        <f t="shared" si="98"/>
        <v>10</v>
      </c>
      <c r="H446" s="99">
        <f t="shared" si="98"/>
        <v>226</v>
      </c>
      <c r="I446" s="100">
        <f t="shared" si="98"/>
        <v>505</v>
      </c>
      <c r="J446" s="106">
        <f t="shared" si="98"/>
        <v>2860</v>
      </c>
      <c r="K446" s="101">
        <f t="shared" si="98"/>
        <v>0</v>
      </c>
      <c r="L446" s="101">
        <f t="shared" si="98"/>
        <v>525</v>
      </c>
      <c r="M446" s="101">
        <f t="shared" si="98"/>
        <v>0</v>
      </c>
      <c r="N446" s="883">
        <f t="shared" si="98"/>
        <v>3385</v>
      </c>
      <c r="O446" s="883"/>
      <c r="P446" s="884"/>
    </row>
    <row r="447" spans="1:18" x14ac:dyDescent="0.2">
      <c r="A447" s="9">
        <v>2</v>
      </c>
      <c r="B447" s="10" t="s">
        <v>43</v>
      </c>
      <c r="C447" s="875"/>
      <c r="D447" s="876"/>
      <c r="E447" s="877"/>
      <c r="F447" s="638"/>
      <c r="G447" s="638"/>
      <c r="H447" s="638"/>
      <c r="I447" s="621"/>
      <c r="J447" s="637"/>
      <c r="K447" s="638"/>
      <c r="L447" s="638"/>
      <c r="M447" s="638"/>
      <c r="N447" s="867"/>
      <c r="O447" s="867"/>
      <c r="P447" s="868"/>
    </row>
    <row r="448" spans="1:18" ht="15" x14ac:dyDescent="0.2">
      <c r="A448" s="11"/>
      <c r="B448" s="12" t="s">
        <v>44</v>
      </c>
      <c r="C448" s="865">
        <f>SUM(C24,C59,C94,C129,C164,C199,C234,C270,C305,C341,C377,C413)</f>
        <v>0</v>
      </c>
      <c r="D448" s="866"/>
      <c r="E448" s="866"/>
      <c r="F448" s="99">
        <f t="shared" si="98"/>
        <v>0</v>
      </c>
      <c r="G448" s="99">
        <f t="shared" si="98"/>
        <v>65</v>
      </c>
      <c r="H448" s="99">
        <f t="shared" si="98"/>
        <v>0</v>
      </c>
      <c r="I448" s="100">
        <f t="shared" si="98"/>
        <v>65</v>
      </c>
      <c r="J448" s="637"/>
      <c r="K448" s="638"/>
      <c r="L448" s="638"/>
      <c r="M448" s="638"/>
      <c r="N448" s="867"/>
      <c r="O448" s="867"/>
      <c r="P448" s="868"/>
    </row>
    <row r="449" spans="1:17" ht="15" x14ac:dyDescent="0.2">
      <c r="A449" s="11"/>
      <c r="B449" s="12" t="s">
        <v>45</v>
      </c>
      <c r="C449" s="865">
        <f t="shared" si="99"/>
        <v>1186</v>
      </c>
      <c r="D449" s="866"/>
      <c r="E449" s="866"/>
      <c r="F449" s="99">
        <f t="shared" si="98"/>
        <v>217</v>
      </c>
      <c r="G449" s="99">
        <f t="shared" si="98"/>
        <v>204</v>
      </c>
      <c r="H449" s="99">
        <f t="shared" si="98"/>
        <v>226</v>
      </c>
      <c r="I449" s="100">
        <f t="shared" si="98"/>
        <v>947</v>
      </c>
      <c r="J449" s="637"/>
      <c r="K449" s="638"/>
      <c r="L449" s="638"/>
      <c r="M449" s="638"/>
      <c r="N449" s="867"/>
      <c r="O449" s="867"/>
      <c r="P449" s="868"/>
    </row>
    <row r="450" spans="1:17" ht="15" x14ac:dyDescent="0.2">
      <c r="A450" s="9"/>
      <c r="B450" s="12" t="s">
        <v>46</v>
      </c>
      <c r="C450" s="865">
        <f t="shared" si="99"/>
        <v>0</v>
      </c>
      <c r="D450" s="866"/>
      <c r="E450" s="866"/>
      <c r="F450" s="99">
        <f t="shared" si="98"/>
        <v>0</v>
      </c>
      <c r="G450" s="99">
        <f t="shared" si="98"/>
        <v>0</v>
      </c>
      <c r="H450" s="99">
        <f t="shared" si="98"/>
        <v>0</v>
      </c>
      <c r="I450" s="100">
        <f t="shared" si="98"/>
        <v>0</v>
      </c>
      <c r="J450" s="637"/>
      <c r="K450" s="638"/>
      <c r="L450" s="638"/>
      <c r="M450" s="638"/>
      <c r="N450" s="867"/>
      <c r="O450" s="867"/>
      <c r="P450" s="868"/>
      <c r="Q450" s="1" t="s">
        <v>1</v>
      </c>
    </row>
    <row r="451" spans="1:17" ht="12.75" customHeight="1" x14ac:dyDescent="0.2">
      <c r="A451" s="14"/>
      <c r="B451" s="15" t="s">
        <v>47</v>
      </c>
      <c r="C451" s="865">
        <f t="shared" si="99"/>
        <v>287</v>
      </c>
      <c r="D451" s="866"/>
      <c r="E451" s="866"/>
      <c r="F451" s="99">
        <f t="shared" si="98"/>
        <v>0</v>
      </c>
      <c r="G451" s="99">
        <f t="shared" si="98"/>
        <v>0</v>
      </c>
      <c r="H451" s="99">
        <f t="shared" si="98"/>
        <v>0</v>
      </c>
      <c r="I451" s="100">
        <f t="shared" si="98"/>
        <v>287</v>
      </c>
      <c r="J451" s="39"/>
      <c r="K451" s="16"/>
      <c r="L451" s="16"/>
      <c r="M451" s="16"/>
      <c r="N451" s="869"/>
      <c r="O451" s="869"/>
      <c r="P451" s="870"/>
    </row>
    <row r="452" spans="1:17" ht="12.75" customHeight="1" thickBot="1" x14ac:dyDescent="0.25">
      <c r="A452" s="22">
        <v>3</v>
      </c>
      <c r="B452" s="23" t="s">
        <v>48</v>
      </c>
      <c r="C452" s="871"/>
      <c r="D452" s="872"/>
      <c r="E452" s="872"/>
      <c r="F452" s="27">
        <f>SUM(F98,F28,F309,F203,F133,F345,F238,F274,F168,F417,F381,F63)</f>
        <v>0</v>
      </c>
      <c r="G452" s="27">
        <f>SUM(G98,G28,G309,G203,G133,G345,G238,G274,G168,G417,G381,G63)</f>
        <v>0</v>
      </c>
      <c r="H452" s="647"/>
      <c r="I452" s="40"/>
      <c r="J452" s="41"/>
      <c r="K452" s="623"/>
      <c r="L452" s="623"/>
      <c r="M452" s="623"/>
      <c r="N452" s="873"/>
      <c r="O452" s="873"/>
      <c r="P452" s="874"/>
    </row>
    <row r="453" spans="1:17" ht="12.75" customHeight="1" x14ac:dyDescent="0.2">
      <c r="B453" s="620" t="s">
        <v>49</v>
      </c>
      <c r="C453" s="861">
        <f>SUM(C448:E451)-C439</f>
        <v>0</v>
      </c>
      <c r="D453" s="862"/>
      <c r="E453" s="862"/>
      <c r="F453" s="25">
        <f>SUM(F448:F451)-F439</f>
        <v>0</v>
      </c>
      <c r="G453" s="25">
        <f>SUM(G448:G451)-G439</f>
        <v>0</v>
      </c>
      <c r="H453" s="25">
        <f t="shared" ref="H453:I453" si="100">SUM(H448:H451)-H439</f>
        <v>0</v>
      </c>
      <c r="I453" s="25">
        <f t="shared" si="100"/>
        <v>0</v>
      </c>
      <c r="J453" s="8"/>
      <c r="K453" s="8" t="s">
        <v>1</v>
      </c>
      <c r="L453" s="8"/>
      <c r="M453" s="8"/>
      <c r="N453" s="863"/>
      <c r="O453" s="863"/>
      <c r="P453" s="863"/>
    </row>
    <row r="454" spans="1:17" x14ac:dyDescent="0.2">
      <c r="C454" s="864"/>
      <c r="D454" s="864"/>
      <c r="E454" s="864"/>
      <c r="G454" s="1" t="s">
        <v>64</v>
      </c>
      <c r="N454" s="864"/>
      <c r="O454" s="864"/>
      <c r="P454" s="864"/>
    </row>
    <row r="455" spans="1:17" x14ac:dyDescent="0.2">
      <c r="C455" s="620"/>
      <c r="D455" s="620"/>
      <c r="E455" s="620"/>
      <c r="K455" s="1" t="s">
        <v>1</v>
      </c>
      <c r="N455" s="620"/>
      <c r="O455" s="620"/>
      <c r="P455" s="620"/>
    </row>
    <row r="456" spans="1:17" x14ac:dyDescent="0.2">
      <c r="C456" s="620"/>
      <c r="D456" s="620"/>
      <c r="E456" s="620"/>
      <c r="K456" s="1" t="s">
        <v>1</v>
      </c>
      <c r="N456" s="620"/>
      <c r="O456" s="620"/>
      <c r="P456" s="620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S486"/>
  <sheetViews>
    <sheetView topLeftCell="A286" zoomScale="80" zoomScaleNormal="80" workbookViewId="0">
      <pane xSplit="2" topLeftCell="C1" activePane="topRight" state="frozen"/>
      <selection activeCell="O501" sqref="O501"/>
      <selection pane="topRight" activeCell="S307" sqref="S307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864" t="s">
        <v>0</v>
      </c>
      <c r="B1" s="864"/>
      <c r="F1" s="1" t="s">
        <v>1</v>
      </c>
      <c r="M1" s="930" t="s">
        <v>2</v>
      </c>
      <c r="N1" s="930"/>
      <c r="O1" s="930"/>
      <c r="P1" s="930"/>
    </row>
    <row r="2" spans="1:16" ht="12.75" customHeight="1" x14ac:dyDescent="0.2">
      <c r="A2" s="864" t="s">
        <v>3</v>
      </c>
      <c r="B2" s="864"/>
      <c r="M2" s="930"/>
      <c r="N2" s="930"/>
      <c r="O2" s="930"/>
      <c r="P2" s="930"/>
    </row>
    <row r="3" spans="1:16" x14ac:dyDescent="0.2">
      <c r="A3" s="864" t="s">
        <v>4</v>
      </c>
      <c r="B3" s="864"/>
    </row>
    <row r="4" spans="1:16" ht="20.25" x14ac:dyDescent="0.3">
      <c r="F4" s="918" t="s">
        <v>5</v>
      </c>
      <c r="G4" s="918"/>
      <c r="H4" s="918"/>
      <c r="I4" s="918"/>
      <c r="J4" s="918"/>
      <c r="K4" s="918"/>
      <c r="L4" s="918"/>
    </row>
    <row r="5" spans="1:16" x14ac:dyDescent="0.2">
      <c r="F5" s="909" t="s">
        <v>6</v>
      </c>
      <c r="G5" s="909"/>
      <c r="H5" s="909"/>
      <c r="I5" s="909"/>
      <c r="J5" s="909"/>
      <c r="K5" s="909"/>
      <c r="L5" s="909"/>
    </row>
    <row r="6" spans="1:16" x14ac:dyDescent="0.2">
      <c r="A6" s="1" t="s">
        <v>7</v>
      </c>
      <c r="C6" s="28"/>
      <c r="D6" s="714">
        <v>1</v>
      </c>
      <c r="E6" s="714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9"/>
      <c r="D7" s="4">
        <v>0</v>
      </c>
      <c r="E7" s="4">
        <v>8</v>
      </c>
      <c r="I7" s="910">
        <v>1</v>
      </c>
      <c r="K7" s="2"/>
      <c r="L7" s="24" t="s">
        <v>9</v>
      </c>
      <c r="M7" s="911" t="s">
        <v>76</v>
      </c>
      <c r="N7" s="912"/>
      <c r="O7" s="714">
        <v>1</v>
      </c>
      <c r="P7" s="714">
        <v>1</v>
      </c>
    </row>
    <row r="8" spans="1:16" s="3" customFormat="1" ht="12.75" customHeight="1" x14ac:dyDescent="0.2">
      <c r="A8" s="19" t="s">
        <v>51</v>
      </c>
      <c r="B8" s="19"/>
      <c r="C8" s="42">
        <v>0</v>
      </c>
      <c r="D8" s="42">
        <v>1</v>
      </c>
      <c r="E8" s="42">
        <v>0</v>
      </c>
      <c r="I8" s="910"/>
      <c r="J8" s="415"/>
      <c r="K8" s="416"/>
      <c r="L8" s="417" t="s">
        <v>12</v>
      </c>
      <c r="M8" s="956" t="s">
        <v>66</v>
      </c>
      <c r="N8" s="957"/>
      <c r="O8" s="42">
        <v>1</v>
      </c>
      <c r="P8" s="42">
        <v>9</v>
      </c>
    </row>
    <row r="9" spans="1:16" ht="7.5" customHeight="1" thickBot="1" x14ac:dyDescent="0.25">
      <c r="A9" s="3"/>
      <c r="B9" s="3"/>
      <c r="C9" s="30"/>
      <c r="D9" s="30"/>
      <c r="K9" s="2"/>
      <c r="L9" s="2"/>
      <c r="N9" s="2"/>
      <c r="O9" s="30"/>
      <c r="P9" s="30"/>
    </row>
    <row r="10" spans="1:16" ht="18" customHeight="1" x14ac:dyDescent="0.2">
      <c r="A10" s="946" t="s">
        <v>13</v>
      </c>
      <c r="B10" s="944" t="s">
        <v>14</v>
      </c>
      <c r="C10" s="913" t="s">
        <v>15</v>
      </c>
      <c r="D10" s="914"/>
      <c r="E10" s="914"/>
      <c r="F10" s="914"/>
      <c r="G10" s="914"/>
      <c r="H10" s="914"/>
      <c r="I10" s="915"/>
      <c r="J10" s="916" t="s">
        <v>16</v>
      </c>
      <c r="K10" s="914"/>
      <c r="L10" s="914"/>
      <c r="M10" s="914"/>
      <c r="N10" s="914"/>
      <c r="O10" s="914"/>
      <c r="P10" s="915"/>
    </row>
    <row r="11" spans="1:16" ht="12.75" customHeight="1" x14ac:dyDescent="0.2">
      <c r="A11" s="947"/>
      <c r="B11" s="945"/>
      <c r="C11" s="925" t="s">
        <v>17</v>
      </c>
      <c r="D11" s="926"/>
      <c r="E11" s="926"/>
      <c r="F11" s="4"/>
      <c r="G11" s="4"/>
      <c r="H11" s="4"/>
      <c r="I11" s="728" t="s">
        <v>17</v>
      </c>
      <c r="J11" s="34" t="s">
        <v>17</v>
      </c>
      <c r="K11" s="4"/>
      <c r="L11" s="4"/>
      <c r="M11" s="4"/>
      <c r="N11" s="926" t="s">
        <v>17</v>
      </c>
      <c r="O11" s="926"/>
      <c r="P11" s="927"/>
    </row>
    <row r="12" spans="1:16" ht="12.75" customHeight="1" x14ac:dyDescent="0.2">
      <c r="A12" s="947"/>
      <c r="B12" s="945"/>
      <c r="C12" s="902" t="s">
        <v>9</v>
      </c>
      <c r="D12" s="903"/>
      <c r="E12" s="903"/>
      <c r="F12" s="720" t="s">
        <v>18</v>
      </c>
      <c r="G12" s="720" t="s">
        <v>19</v>
      </c>
      <c r="H12" s="720" t="s">
        <v>20</v>
      </c>
      <c r="I12" s="721" t="s">
        <v>21</v>
      </c>
      <c r="J12" s="35" t="s">
        <v>9</v>
      </c>
      <c r="K12" s="720" t="s">
        <v>18</v>
      </c>
      <c r="L12" s="720" t="s">
        <v>19</v>
      </c>
      <c r="M12" s="720" t="s">
        <v>20</v>
      </c>
      <c r="N12" s="904" t="s">
        <v>21</v>
      </c>
      <c r="O12" s="904"/>
      <c r="P12" s="905"/>
    </row>
    <row r="13" spans="1:16" ht="12.75" customHeight="1" x14ac:dyDescent="0.2">
      <c r="A13" s="947"/>
      <c r="B13" s="945"/>
      <c r="C13" s="906" t="s">
        <v>22</v>
      </c>
      <c r="D13" s="907"/>
      <c r="E13" s="907"/>
      <c r="F13" s="722"/>
      <c r="G13" s="722"/>
      <c r="H13" s="722"/>
      <c r="I13" s="723" t="s">
        <v>23</v>
      </c>
      <c r="J13" s="36" t="s">
        <v>22</v>
      </c>
      <c r="K13" s="722"/>
      <c r="L13" s="722"/>
      <c r="M13" s="722"/>
      <c r="N13" s="907" t="s">
        <v>24</v>
      </c>
      <c r="O13" s="907"/>
      <c r="P13" s="908"/>
    </row>
    <row r="14" spans="1:16" x14ac:dyDescent="0.2">
      <c r="A14" s="46" t="s">
        <v>25</v>
      </c>
      <c r="B14" s="47" t="s">
        <v>26</v>
      </c>
      <c r="C14" s="890" t="s">
        <v>27</v>
      </c>
      <c r="D14" s="891"/>
      <c r="E14" s="891"/>
      <c r="F14" s="715" t="s">
        <v>28</v>
      </c>
      <c r="G14" s="715" t="s">
        <v>29</v>
      </c>
      <c r="H14" s="715" t="s">
        <v>30</v>
      </c>
      <c r="I14" s="48" t="s">
        <v>31</v>
      </c>
      <c r="J14" s="49" t="s">
        <v>32</v>
      </c>
      <c r="K14" s="715" t="s">
        <v>33</v>
      </c>
      <c r="L14" s="715" t="s">
        <v>34</v>
      </c>
      <c r="M14" s="715" t="s">
        <v>35</v>
      </c>
      <c r="N14" s="892" t="s">
        <v>36</v>
      </c>
      <c r="O14" s="891"/>
      <c r="P14" s="893"/>
    </row>
    <row r="15" spans="1:16" ht="30" customHeight="1" x14ac:dyDescent="0.2">
      <c r="A15" s="5"/>
      <c r="B15" s="6" t="s">
        <v>37</v>
      </c>
      <c r="C15" s="939">
        <f>SUM(C17,C20)</f>
        <v>235</v>
      </c>
      <c r="D15" s="940"/>
      <c r="E15" s="940"/>
      <c r="F15" s="733">
        <f>SUM(F17,F20)</f>
        <v>71</v>
      </c>
      <c r="G15" s="733">
        <f>SUM(G17,G20)</f>
        <v>0</v>
      </c>
      <c r="H15" s="733">
        <f>SUM(H17,H20)</f>
        <v>0</v>
      </c>
      <c r="I15" s="43">
        <f>SUM(I17,I20)</f>
        <v>164</v>
      </c>
      <c r="J15" s="7">
        <f>SUM(J17,J20)</f>
        <v>70</v>
      </c>
      <c r="K15" s="43">
        <f t="shared" ref="K15:N15" si="0">SUM(K17,K20)</f>
        <v>0</v>
      </c>
      <c r="L15" s="43">
        <f t="shared" si="0"/>
        <v>25</v>
      </c>
      <c r="M15" s="7">
        <f t="shared" si="0"/>
        <v>0</v>
      </c>
      <c r="N15" s="896">
        <f t="shared" si="0"/>
        <v>95</v>
      </c>
      <c r="O15" s="897"/>
      <c r="P15" s="898"/>
    </row>
    <row r="16" spans="1:16" ht="25.5" customHeight="1" x14ac:dyDescent="0.2">
      <c r="A16" s="9">
        <v>1</v>
      </c>
      <c r="B16" s="10" t="s">
        <v>38</v>
      </c>
      <c r="C16" s="899"/>
      <c r="D16" s="900"/>
      <c r="E16" s="900"/>
      <c r="F16" s="718"/>
      <c r="G16" s="718"/>
      <c r="H16" s="718"/>
      <c r="I16" s="37"/>
      <c r="J16" s="717"/>
      <c r="K16" s="718"/>
      <c r="L16" s="718"/>
      <c r="M16" s="718"/>
      <c r="N16" s="900"/>
      <c r="O16" s="900"/>
      <c r="P16" s="901"/>
    </row>
    <row r="17" spans="1:19" ht="12.75" customHeight="1" x14ac:dyDescent="0.2">
      <c r="A17" s="11"/>
      <c r="B17" s="10" t="s">
        <v>39</v>
      </c>
      <c r="C17" s="937">
        <f>SUM(C18:E19)</f>
        <v>0</v>
      </c>
      <c r="D17" s="938"/>
      <c r="E17" s="938"/>
      <c r="F17" s="732">
        <f>SUM(F18:F19)</f>
        <v>0</v>
      </c>
      <c r="G17" s="732">
        <f t="shared" ref="G17:H17" si="1">SUM(G18:G19)</f>
        <v>0</v>
      </c>
      <c r="H17" s="732">
        <f t="shared" si="1"/>
        <v>0</v>
      </c>
      <c r="I17" s="742">
        <f>SUM(C17-F17+G17-H17)</f>
        <v>0</v>
      </c>
      <c r="J17" s="729">
        <f>SUM(J18:J19)</f>
        <v>0</v>
      </c>
      <c r="K17" s="732">
        <f t="shared" ref="K17:M17" si="2">SUM(K18:K19)</f>
        <v>0</v>
      </c>
      <c r="L17" s="732">
        <f t="shared" si="2"/>
        <v>0</v>
      </c>
      <c r="M17" s="729">
        <f t="shared" si="2"/>
        <v>0</v>
      </c>
      <c r="N17" s="880">
        <f>SUM(N18:P19)</f>
        <v>0</v>
      </c>
      <c r="O17" s="880"/>
      <c r="P17" s="881"/>
    </row>
    <row r="18" spans="1:19" ht="12.75" customHeight="1" x14ac:dyDescent="0.2">
      <c r="A18" s="11"/>
      <c r="B18" s="12" t="s">
        <v>40</v>
      </c>
      <c r="C18" s="931">
        <v>0</v>
      </c>
      <c r="D18" s="932"/>
      <c r="E18" s="932"/>
      <c r="F18" s="730">
        <v>0</v>
      </c>
      <c r="G18" s="730">
        <v>0</v>
      </c>
      <c r="H18" s="730">
        <v>0</v>
      </c>
      <c r="I18" s="44">
        <f t="shared" ref="I18:I22" si="3">SUM(C18-F18+G18-H18)</f>
        <v>0</v>
      </c>
      <c r="J18" s="734">
        <v>0</v>
      </c>
      <c r="K18" s="734">
        <v>0</v>
      </c>
      <c r="L18" s="734">
        <v>0</v>
      </c>
      <c r="M18" s="734">
        <v>0</v>
      </c>
      <c r="N18" s="880">
        <f>SUM(J18-K18+L18-M18)</f>
        <v>0</v>
      </c>
      <c r="O18" s="880"/>
      <c r="P18" s="881"/>
    </row>
    <row r="19" spans="1:19" ht="12.75" customHeight="1" x14ac:dyDescent="0.2">
      <c r="A19" s="11"/>
      <c r="B19" s="12" t="s">
        <v>41</v>
      </c>
      <c r="C19" s="931">
        <v>0</v>
      </c>
      <c r="D19" s="932"/>
      <c r="E19" s="932"/>
      <c r="F19" s="730">
        <v>0</v>
      </c>
      <c r="G19" s="730">
        <v>0</v>
      </c>
      <c r="H19" s="730">
        <v>0</v>
      </c>
      <c r="I19" s="44">
        <f t="shared" si="3"/>
        <v>0</v>
      </c>
      <c r="J19" s="734">
        <v>0</v>
      </c>
      <c r="K19" s="734">
        <v>0</v>
      </c>
      <c r="L19" s="734">
        <v>0</v>
      </c>
      <c r="M19" s="734">
        <v>0</v>
      </c>
      <c r="N19" s="880">
        <f>SUM(J19-K19+L19-M19)</f>
        <v>0</v>
      </c>
      <c r="O19" s="880"/>
      <c r="P19" s="881"/>
    </row>
    <row r="20" spans="1:19" ht="12.75" customHeight="1" x14ac:dyDescent="0.2">
      <c r="A20" s="11"/>
      <c r="B20" s="10" t="s">
        <v>42</v>
      </c>
      <c r="C20" s="937">
        <f>SUM(C21:E22)</f>
        <v>235</v>
      </c>
      <c r="D20" s="938"/>
      <c r="E20" s="938"/>
      <c r="F20" s="732">
        <f>SUM(F21:F22)</f>
        <v>71</v>
      </c>
      <c r="G20" s="732">
        <f>SUM(G21:G22)</f>
        <v>0</v>
      </c>
      <c r="H20" s="732">
        <f t="shared" ref="H20" si="4">SUM(H21:H22)</f>
        <v>0</v>
      </c>
      <c r="I20" s="743">
        <f t="shared" si="3"/>
        <v>164</v>
      </c>
      <c r="J20" s="13">
        <f>SUM(J21:J22)</f>
        <v>70</v>
      </c>
      <c r="K20" s="50">
        <f t="shared" ref="K20:M20" si="5">SUM(K21:K22)</f>
        <v>0</v>
      </c>
      <c r="L20" s="50">
        <f t="shared" si="5"/>
        <v>25</v>
      </c>
      <c r="M20" s="13">
        <f t="shared" si="5"/>
        <v>0</v>
      </c>
      <c r="N20" s="880">
        <f>SUM(N21:P22)</f>
        <v>95</v>
      </c>
      <c r="O20" s="880"/>
      <c r="P20" s="881"/>
    </row>
    <row r="21" spans="1:19" ht="12.75" customHeight="1" x14ac:dyDescent="0.2">
      <c r="A21" s="11"/>
      <c r="B21" s="12" t="s">
        <v>40</v>
      </c>
      <c r="C21" s="931">
        <v>235</v>
      </c>
      <c r="D21" s="932"/>
      <c r="E21" s="932"/>
      <c r="F21" s="730">
        <v>71</v>
      </c>
      <c r="G21" s="730">
        <v>0</v>
      </c>
      <c r="H21" s="730">
        <v>0</v>
      </c>
      <c r="I21" s="44">
        <f t="shared" si="3"/>
        <v>164</v>
      </c>
      <c r="J21" s="38">
        <v>55</v>
      </c>
      <c r="K21" s="730">
        <v>0</v>
      </c>
      <c r="L21" s="730">
        <v>0</v>
      </c>
      <c r="M21" s="725">
        <v>0</v>
      </c>
      <c r="N21" s="880">
        <f>SUM(J21-K21+L21-M21)</f>
        <v>55</v>
      </c>
      <c r="O21" s="880"/>
      <c r="P21" s="881"/>
    </row>
    <row r="22" spans="1:19" ht="15" x14ac:dyDescent="0.2">
      <c r="A22" s="11"/>
      <c r="B22" s="12" t="s">
        <v>41</v>
      </c>
      <c r="C22" s="931">
        <v>0</v>
      </c>
      <c r="D22" s="932"/>
      <c r="E22" s="932"/>
      <c r="F22" s="730">
        <v>0</v>
      </c>
      <c r="G22" s="730">
        <v>0</v>
      </c>
      <c r="H22" s="730">
        <v>0</v>
      </c>
      <c r="I22" s="44">
        <f t="shared" si="3"/>
        <v>0</v>
      </c>
      <c r="J22" s="38">
        <v>15</v>
      </c>
      <c r="K22" s="725">
        <v>0</v>
      </c>
      <c r="L22" s="725">
        <v>25</v>
      </c>
      <c r="M22" s="725">
        <v>0</v>
      </c>
      <c r="N22" s="880">
        <f>SUM(J22-K22+L22-M22)</f>
        <v>40</v>
      </c>
      <c r="O22" s="880"/>
      <c r="P22" s="881"/>
    </row>
    <row r="23" spans="1:19" x14ac:dyDescent="0.2">
      <c r="A23" s="9">
        <v>2</v>
      </c>
      <c r="B23" s="10" t="s">
        <v>43</v>
      </c>
      <c r="C23" s="935"/>
      <c r="D23" s="936"/>
      <c r="E23" s="936"/>
      <c r="F23" s="935"/>
      <c r="G23" s="936"/>
      <c r="H23" s="936"/>
      <c r="I23" s="52"/>
      <c r="J23" s="717"/>
      <c r="K23" s="718"/>
      <c r="L23" s="718"/>
      <c r="M23" s="718"/>
      <c r="N23" s="867"/>
      <c r="O23" s="867"/>
      <c r="P23" s="868"/>
    </row>
    <row r="24" spans="1:19" ht="14.25" x14ac:dyDescent="0.2">
      <c r="A24" s="11"/>
      <c r="B24" s="12" t="s">
        <v>44</v>
      </c>
      <c r="C24" s="931">
        <v>0</v>
      </c>
      <c r="D24" s="932"/>
      <c r="E24" s="932"/>
      <c r="F24" s="730">
        <v>0</v>
      </c>
      <c r="G24" s="730">
        <v>0</v>
      </c>
      <c r="H24" s="730">
        <v>0</v>
      </c>
      <c r="I24" s="742">
        <f t="shared" ref="I24:I27" si="6">SUM(C24-F24+G24-H24)</f>
        <v>0</v>
      </c>
      <c r="J24" s="717"/>
      <c r="K24" s="718"/>
      <c r="L24" s="718"/>
      <c r="M24" s="718"/>
      <c r="N24" s="867"/>
      <c r="O24" s="867"/>
      <c r="P24" s="868"/>
    </row>
    <row r="25" spans="1:19" ht="12.75" customHeight="1" x14ac:dyDescent="0.2">
      <c r="A25" s="11"/>
      <c r="B25" s="12" t="s">
        <v>45</v>
      </c>
      <c r="C25" s="931">
        <v>235</v>
      </c>
      <c r="D25" s="932"/>
      <c r="E25" s="932"/>
      <c r="F25" s="730">
        <v>71</v>
      </c>
      <c r="G25" s="730">
        <v>0</v>
      </c>
      <c r="H25" s="730">
        <v>0</v>
      </c>
      <c r="I25" s="742">
        <f t="shared" si="6"/>
        <v>164</v>
      </c>
      <c r="J25" s="717"/>
      <c r="K25" s="718"/>
      <c r="L25" s="718"/>
      <c r="M25" s="718"/>
      <c r="N25" s="867"/>
      <c r="O25" s="867"/>
      <c r="P25" s="868"/>
    </row>
    <row r="26" spans="1:19" ht="12.75" customHeight="1" x14ac:dyDescent="0.2">
      <c r="A26" s="9"/>
      <c r="B26" s="12" t="s">
        <v>46</v>
      </c>
      <c r="C26" s="931">
        <v>0</v>
      </c>
      <c r="D26" s="932"/>
      <c r="E26" s="932"/>
      <c r="F26" s="730">
        <v>0</v>
      </c>
      <c r="G26" s="730">
        <v>0</v>
      </c>
      <c r="H26" s="730">
        <v>0</v>
      </c>
      <c r="I26" s="742">
        <f t="shared" si="6"/>
        <v>0</v>
      </c>
      <c r="J26" s="717"/>
      <c r="K26" s="718"/>
      <c r="L26" s="718"/>
      <c r="M26" s="718"/>
      <c r="N26" s="867"/>
      <c r="O26" s="867"/>
      <c r="P26" s="868"/>
      <c r="S26" s="1">
        <f>164-90</f>
        <v>74</v>
      </c>
    </row>
    <row r="27" spans="1:19" ht="14.25" x14ac:dyDescent="0.2">
      <c r="A27" s="14"/>
      <c r="B27" s="15" t="s">
        <v>47</v>
      </c>
      <c r="C27" s="933">
        <v>0</v>
      </c>
      <c r="D27" s="934"/>
      <c r="E27" s="934"/>
      <c r="F27" s="731">
        <v>0</v>
      </c>
      <c r="G27" s="731">
        <v>0</v>
      </c>
      <c r="H27" s="731">
        <v>0</v>
      </c>
      <c r="I27" s="742">
        <f t="shared" si="6"/>
        <v>0</v>
      </c>
      <c r="J27" s="39"/>
      <c r="K27" s="16"/>
      <c r="L27" s="16"/>
      <c r="M27" s="16"/>
      <c r="N27" s="869"/>
      <c r="O27" s="869"/>
      <c r="P27" s="870"/>
    </row>
    <row r="28" spans="1:19" ht="15" thickBot="1" x14ac:dyDescent="0.25">
      <c r="A28" s="17">
        <v>3</v>
      </c>
      <c r="B28" s="18" t="s">
        <v>48</v>
      </c>
      <c r="C28" s="923">
        <v>0</v>
      </c>
      <c r="D28" s="924"/>
      <c r="E28" s="924"/>
      <c r="F28" s="81">
        <v>0</v>
      </c>
      <c r="G28" s="81">
        <v>0</v>
      </c>
      <c r="H28" s="727"/>
      <c r="I28" s="40"/>
      <c r="J28" s="41"/>
      <c r="K28" s="703"/>
      <c r="L28" s="703"/>
      <c r="M28" s="703"/>
      <c r="N28" s="873"/>
      <c r="O28" s="873"/>
      <c r="P28" s="874"/>
    </row>
    <row r="29" spans="1:19" x14ac:dyDescent="0.2">
      <c r="B29" s="700" t="s">
        <v>49</v>
      </c>
      <c r="C29" s="861">
        <f>SUM(C24:E27)-C15</f>
        <v>0</v>
      </c>
      <c r="D29" s="862"/>
      <c r="E29" s="862"/>
      <c r="F29" s="25">
        <f>SUM(F24:F27)-F15</f>
        <v>0</v>
      </c>
      <c r="G29" s="25">
        <f>SUM(G24:G27)-G15</f>
        <v>0</v>
      </c>
      <c r="H29" s="25">
        <f t="shared" ref="H29:I29" si="7">SUM(H24:H27)-H15</f>
        <v>0</v>
      </c>
      <c r="I29" s="25">
        <f t="shared" si="7"/>
        <v>0</v>
      </c>
      <c r="J29" s="8"/>
      <c r="K29" s="8"/>
      <c r="L29" s="8"/>
      <c r="M29" s="8"/>
      <c r="N29" s="863"/>
      <c r="O29" s="863"/>
      <c r="P29" s="863"/>
    </row>
    <row r="33" spans="1:16" ht="12.75" customHeight="1" x14ac:dyDescent="0.2"/>
    <row r="34" spans="1:16" ht="12.75" customHeight="1" x14ac:dyDescent="0.2"/>
    <row r="36" spans="1:16" ht="12.75" customHeight="1" x14ac:dyDescent="0.2">
      <c r="A36" s="864" t="s">
        <v>0</v>
      </c>
      <c r="B36" s="864"/>
      <c r="F36" s="1" t="s">
        <v>1</v>
      </c>
      <c r="M36" s="930" t="s">
        <v>2</v>
      </c>
      <c r="N36" s="930"/>
      <c r="O36" s="930"/>
      <c r="P36" s="930"/>
    </row>
    <row r="37" spans="1:16" ht="12.75" customHeight="1" x14ac:dyDescent="0.2">
      <c r="A37" s="864" t="s">
        <v>3</v>
      </c>
      <c r="B37" s="864"/>
      <c r="M37" s="930"/>
      <c r="N37" s="930"/>
      <c r="O37" s="930"/>
      <c r="P37" s="930"/>
    </row>
    <row r="38" spans="1:16" x14ac:dyDescent="0.2">
      <c r="A38" s="864" t="s">
        <v>4</v>
      </c>
      <c r="B38" s="864"/>
    </row>
    <row r="39" spans="1:16" ht="12.75" customHeight="1" x14ac:dyDescent="0.3">
      <c r="F39" s="918" t="s">
        <v>5</v>
      </c>
      <c r="G39" s="918"/>
      <c r="H39" s="918"/>
      <c r="I39" s="918"/>
      <c r="J39" s="918"/>
      <c r="K39" s="918"/>
      <c r="L39" s="918"/>
    </row>
    <row r="40" spans="1:16" ht="12.75" customHeight="1" x14ac:dyDescent="0.2">
      <c r="F40" s="909" t="s">
        <v>6</v>
      </c>
      <c r="G40" s="909"/>
      <c r="H40" s="909"/>
      <c r="I40" s="909"/>
      <c r="J40" s="909"/>
      <c r="K40" s="909"/>
      <c r="L40" s="909"/>
    </row>
    <row r="41" spans="1:16" ht="15" customHeight="1" x14ac:dyDescent="0.2">
      <c r="A41" s="1" t="s">
        <v>7</v>
      </c>
      <c r="C41" s="28"/>
      <c r="D41" s="714">
        <v>1</v>
      </c>
      <c r="E41" s="714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9"/>
      <c r="D42" s="4">
        <v>0</v>
      </c>
      <c r="E42" s="4">
        <v>8</v>
      </c>
      <c r="I42" s="910">
        <v>2</v>
      </c>
      <c r="K42" s="2"/>
      <c r="L42" s="24" t="s">
        <v>50</v>
      </c>
      <c r="M42" s="911" t="str">
        <f>+M7</f>
        <v>: November</v>
      </c>
      <c r="N42" s="912"/>
      <c r="O42" s="714">
        <f>+O7</f>
        <v>1</v>
      </c>
      <c r="P42" s="714">
        <f>+P7</f>
        <v>1</v>
      </c>
    </row>
    <row r="43" spans="1:16" s="3" customFormat="1" ht="12.75" customHeight="1" x14ac:dyDescent="0.2">
      <c r="A43" s="3" t="s">
        <v>62</v>
      </c>
      <c r="C43" s="42">
        <v>0</v>
      </c>
      <c r="D43" s="42">
        <v>1</v>
      </c>
      <c r="E43" s="42">
        <v>1</v>
      </c>
      <c r="I43" s="910"/>
      <c r="J43" s="415"/>
      <c r="K43" s="416"/>
      <c r="L43" s="417" t="s">
        <v>12</v>
      </c>
      <c r="M43" s="956" t="str">
        <f>+M8</f>
        <v>: 2019</v>
      </c>
      <c r="N43" s="957"/>
      <c r="O43" s="42">
        <f>+O8</f>
        <v>1</v>
      </c>
      <c r="P43" s="42">
        <f>+P8</f>
        <v>9</v>
      </c>
    </row>
    <row r="44" spans="1:16" ht="13.5" thickBot="1" x14ac:dyDescent="0.25">
      <c r="C44" s="30"/>
      <c r="D44" s="30"/>
      <c r="K44" s="2"/>
      <c r="L44" s="2"/>
      <c r="N44" s="2"/>
      <c r="O44" s="30"/>
      <c r="P44" s="30"/>
    </row>
    <row r="45" spans="1:16" ht="12.75" customHeight="1" x14ac:dyDescent="0.2">
      <c r="A45" s="946" t="s">
        <v>13</v>
      </c>
      <c r="B45" s="944" t="s">
        <v>14</v>
      </c>
      <c r="C45" s="913" t="s">
        <v>15</v>
      </c>
      <c r="D45" s="914"/>
      <c r="E45" s="914"/>
      <c r="F45" s="914"/>
      <c r="G45" s="914"/>
      <c r="H45" s="914"/>
      <c r="I45" s="915"/>
      <c r="J45" s="916" t="s">
        <v>16</v>
      </c>
      <c r="K45" s="914"/>
      <c r="L45" s="914"/>
      <c r="M45" s="914"/>
      <c r="N45" s="914"/>
      <c r="O45" s="914"/>
      <c r="P45" s="915"/>
    </row>
    <row r="46" spans="1:16" ht="12.75" customHeight="1" x14ac:dyDescent="0.2">
      <c r="A46" s="947"/>
      <c r="B46" s="945"/>
      <c r="C46" s="925" t="s">
        <v>17</v>
      </c>
      <c r="D46" s="926"/>
      <c r="E46" s="926"/>
      <c r="F46" s="4"/>
      <c r="G46" s="4"/>
      <c r="H46" s="4"/>
      <c r="I46" s="728" t="s">
        <v>17</v>
      </c>
      <c r="J46" s="34" t="s">
        <v>17</v>
      </c>
      <c r="K46" s="4"/>
      <c r="L46" s="4"/>
      <c r="M46" s="4"/>
      <c r="N46" s="926" t="s">
        <v>17</v>
      </c>
      <c r="O46" s="926"/>
      <c r="P46" s="927"/>
    </row>
    <row r="47" spans="1:16" ht="12.75" customHeight="1" x14ac:dyDescent="0.2">
      <c r="A47" s="947"/>
      <c r="B47" s="945"/>
      <c r="C47" s="902" t="s">
        <v>9</v>
      </c>
      <c r="D47" s="903"/>
      <c r="E47" s="903"/>
      <c r="F47" s="720" t="s">
        <v>18</v>
      </c>
      <c r="G47" s="720" t="s">
        <v>19</v>
      </c>
      <c r="H47" s="720" t="s">
        <v>20</v>
      </c>
      <c r="I47" s="721" t="s">
        <v>21</v>
      </c>
      <c r="J47" s="35" t="s">
        <v>9</v>
      </c>
      <c r="K47" s="720" t="s">
        <v>18</v>
      </c>
      <c r="L47" s="720" t="s">
        <v>19</v>
      </c>
      <c r="M47" s="720" t="s">
        <v>20</v>
      </c>
      <c r="N47" s="904" t="s">
        <v>21</v>
      </c>
      <c r="O47" s="904"/>
      <c r="P47" s="905"/>
    </row>
    <row r="48" spans="1:16" ht="12.75" customHeight="1" x14ac:dyDescent="0.2">
      <c r="A48" s="947"/>
      <c r="B48" s="945"/>
      <c r="C48" s="906" t="s">
        <v>22</v>
      </c>
      <c r="D48" s="907"/>
      <c r="E48" s="907"/>
      <c r="F48" s="722"/>
      <c r="G48" s="722"/>
      <c r="H48" s="722"/>
      <c r="I48" s="723" t="s">
        <v>23</v>
      </c>
      <c r="J48" s="36" t="s">
        <v>22</v>
      </c>
      <c r="K48" s="722"/>
      <c r="L48" s="722"/>
      <c r="M48" s="722"/>
      <c r="N48" s="907" t="s">
        <v>24</v>
      </c>
      <c r="O48" s="907"/>
      <c r="P48" s="908"/>
    </row>
    <row r="49" spans="1:16" ht="12.75" customHeight="1" x14ac:dyDescent="0.2">
      <c r="A49" s="46" t="s">
        <v>25</v>
      </c>
      <c r="B49" s="47" t="s">
        <v>26</v>
      </c>
      <c r="C49" s="890" t="s">
        <v>27</v>
      </c>
      <c r="D49" s="891"/>
      <c r="E49" s="891"/>
      <c r="F49" s="715" t="s">
        <v>28</v>
      </c>
      <c r="G49" s="715" t="s">
        <v>29</v>
      </c>
      <c r="H49" s="715" t="s">
        <v>30</v>
      </c>
      <c r="I49" s="48" t="s">
        <v>31</v>
      </c>
      <c r="J49" s="49" t="s">
        <v>32</v>
      </c>
      <c r="K49" s="715" t="s">
        <v>33</v>
      </c>
      <c r="L49" s="715" t="s">
        <v>34</v>
      </c>
      <c r="M49" s="715" t="s">
        <v>35</v>
      </c>
      <c r="N49" s="892" t="s">
        <v>36</v>
      </c>
      <c r="O49" s="891"/>
      <c r="P49" s="893"/>
    </row>
    <row r="50" spans="1:16" ht="12.75" customHeight="1" x14ac:dyDescent="0.2">
      <c r="A50" s="5"/>
      <c r="B50" s="6" t="s">
        <v>37</v>
      </c>
      <c r="C50" s="894">
        <f>SUM(C52,C55)</f>
        <v>0</v>
      </c>
      <c r="D50" s="895"/>
      <c r="E50" s="895"/>
      <c r="F50" s="716">
        <f>SUM(F52,F55)</f>
        <v>0</v>
      </c>
      <c r="G50" s="716">
        <f>SUM(G52,G55)</f>
        <v>0</v>
      </c>
      <c r="H50" s="716">
        <f>SUM(H52,H55)</f>
        <v>0</v>
      </c>
      <c r="I50" s="7">
        <f>SUM(I52,I55)</f>
        <v>0</v>
      </c>
      <c r="J50" s="7">
        <f>SUM(J52,J55)</f>
        <v>370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896">
        <f t="shared" si="8"/>
        <v>370</v>
      </c>
      <c r="O50" s="897"/>
      <c r="P50" s="898"/>
    </row>
    <row r="51" spans="1:16" ht="12.75" customHeight="1" x14ac:dyDescent="0.2">
      <c r="A51" s="9">
        <v>1</v>
      </c>
      <c r="B51" s="10" t="s">
        <v>38</v>
      </c>
      <c r="C51" s="899"/>
      <c r="D51" s="900"/>
      <c r="E51" s="900"/>
      <c r="F51" s="718"/>
      <c r="G51" s="718"/>
      <c r="H51" s="718"/>
      <c r="I51" s="37"/>
      <c r="J51" s="717"/>
      <c r="K51" s="718"/>
      <c r="L51" s="718"/>
      <c r="M51" s="718"/>
      <c r="N51" s="900"/>
      <c r="O51" s="900"/>
      <c r="P51" s="901"/>
    </row>
    <row r="52" spans="1:16" ht="12.75" customHeight="1" x14ac:dyDescent="0.2">
      <c r="A52" s="11"/>
      <c r="B52" s="10" t="s">
        <v>39</v>
      </c>
      <c r="C52" s="928">
        <f>SUM(C53:E54)</f>
        <v>0</v>
      </c>
      <c r="D52" s="929"/>
      <c r="E52" s="929"/>
      <c r="F52" s="729">
        <f>SUM(F53:F54)</f>
        <v>0</v>
      </c>
      <c r="G52" s="729">
        <f t="shared" ref="G52:H52" si="9">SUM(G53:G54)</f>
        <v>0</v>
      </c>
      <c r="H52" s="729">
        <f t="shared" si="9"/>
        <v>0</v>
      </c>
      <c r="I52" s="706">
        <f>SUM(C52-F52+G52-H52)</f>
        <v>0</v>
      </c>
      <c r="J52" s="729">
        <f>SUM(J53:J54)</f>
        <v>0</v>
      </c>
      <c r="K52" s="729">
        <f t="shared" ref="K52:M52" si="10">SUM(K53:K54)</f>
        <v>0</v>
      </c>
      <c r="L52" s="729">
        <f t="shared" si="10"/>
        <v>0</v>
      </c>
      <c r="M52" s="729">
        <f t="shared" si="10"/>
        <v>0</v>
      </c>
      <c r="N52" s="880">
        <f>SUM(N53:P54)</f>
        <v>0</v>
      </c>
      <c r="O52" s="880"/>
      <c r="P52" s="881"/>
    </row>
    <row r="53" spans="1:16" ht="12.75" customHeight="1" x14ac:dyDescent="0.2">
      <c r="A53" s="11"/>
      <c r="B53" s="12" t="s">
        <v>40</v>
      </c>
      <c r="C53" s="919">
        <v>0</v>
      </c>
      <c r="D53" s="920"/>
      <c r="E53" s="920"/>
      <c r="F53" s="725">
        <v>0</v>
      </c>
      <c r="G53" s="725">
        <v>0</v>
      </c>
      <c r="H53" s="725">
        <v>0</v>
      </c>
      <c r="I53" s="709">
        <f t="shared" ref="I53:I57" si="11">SUM(C53-F53+G53-H53)</f>
        <v>0</v>
      </c>
      <c r="J53" s="734">
        <v>0</v>
      </c>
      <c r="K53" s="734">
        <v>0</v>
      </c>
      <c r="L53" s="734">
        <v>0</v>
      </c>
      <c r="M53" s="734">
        <v>0</v>
      </c>
      <c r="N53" s="880">
        <f>SUM(J53-K53+L53-M53)</f>
        <v>0</v>
      </c>
      <c r="O53" s="880"/>
      <c r="P53" s="881"/>
    </row>
    <row r="54" spans="1:16" ht="12.75" customHeight="1" x14ac:dyDescent="0.2">
      <c r="A54" s="11"/>
      <c r="B54" s="12" t="s">
        <v>41</v>
      </c>
      <c r="C54" s="919">
        <v>0</v>
      </c>
      <c r="D54" s="920"/>
      <c r="E54" s="920"/>
      <c r="F54" s="725">
        <v>0</v>
      </c>
      <c r="G54" s="725">
        <v>0</v>
      </c>
      <c r="H54" s="725">
        <v>0</v>
      </c>
      <c r="I54" s="709">
        <f t="shared" si="11"/>
        <v>0</v>
      </c>
      <c r="J54" s="734">
        <v>0</v>
      </c>
      <c r="K54" s="734">
        <v>0</v>
      </c>
      <c r="L54" s="734">
        <v>0</v>
      </c>
      <c r="M54" s="734">
        <v>0</v>
      </c>
      <c r="N54" s="880">
        <f>SUM(J54-K54+L54-M54)</f>
        <v>0</v>
      </c>
      <c r="O54" s="880"/>
      <c r="P54" s="881"/>
    </row>
    <row r="55" spans="1:16" ht="12.75" customHeight="1" x14ac:dyDescent="0.2">
      <c r="A55" s="11"/>
      <c r="B55" s="10" t="s">
        <v>42</v>
      </c>
      <c r="C55" s="928">
        <f>SUM(C56:E57)</f>
        <v>0</v>
      </c>
      <c r="D55" s="929"/>
      <c r="E55" s="929"/>
      <c r="F55" s="729">
        <f>SUM(F56:F57)</f>
        <v>0</v>
      </c>
      <c r="G55" s="729">
        <f t="shared" ref="G55:H55" si="12">SUM(G56:G57)</f>
        <v>0</v>
      </c>
      <c r="H55" s="729">
        <f t="shared" si="12"/>
        <v>0</v>
      </c>
      <c r="I55" s="706">
        <f t="shared" si="11"/>
        <v>0</v>
      </c>
      <c r="J55" s="13">
        <f>SUM(J56:J57)</f>
        <v>370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880">
        <f>SUM(N56:P57)</f>
        <v>370</v>
      </c>
      <c r="O55" s="880"/>
      <c r="P55" s="881"/>
    </row>
    <row r="56" spans="1:16" ht="12.75" customHeight="1" x14ac:dyDescent="0.2">
      <c r="A56" s="11"/>
      <c r="B56" s="12" t="s">
        <v>40</v>
      </c>
      <c r="C56" s="919">
        <v>0</v>
      </c>
      <c r="D56" s="920"/>
      <c r="E56" s="920"/>
      <c r="F56" s="725">
        <v>0</v>
      </c>
      <c r="G56" s="725">
        <v>0</v>
      </c>
      <c r="H56" s="725">
        <v>0</v>
      </c>
      <c r="I56" s="709">
        <f t="shared" si="11"/>
        <v>0</v>
      </c>
      <c r="J56" s="38">
        <v>100</v>
      </c>
      <c r="K56" s="725">
        <v>0</v>
      </c>
      <c r="L56" s="725">
        <v>0</v>
      </c>
      <c r="M56" s="725">
        <v>0</v>
      </c>
      <c r="N56" s="880">
        <f>SUM(J56-K56+L56-M56)</f>
        <v>100</v>
      </c>
      <c r="O56" s="880"/>
      <c r="P56" s="881"/>
    </row>
    <row r="57" spans="1:16" ht="12.75" customHeight="1" x14ac:dyDescent="0.2">
      <c r="A57" s="11"/>
      <c r="B57" s="12" t="s">
        <v>41</v>
      </c>
      <c r="C57" s="919">
        <v>0</v>
      </c>
      <c r="D57" s="920"/>
      <c r="E57" s="920"/>
      <c r="F57" s="725">
        <v>0</v>
      </c>
      <c r="G57" s="725">
        <v>0</v>
      </c>
      <c r="H57" s="725">
        <v>0</v>
      </c>
      <c r="I57" s="709">
        <f t="shared" si="11"/>
        <v>0</v>
      </c>
      <c r="J57" s="38">
        <v>270</v>
      </c>
      <c r="K57" s="725">
        <v>0</v>
      </c>
      <c r="L57" s="725">
        <v>0</v>
      </c>
      <c r="M57" s="725">
        <v>0</v>
      </c>
      <c r="N57" s="880">
        <f>SUM(J57-K57+L57-M57)</f>
        <v>270</v>
      </c>
      <c r="O57" s="880"/>
      <c r="P57" s="881"/>
    </row>
    <row r="58" spans="1:16" ht="12.75" customHeight="1" x14ac:dyDescent="0.2">
      <c r="A58" s="9">
        <v>2</v>
      </c>
      <c r="B58" s="10" t="s">
        <v>43</v>
      </c>
      <c r="C58" s="899"/>
      <c r="D58" s="900"/>
      <c r="E58" s="900"/>
      <c r="F58" s="718"/>
      <c r="G58" s="718"/>
      <c r="H58" s="718"/>
      <c r="I58" s="702"/>
      <c r="J58" s="717"/>
      <c r="K58" s="718"/>
      <c r="L58" s="718"/>
      <c r="M58" s="718"/>
      <c r="N58" s="867"/>
      <c r="O58" s="867"/>
      <c r="P58" s="868"/>
    </row>
    <row r="59" spans="1:16" ht="12.75" customHeight="1" x14ac:dyDescent="0.2">
      <c r="A59" s="11"/>
      <c r="B59" s="12" t="s">
        <v>44</v>
      </c>
      <c r="C59" s="919">
        <v>0</v>
      </c>
      <c r="D59" s="920"/>
      <c r="E59" s="920"/>
      <c r="F59" s="725">
        <v>0</v>
      </c>
      <c r="G59" s="725">
        <v>0</v>
      </c>
      <c r="H59" s="725">
        <v>0</v>
      </c>
      <c r="I59" s="706">
        <f t="shared" ref="I59:I62" si="14">SUM(C59-F59+G59-H59)</f>
        <v>0</v>
      </c>
      <c r="J59" s="717"/>
      <c r="K59" s="718"/>
      <c r="L59" s="718"/>
      <c r="M59" s="718"/>
      <c r="N59" s="867"/>
      <c r="O59" s="867"/>
      <c r="P59" s="868"/>
    </row>
    <row r="60" spans="1:16" ht="12.75" customHeight="1" x14ac:dyDescent="0.2">
      <c r="A60" s="11"/>
      <c r="B60" s="12" t="s">
        <v>45</v>
      </c>
      <c r="C60" s="919">
        <v>0</v>
      </c>
      <c r="D60" s="920"/>
      <c r="E60" s="920"/>
      <c r="F60" s="725">
        <v>0</v>
      </c>
      <c r="G60" s="725">
        <v>0</v>
      </c>
      <c r="H60" s="725">
        <v>0</v>
      </c>
      <c r="I60" s="706">
        <f t="shared" si="14"/>
        <v>0</v>
      </c>
      <c r="J60" s="717"/>
      <c r="K60" s="718"/>
      <c r="L60" s="718"/>
      <c r="M60" s="718"/>
      <c r="N60" s="867"/>
      <c r="O60" s="867"/>
      <c r="P60" s="868"/>
    </row>
    <row r="61" spans="1:16" ht="12.75" customHeight="1" x14ac:dyDescent="0.2">
      <c r="A61" s="9"/>
      <c r="B61" s="12" t="s">
        <v>46</v>
      </c>
      <c r="C61" s="919">
        <v>0</v>
      </c>
      <c r="D61" s="920"/>
      <c r="E61" s="920"/>
      <c r="F61" s="725">
        <v>0</v>
      </c>
      <c r="G61" s="725">
        <v>0</v>
      </c>
      <c r="H61" s="725">
        <v>0</v>
      </c>
      <c r="I61" s="706">
        <f t="shared" si="14"/>
        <v>0</v>
      </c>
      <c r="J61" s="717"/>
      <c r="K61" s="718"/>
      <c r="L61" s="718"/>
      <c r="M61" s="718"/>
      <c r="N61" s="867"/>
      <c r="O61" s="867"/>
      <c r="P61" s="868"/>
    </row>
    <row r="62" spans="1:16" ht="14.25" x14ac:dyDescent="0.2">
      <c r="A62" s="14"/>
      <c r="B62" s="15" t="s">
        <v>47</v>
      </c>
      <c r="C62" s="921">
        <v>0</v>
      </c>
      <c r="D62" s="922"/>
      <c r="E62" s="922"/>
      <c r="F62" s="726">
        <v>0</v>
      </c>
      <c r="G62" s="726">
        <v>0</v>
      </c>
      <c r="H62" s="726">
        <v>0</v>
      </c>
      <c r="I62" s="706">
        <f t="shared" si="14"/>
        <v>0</v>
      </c>
      <c r="J62" s="39"/>
      <c r="K62" s="16"/>
      <c r="L62" s="16"/>
      <c r="M62" s="16"/>
      <c r="N62" s="869"/>
      <c r="O62" s="869"/>
      <c r="P62" s="870"/>
    </row>
    <row r="63" spans="1:16" ht="15" thickBot="1" x14ac:dyDescent="0.25">
      <c r="A63" s="17">
        <v>3</v>
      </c>
      <c r="B63" s="18" t="s">
        <v>48</v>
      </c>
      <c r="C63" s="923">
        <v>0</v>
      </c>
      <c r="D63" s="924"/>
      <c r="E63" s="924"/>
      <c r="F63" s="26">
        <v>0</v>
      </c>
      <c r="G63" s="26">
        <v>0</v>
      </c>
      <c r="H63" s="727"/>
      <c r="I63" s="40"/>
      <c r="J63" s="41"/>
      <c r="K63" s="703"/>
      <c r="L63" s="703"/>
      <c r="M63" s="703"/>
      <c r="N63" s="873"/>
      <c r="O63" s="873"/>
      <c r="P63" s="874"/>
    </row>
    <row r="64" spans="1:16" x14ac:dyDescent="0.2">
      <c r="B64" s="700" t="s">
        <v>49</v>
      </c>
      <c r="C64" s="861">
        <f>SUM(C59:E62)-C50</f>
        <v>0</v>
      </c>
      <c r="D64" s="862"/>
      <c r="E64" s="862"/>
      <c r="F64" s="25">
        <f>SUM(F59:F62)-F50</f>
        <v>0</v>
      </c>
      <c r="G64" s="25">
        <f t="shared" ref="G64:I64" si="15">SUM(G59:G62)-G50</f>
        <v>0</v>
      </c>
      <c r="H64" s="25">
        <f t="shared" si="15"/>
        <v>0</v>
      </c>
      <c r="I64" s="25">
        <f t="shared" si="15"/>
        <v>0</v>
      </c>
      <c r="J64" s="8"/>
      <c r="K64" s="8"/>
      <c r="L64" s="8"/>
      <c r="M64" s="8"/>
      <c r="N64" s="863"/>
      <c r="O64" s="863"/>
      <c r="P64" s="863"/>
    </row>
    <row r="65" spans="1:16" ht="12.75" customHeight="1" x14ac:dyDescent="0.2">
      <c r="B65" s="700"/>
      <c r="C65" s="93"/>
      <c r="D65" s="94"/>
      <c r="E65" s="94"/>
      <c r="F65" s="25"/>
      <c r="G65" s="25"/>
      <c r="H65" s="25"/>
      <c r="I65" s="25"/>
      <c r="J65" s="8"/>
      <c r="K65" s="8"/>
      <c r="L65" s="8"/>
      <c r="M65" s="8"/>
      <c r="N65" s="699"/>
      <c r="O65" s="699"/>
      <c r="P65" s="699"/>
    </row>
    <row r="66" spans="1:16" ht="12.75" customHeight="1" x14ac:dyDescent="0.2">
      <c r="B66" s="700"/>
      <c r="C66" s="93"/>
      <c r="D66" s="94"/>
      <c r="E66" s="94"/>
      <c r="F66" s="25"/>
      <c r="G66" s="25"/>
      <c r="H66" s="25"/>
      <c r="I66" s="25"/>
      <c r="J66" s="8"/>
      <c r="K66" s="8"/>
      <c r="L66" s="8"/>
      <c r="M66" s="8"/>
      <c r="N66" s="699"/>
      <c r="O66" s="699"/>
      <c r="P66" s="699"/>
    </row>
    <row r="71" spans="1:16" ht="12.75" customHeight="1" x14ac:dyDescent="0.2">
      <c r="A71" s="864" t="s">
        <v>0</v>
      </c>
      <c r="B71" s="864"/>
      <c r="F71" s="1" t="s">
        <v>1</v>
      </c>
      <c r="M71" s="930" t="s">
        <v>2</v>
      </c>
      <c r="N71" s="930"/>
      <c r="O71" s="930"/>
      <c r="P71" s="930"/>
    </row>
    <row r="72" spans="1:16" ht="12.75" customHeight="1" x14ac:dyDescent="0.2">
      <c r="A72" s="864" t="s">
        <v>3</v>
      </c>
      <c r="B72" s="864"/>
      <c r="G72" s="1" t="s">
        <v>1</v>
      </c>
      <c r="M72" s="930"/>
      <c r="N72" s="930"/>
      <c r="O72" s="930"/>
      <c r="P72" s="930"/>
    </row>
    <row r="73" spans="1:16" ht="7.5" customHeight="1" x14ac:dyDescent="0.2">
      <c r="A73" s="864" t="s">
        <v>4</v>
      </c>
      <c r="B73" s="864"/>
    </row>
    <row r="74" spans="1:16" ht="18" customHeight="1" x14ac:dyDescent="0.3">
      <c r="F74" s="918" t="s">
        <v>5</v>
      </c>
      <c r="G74" s="918"/>
      <c r="H74" s="918"/>
      <c r="I74" s="918"/>
      <c r="J74" s="918"/>
      <c r="K74" s="918"/>
      <c r="L74" s="918"/>
    </row>
    <row r="75" spans="1:16" ht="12.75" customHeight="1" x14ac:dyDescent="0.2">
      <c r="F75" s="909" t="s">
        <v>6</v>
      </c>
      <c r="G75" s="909"/>
      <c r="H75" s="909"/>
      <c r="I75" s="909"/>
      <c r="J75" s="909"/>
      <c r="K75" s="909"/>
      <c r="L75" s="909"/>
    </row>
    <row r="76" spans="1:16" ht="12.75" customHeight="1" x14ac:dyDescent="0.2">
      <c r="A76" s="1" t="s">
        <v>7</v>
      </c>
      <c r="C76" s="28"/>
      <c r="D76" s="714">
        <v>1</v>
      </c>
      <c r="E76" s="714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9"/>
      <c r="D77" s="4">
        <v>0</v>
      </c>
      <c r="E77" s="4">
        <v>8</v>
      </c>
      <c r="I77" s="910">
        <v>3</v>
      </c>
      <c r="K77" s="2"/>
      <c r="L77" s="24" t="s">
        <v>9</v>
      </c>
      <c r="M77" s="911" t="str">
        <f>+M42</f>
        <v>: November</v>
      </c>
      <c r="N77" s="912"/>
      <c r="O77" s="714">
        <f>+O42</f>
        <v>1</v>
      </c>
      <c r="P77" s="714">
        <f>+P42</f>
        <v>1</v>
      </c>
    </row>
    <row r="78" spans="1:16" s="3" customFormat="1" ht="12.75" customHeight="1" x14ac:dyDescent="0.2">
      <c r="A78" s="3" t="s">
        <v>11</v>
      </c>
      <c r="C78" s="42">
        <v>0</v>
      </c>
      <c r="D78" s="42">
        <v>2</v>
      </c>
      <c r="E78" s="42">
        <v>0</v>
      </c>
      <c r="I78" s="910"/>
      <c r="J78" s="415"/>
      <c r="K78" s="416"/>
      <c r="L78" s="417" t="s">
        <v>12</v>
      </c>
      <c r="M78" s="956" t="str">
        <f>+M43</f>
        <v>: 2019</v>
      </c>
      <c r="N78" s="957"/>
      <c r="O78" s="42">
        <f>+O43</f>
        <v>1</v>
      </c>
      <c r="P78" s="42">
        <f>+P43</f>
        <v>9</v>
      </c>
    </row>
    <row r="79" spans="1:16" ht="30" customHeight="1" thickBot="1" x14ac:dyDescent="0.25">
      <c r="C79" s="30"/>
      <c r="D79" s="30"/>
      <c r="K79" s="2"/>
      <c r="L79" s="2"/>
      <c r="N79" s="2"/>
      <c r="O79" s="30"/>
      <c r="P79" s="30"/>
    </row>
    <row r="80" spans="1:16" ht="25.5" customHeight="1" x14ac:dyDescent="0.2">
      <c r="A80" s="946" t="s">
        <v>13</v>
      </c>
      <c r="B80" s="944" t="s">
        <v>14</v>
      </c>
      <c r="C80" s="913" t="s">
        <v>15</v>
      </c>
      <c r="D80" s="914"/>
      <c r="E80" s="914"/>
      <c r="F80" s="914"/>
      <c r="G80" s="914"/>
      <c r="H80" s="914"/>
      <c r="I80" s="915"/>
      <c r="J80" s="916" t="s">
        <v>16</v>
      </c>
      <c r="K80" s="914"/>
      <c r="L80" s="914"/>
      <c r="M80" s="914"/>
      <c r="N80" s="914"/>
      <c r="O80" s="914"/>
      <c r="P80" s="915"/>
    </row>
    <row r="81" spans="1:16" ht="20.100000000000001" customHeight="1" x14ac:dyDescent="0.2">
      <c r="A81" s="947"/>
      <c r="B81" s="945"/>
      <c r="C81" s="925" t="s">
        <v>17</v>
      </c>
      <c r="D81" s="926"/>
      <c r="E81" s="926"/>
      <c r="F81" s="4"/>
      <c r="G81" s="4"/>
      <c r="H81" s="4"/>
      <c r="I81" s="728" t="s">
        <v>17</v>
      </c>
      <c r="J81" s="34" t="s">
        <v>17</v>
      </c>
      <c r="K81" s="4"/>
      <c r="L81" s="4"/>
      <c r="M81" s="4"/>
      <c r="N81" s="926" t="s">
        <v>17</v>
      </c>
      <c r="O81" s="926"/>
      <c r="P81" s="927"/>
    </row>
    <row r="82" spans="1:16" ht="20.100000000000001" customHeight="1" x14ac:dyDescent="0.2">
      <c r="A82" s="947"/>
      <c r="B82" s="945"/>
      <c r="C82" s="902" t="s">
        <v>9</v>
      </c>
      <c r="D82" s="903"/>
      <c r="E82" s="903"/>
      <c r="F82" s="720" t="s">
        <v>18</v>
      </c>
      <c r="G82" s="720" t="s">
        <v>19</v>
      </c>
      <c r="H82" s="720" t="s">
        <v>20</v>
      </c>
      <c r="I82" s="721" t="s">
        <v>21</v>
      </c>
      <c r="J82" s="35" t="s">
        <v>9</v>
      </c>
      <c r="K82" s="720" t="s">
        <v>18</v>
      </c>
      <c r="L82" s="720" t="s">
        <v>19</v>
      </c>
      <c r="M82" s="720" t="s">
        <v>20</v>
      </c>
      <c r="N82" s="904" t="s">
        <v>21</v>
      </c>
      <c r="O82" s="904"/>
      <c r="P82" s="905"/>
    </row>
    <row r="83" spans="1:16" ht="20.100000000000001" customHeight="1" x14ac:dyDescent="0.2">
      <c r="A83" s="947"/>
      <c r="B83" s="945"/>
      <c r="C83" s="906" t="s">
        <v>22</v>
      </c>
      <c r="D83" s="907"/>
      <c r="E83" s="907"/>
      <c r="F83" s="722"/>
      <c r="G83" s="722"/>
      <c r="H83" s="722"/>
      <c r="I83" s="723" t="s">
        <v>23</v>
      </c>
      <c r="J83" s="36" t="s">
        <v>22</v>
      </c>
      <c r="K83" s="722"/>
      <c r="L83" s="722"/>
      <c r="M83" s="722"/>
      <c r="N83" s="907" t="s">
        <v>24</v>
      </c>
      <c r="O83" s="907"/>
      <c r="P83" s="908"/>
    </row>
    <row r="84" spans="1:16" ht="20.100000000000001" customHeight="1" x14ac:dyDescent="0.2">
      <c r="A84" s="46" t="s">
        <v>25</v>
      </c>
      <c r="B84" s="47" t="s">
        <v>26</v>
      </c>
      <c r="C84" s="890" t="s">
        <v>27</v>
      </c>
      <c r="D84" s="891"/>
      <c r="E84" s="891"/>
      <c r="F84" s="715" t="s">
        <v>28</v>
      </c>
      <c r="G84" s="715" t="s">
        <v>29</v>
      </c>
      <c r="H84" s="715" t="s">
        <v>30</v>
      </c>
      <c r="I84" s="48" t="s">
        <v>31</v>
      </c>
      <c r="J84" s="49" t="s">
        <v>32</v>
      </c>
      <c r="K84" s="715" t="s">
        <v>33</v>
      </c>
      <c r="L84" s="715" t="s">
        <v>34</v>
      </c>
      <c r="M84" s="715" t="s">
        <v>35</v>
      </c>
      <c r="N84" s="892" t="s">
        <v>36</v>
      </c>
      <c r="O84" s="891"/>
      <c r="P84" s="893"/>
    </row>
    <row r="85" spans="1:16" ht="20.100000000000001" customHeight="1" x14ac:dyDescent="0.2">
      <c r="A85" s="5"/>
      <c r="B85" s="6" t="s">
        <v>37</v>
      </c>
      <c r="C85" s="894">
        <f>SUM(C87,C90)</f>
        <v>10</v>
      </c>
      <c r="D85" s="895"/>
      <c r="E85" s="895"/>
      <c r="F85" s="716">
        <f>SUM(F87,F90)</f>
        <v>0</v>
      </c>
      <c r="G85" s="733">
        <f>SUM(G87,G90)</f>
        <v>25</v>
      </c>
      <c r="H85" s="31">
        <f>SUM(H87,H90)</f>
        <v>0</v>
      </c>
      <c r="I85" s="7">
        <f>SUM(I87,I90)</f>
        <v>35</v>
      </c>
      <c r="J85" s="7">
        <f>SUM(J87,J90)</f>
        <v>20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896">
        <f t="shared" si="16"/>
        <v>20</v>
      </c>
      <c r="O85" s="897"/>
      <c r="P85" s="898"/>
    </row>
    <row r="86" spans="1:16" ht="20.100000000000001" customHeight="1" x14ac:dyDescent="0.2">
      <c r="A86" s="9">
        <v>1</v>
      </c>
      <c r="B86" s="10" t="s">
        <v>38</v>
      </c>
      <c r="C86" s="899"/>
      <c r="D86" s="900"/>
      <c r="E86" s="900"/>
      <c r="F86" s="718"/>
      <c r="G86" s="718"/>
      <c r="H86" s="718"/>
      <c r="I86" s="37"/>
      <c r="J86" s="717"/>
      <c r="K86" s="718"/>
      <c r="L86" s="718"/>
      <c r="M86" s="718"/>
      <c r="N86" s="900"/>
      <c r="O86" s="900"/>
      <c r="P86" s="901"/>
    </row>
    <row r="87" spans="1:16" ht="20.100000000000001" customHeight="1" x14ac:dyDescent="0.2">
      <c r="A87" s="11"/>
      <c r="B87" s="10" t="s">
        <v>39</v>
      </c>
      <c r="C87" s="928">
        <f>SUM(C88:E89)</f>
        <v>0</v>
      </c>
      <c r="D87" s="929"/>
      <c r="E87" s="929"/>
      <c r="F87" s="729">
        <f>SUM(F88:F89)</f>
        <v>0</v>
      </c>
      <c r="G87" s="732">
        <f t="shared" ref="G87:H87" si="17">SUM(G88:G89)</f>
        <v>0</v>
      </c>
      <c r="H87" s="729">
        <f t="shared" si="17"/>
        <v>0</v>
      </c>
      <c r="I87" s="706">
        <f>SUM(C87-F87+G87-H87)</f>
        <v>0</v>
      </c>
      <c r="J87" s="729">
        <f>SUM(J88:J89)</f>
        <v>0</v>
      </c>
      <c r="K87" s="729">
        <f t="shared" ref="K87:M87" si="18">SUM(K88:K89)</f>
        <v>0</v>
      </c>
      <c r="L87" s="729">
        <f t="shared" si="18"/>
        <v>0</v>
      </c>
      <c r="M87" s="729">
        <f t="shared" si="18"/>
        <v>0</v>
      </c>
      <c r="N87" s="880">
        <f>SUM(N88:P89)</f>
        <v>0</v>
      </c>
      <c r="O87" s="880"/>
      <c r="P87" s="881"/>
    </row>
    <row r="88" spans="1:16" ht="26.25" customHeight="1" x14ac:dyDescent="0.2">
      <c r="A88" s="11"/>
      <c r="B88" s="12" t="s">
        <v>40</v>
      </c>
      <c r="C88" s="919">
        <v>0</v>
      </c>
      <c r="D88" s="920"/>
      <c r="E88" s="920"/>
      <c r="F88" s="725">
        <v>0</v>
      </c>
      <c r="G88" s="730">
        <v>0</v>
      </c>
      <c r="H88" s="725">
        <v>0</v>
      </c>
      <c r="I88" s="709">
        <f t="shared" ref="I88:I92" si="19">SUM(C88-F88+G88-H88)</f>
        <v>0</v>
      </c>
      <c r="J88" s="734">
        <v>0</v>
      </c>
      <c r="K88" s="734">
        <v>0</v>
      </c>
      <c r="L88" s="734">
        <v>0</v>
      </c>
      <c r="M88" s="734">
        <v>0</v>
      </c>
      <c r="N88" s="880">
        <f>SUM(J88-K88+L88-M88)</f>
        <v>0</v>
      </c>
      <c r="O88" s="880"/>
      <c r="P88" s="881"/>
    </row>
    <row r="89" spans="1:16" ht="20.100000000000001" customHeight="1" x14ac:dyDescent="0.2">
      <c r="A89" s="11"/>
      <c r="B89" s="12" t="s">
        <v>41</v>
      </c>
      <c r="C89" s="919">
        <v>0</v>
      </c>
      <c r="D89" s="920"/>
      <c r="E89" s="920"/>
      <c r="F89" s="725">
        <v>0</v>
      </c>
      <c r="G89" s="730">
        <v>0</v>
      </c>
      <c r="H89" s="725">
        <v>0</v>
      </c>
      <c r="I89" s="709">
        <f t="shared" si="19"/>
        <v>0</v>
      </c>
      <c r="J89" s="734">
        <v>0</v>
      </c>
      <c r="K89" s="734">
        <v>0</v>
      </c>
      <c r="L89" s="734">
        <v>0</v>
      </c>
      <c r="M89" s="734">
        <v>0</v>
      </c>
      <c r="N89" s="880">
        <f>SUM(J89-K89+L89-M89)</f>
        <v>0</v>
      </c>
      <c r="O89" s="880"/>
      <c r="P89" s="881"/>
    </row>
    <row r="90" spans="1:16" ht="12.75" customHeight="1" x14ac:dyDescent="0.2">
      <c r="A90" s="11"/>
      <c r="B90" s="10" t="s">
        <v>42</v>
      </c>
      <c r="C90" s="928">
        <f>SUM(C91:E92)</f>
        <v>10</v>
      </c>
      <c r="D90" s="929"/>
      <c r="E90" s="929"/>
      <c r="F90" s="732">
        <f>SUM(F91:F92)</f>
        <v>0</v>
      </c>
      <c r="G90" s="732">
        <f t="shared" ref="G90:H90" si="20">SUM(G91:G92)</f>
        <v>25</v>
      </c>
      <c r="H90" s="732">
        <f t="shared" si="20"/>
        <v>0</v>
      </c>
      <c r="I90" s="742">
        <f t="shared" si="19"/>
        <v>35</v>
      </c>
      <c r="J90" s="13">
        <f>SUM(J91:J92)</f>
        <v>20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880">
        <f>SUM(N91:P92)</f>
        <v>20</v>
      </c>
      <c r="O90" s="880"/>
      <c r="P90" s="881"/>
    </row>
    <row r="91" spans="1:16" ht="12.75" customHeight="1" x14ac:dyDescent="0.2">
      <c r="A91" s="11"/>
      <c r="B91" s="12" t="s">
        <v>40</v>
      </c>
      <c r="C91" s="919">
        <v>0</v>
      </c>
      <c r="D91" s="920"/>
      <c r="E91" s="920"/>
      <c r="F91" s="725">
        <v>0</v>
      </c>
      <c r="G91" s="730">
        <v>0</v>
      </c>
      <c r="H91" s="33">
        <v>0</v>
      </c>
      <c r="I91" s="709">
        <f t="shared" si="19"/>
        <v>0</v>
      </c>
      <c r="J91" s="38">
        <v>0</v>
      </c>
      <c r="K91" s="725">
        <v>0</v>
      </c>
      <c r="L91" s="725">
        <v>0</v>
      </c>
      <c r="M91" s="725">
        <v>0</v>
      </c>
      <c r="N91" s="880">
        <f>SUM(J91-K91+L91-M91)</f>
        <v>0</v>
      </c>
      <c r="O91" s="880"/>
      <c r="P91" s="881"/>
    </row>
    <row r="92" spans="1:16" ht="12.75" customHeight="1" x14ac:dyDescent="0.2">
      <c r="A92" s="11"/>
      <c r="B92" s="12" t="s">
        <v>41</v>
      </c>
      <c r="C92" s="919">
        <v>10</v>
      </c>
      <c r="D92" s="920"/>
      <c r="E92" s="920"/>
      <c r="F92" s="725">
        <v>0</v>
      </c>
      <c r="G92" s="730">
        <v>25</v>
      </c>
      <c r="H92" s="33">
        <v>0</v>
      </c>
      <c r="I92" s="709">
        <f t="shared" si="19"/>
        <v>35</v>
      </c>
      <c r="J92" s="38">
        <v>20</v>
      </c>
      <c r="K92" s="725">
        <v>0</v>
      </c>
      <c r="L92" s="725">
        <v>0</v>
      </c>
      <c r="M92" s="725">
        <v>0</v>
      </c>
      <c r="N92" s="880">
        <f>SUM(J92-K92+L92-M92)</f>
        <v>20</v>
      </c>
      <c r="O92" s="880"/>
      <c r="P92" s="881"/>
    </row>
    <row r="93" spans="1:16" ht="12.75" customHeight="1" x14ac:dyDescent="0.2">
      <c r="A93" s="9">
        <v>2</v>
      </c>
      <c r="B93" s="10" t="s">
        <v>43</v>
      </c>
      <c r="C93" s="899"/>
      <c r="D93" s="900"/>
      <c r="E93" s="900"/>
      <c r="F93" s="718"/>
      <c r="G93" s="718"/>
      <c r="H93" s="718"/>
      <c r="I93" s="702"/>
      <c r="J93" s="717"/>
      <c r="K93" s="718"/>
      <c r="L93" s="718"/>
      <c r="M93" s="718"/>
      <c r="N93" s="867"/>
      <c r="O93" s="867"/>
      <c r="P93" s="868"/>
    </row>
    <row r="94" spans="1:16" ht="14.25" x14ac:dyDescent="0.2">
      <c r="A94" s="11"/>
      <c r="B94" s="12" t="s">
        <v>44</v>
      </c>
      <c r="C94" s="919">
        <v>10</v>
      </c>
      <c r="D94" s="920"/>
      <c r="E94" s="920"/>
      <c r="F94" s="725">
        <v>0</v>
      </c>
      <c r="G94" s="730">
        <v>25</v>
      </c>
      <c r="H94" s="725">
        <v>0</v>
      </c>
      <c r="I94" s="706">
        <f t="shared" ref="I94:I97" si="22">SUM(C94-F94+G94-H94)</f>
        <v>35</v>
      </c>
      <c r="J94" s="717"/>
      <c r="K94" s="718"/>
      <c r="L94" s="718"/>
      <c r="M94" s="718"/>
      <c r="N94" s="867"/>
      <c r="O94" s="867"/>
      <c r="P94" s="868"/>
    </row>
    <row r="95" spans="1:16" ht="14.25" x14ac:dyDescent="0.2">
      <c r="A95" s="11"/>
      <c r="B95" s="12" t="s">
        <v>45</v>
      </c>
      <c r="C95" s="919">
        <v>0</v>
      </c>
      <c r="D95" s="920"/>
      <c r="E95" s="920"/>
      <c r="F95" s="725">
        <v>0</v>
      </c>
      <c r="G95" s="730">
        <v>0</v>
      </c>
      <c r="H95" s="33">
        <v>0</v>
      </c>
      <c r="I95" s="706">
        <f t="shared" si="22"/>
        <v>0</v>
      </c>
      <c r="J95" s="717"/>
      <c r="K95" s="718"/>
      <c r="L95" s="718"/>
      <c r="M95" s="718"/>
      <c r="N95" s="867"/>
      <c r="O95" s="867"/>
      <c r="P95" s="868"/>
    </row>
    <row r="96" spans="1:16" ht="14.25" x14ac:dyDescent="0.2">
      <c r="A96" s="9"/>
      <c r="B96" s="12" t="s">
        <v>46</v>
      </c>
      <c r="C96" s="919">
        <v>0</v>
      </c>
      <c r="D96" s="920"/>
      <c r="E96" s="920"/>
      <c r="F96" s="725">
        <v>0</v>
      </c>
      <c r="G96" s="725">
        <v>0</v>
      </c>
      <c r="H96" s="725">
        <v>0</v>
      </c>
      <c r="I96" s="706">
        <f t="shared" si="22"/>
        <v>0</v>
      </c>
      <c r="J96" s="717"/>
      <c r="K96" s="718"/>
      <c r="L96" s="718"/>
      <c r="M96" s="718"/>
      <c r="N96" s="867"/>
      <c r="O96" s="867"/>
      <c r="P96" s="868"/>
    </row>
    <row r="97" spans="1:16" ht="12.75" customHeight="1" x14ac:dyDescent="0.2">
      <c r="A97" s="14"/>
      <c r="B97" s="15" t="s">
        <v>47</v>
      </c>
      <c r="C97" s="921">
        <v>0</v>
      </c>
      <c r="D97" s="922"/>
      <c r="E97" s="922"/>
      <c r="F97" s="726">
        <v>0</v>
      </c>
      <c r="G97" s="726">
        <v>0</v>
      </c>
      <c r="H97" s="726">
        <v>0</v>
      </c>
      <c r="I97" s="706">
        <f t="shared" si="22"/>
        <v>0</v>
      </c>
      <c r="J97" s="39"/>
      <c r="K97" s="16"/>
      <c r="L97" s="16"/>
      <c r="M97" s="16"/>
      <c r="N97" s="869"/>
      <c r="O97" s="869"/>
      <c r="P97" s="870"/>
    </row>
    <row r="98" spans="1:16" ht="12.75" customHeight="1" thickBot="1" x14ac:dyDescent="0.25">
      <c r="A98" s="17">
        <v>3</v>
      </c>
      <c r="B98" s="18" t="s">
        <v>48</v>
      </c>
      <c r="C98" s="923"/>
      <c r="D98" s="924"/>
      <c r="E98" s="924"/>
      <c r="F98" s="26">
        <v>0</v>
      </c>
      <c r="G98" s="26">
        <v>0</v>
      </c>
      <c r="H98" s="727"/>
      <c r="I98" s="40"/>
      <c r="J98" s="41"/>
      <c r="K98" s="703"/>
      <c r="L98" s="703"/>
      <c r="M98" s="703"/>
      <c r="N98" s="873"/>
      <c r="O98" s="873"/>
      <c r="P98" s="874"/>
    </row>
    <row r="99" spans="1:16" x14ac:dyDescent="0.2">
      <c r="B99" s="700" t="s">
        <v>49</v>
      </c>
      <c r="C99" s="861">
        <f>SUM(C87+C90)-(C94+C95+C96+C97)</f>
        <v>0</v>
      </c>
      <c r="D99" s="862"/>
      <c r="E99" s="862"/>
      <c r="F99" s="25">
        <f>SUM(F87+F90)-(F94+F95+F96+F97)</f>
        <v>0</v>
      </c>
      <c r="G99" s="25">
        <f>SUM(G87+G90)-(G94+G95+G96+G97)</f>
        <v>0</v>
      </c>
      <c r="H99" s="25">
        <f>SUM(H87+H90)-(H94+H95+H96+H98)</f>
        <v>0</v>
      </c>
      <c r="I99" s="25">
        <f>SUM(I87+I90)-(I94+I95+I96+I97)</f>
        <v>0</v>
      </c>
      <c r="J99" s="8"/>
      <c r="K99" s="8" t="s">
        <v>1</v>
      </c>
      <c r="L99" s="8"/>
      <c r="M99" s="8"/>
      <c r="N99" s="863"/>
      <c r="O99" s="863"/>
      <c r="P99" s="863"/>
    </row>
    <row r="100" spans="1:16" x14ac:dyDescent="0.2">
      <c r="C100" s="864"/>
      <c r="D100" s="864"/>
      <c r="E100" s="864"/>
      <c r="N100" s="864"/>
      <c r="O100" s="864"/>
      <c r="P100" s="864"/>
    </row>
    <row r="101" spans="1:16" x14ac:dyDescent="0.2">
      <c r="C101" s="700"/>
      <c r="D101" s="700"/>
      <c r="E101" s="700"/>
      <c r="N101" s="700"/>
      <c r="O101" s="700"/>
      <c r="P101" s="700"/>
    </row>
    <row r="102" spans="1:16" x14ac:dyDescent="0.2">
      <c r="C102" s="700"/>
      <c r="D102" s="700"/>
      <c r="E102" s="700"/>
      <c r="N102" s="700"/>
      <c r="O102" s="700"/>
      <c r="P102" s="700"/>
    </row>
    <row r="103" spans="1:16" ht="12.75" customHeight="1" x14ac:dyDescent="0.2">
      <c r="C103" s="700"/>
      <c r="D103" s="700"/>
      <c r="E103" s="700"/>
      <c r="N103" s="700"/>
      <c r="O103" s="700"/>
      <c r="P103" s="700"/>
    </row>
    <row r="104" spans="1:16" ht="12.75" customHeight="1" x14ac:dyDescent="0.2">
      <c r="C104" s="700"/>
      <c r="D104" s="700"/>
      <c r="E104" s="700"/>
      <c r="N104" s="700"/>
      <c r="O104" s="700"/>
      <c r="P104" s="700"/>
    </row>
    <row r="105" spans="1:16" ht="12.75" customHeight="1" x14ac:dyDescent="0.2">
      <c r="C105" s="700"/>
      <c r="D105" s="700"/>
      <c r="E105" s="700"/>
      <c r="N105" s="700"/>
      <c r="O105" s="700"/>
      <c r="P105" s="700"/>
    </row>
    <row r="106" spans="1:16" ht="12.75" customHeight="1" x14ac:dyDescent="0.2">
      <c r="A106" s="864" t="s">
        <v>0</v>
      </c>
      <c r="B106" s="864"/>
      <c r="F106" s="1" t="s">
        <v>1</v>
      </c>
      <c r="M106" s="930" t="s">
        <v>2</v>
      </c>
      <c r="N106" s="930"/>
      <c r="O106" s="930"/>
      <c r="P106" s="930"/>
    </row>
    <row r="107" spans="1:16" ht="12.75" customHeight="1" x14ac:dyDescent="0.2">
      <c r="A107" s="864" t="s">
        <v>3</v>
      </c>
      <c r="B107" s="864"/>
      <c r="M107" s="930"/>
      <c r="N107" s="930"/>
      <c r="O107" s="930"/>
      <c r="P107" s="930"/>
    </row>
    <row r="108" spans="1:16" ht="13.5" customHeight="1" x14ac:dyDescent="0.2">
      <c r="A108" s="864" t="s">
        <v>4</v>
      </c>
      <c r="B108" s="864"/>
    </row>
    <row r="109" spans="1:16" ht="12.75" customHeight="1" x14ac:dyDescent="0.3">
      <c r="F109" s="918" t="s">
        <v>5</v>
      </c>
      <c r="G109" s="918"/>
      <c r="H109" s="918"/>
      <c r="I109" s="918"/>
      <c r="J109" s="918"/>
      <c r="K109" s="918"/>
      <c r="L109" s="918"/>
    </row>
    <row r="110" spans="1:16" x14ac:dyDescent="0.2">
      <c r="F110" s="909" t="s">
        <v>6</v>
      </c>
      <c r="G110" s="909"/>
      <c r="H110" s="909"/>
      <c r="I110" s="909"/>
      <c r="J110" s="909"/>
      <c r="K110" s="909"/>
      <c r="L110" s="909"/>
    </row>
    <row r="111" spans="1:16" ht="30" customHeight="1" x14ac:dyDescent="0.2">
      <c r="A111" s="1" t="s">
        <v>7</v>
      </c>
      <c r="C111" s="28"/>
      <c r="D111" s="714">
        <v>1</v>
      </c>
      <c r="E111" s="714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9"/>
      <c r="D112" s="4">
        <v>0</v>
      </c>
      <c r="E112" s="4">
        <v>8</v>
      </c>
      <c r="I112" s="910">
        <v>4</v>
      </c>
      <c r="K112" s="2"/>
      <c r="L112" s="24" t="s">
        <v>50</v>
      </c>
      <c r="M112" s="911" t="str">
        <f>+M77</f>
        <v>: November</v>
      </c>
      <c r="N112" s="912"/>
      <c r="O112" s="714">
        <f>+O77</f>
        <v>1</v>
      </c>
      <c r="P112" s="714">
        <f>+P77</f>
        <v>1</v>
      </c>
    </row>
    <row r="113" spans="1:16" s="3" customFormat="1" ht="20.100000000000001" customHeight="1" x14ac:dyDescent="0.2">
      <c r="A113" s="3" t="s">
        <v>54</v>
      </c>
      <c r="C113" s="42">
        <v>0</v>
      </c>
      <c r="D113" s="42">
        <v>2</v>
      </c>
      <c r="E113" s="42">
        <v>1</v>
      </c>
      <c r="I113" s="910"/>
      <c r="J113" s="415"/>
      <c r="K113" s="416"/>
      <c r="L113" s="417" t="s">
        <v>12</v>
      </c>
      <c r="M113" s="956" t="str">
        <f>+M78</f>
        <v>: 2019</v>
      </c>
      <c r="N113" s="957"/>
      <c r="O113" s="42">
        <f>+O78</f>
        <v>1</v>
      </c>
      <c r="P113" s="42">
        <f>+P78</f>
        <v>9</v>
      </c>
    </row>
    <row r="114" spans="1:16" ht="20.100000000000001" customHeight="1" thickBot="1" x14ac:dyDescent="0.25">
      <c r="C114" s="30"/>
      <c r="D114" s="30"/>
      <c r="K114" s="2"/>
      <c r="L114" s="2"/>
      <c r="N114" s="2"/>
      <c r="O114" s="30"/>
      <c r="P114" s="30"/>
    </row>
    <row r="115" spans="1:16" ht="20.100000000000001" customHeight="1" x14ac:dyDescent="0.2">
      <c r="A115" s="946" t="s">
        <v>13</v>
      </c>
      <c r="B115" s="944" t="s">
        <v>14</v>
      </c>
      <c r="C115" s="913" t="s">
        <v>15</v>
      </c>
      <c r="D115" s="914"/>
      <c r="E115" s="914"/>
      <c r="F115" s="914"/>
      <c r="G115" s="914"/>
      <c r="H115" s="914"/>
      <c r="I115" s="915"/>
      <c r="J115" s="916" t="s">
        <v>16</v>
      </c>
      <c r="K115" s="914"/>
      <c r="L115" s="914"/>
      <c r="M115" s="914"/>
      <c r="N115" s="914"/>
      <c r="O115" s="914"/>
      <c r="P115" s="915"/>
    </row>
    <row r="116" spans="1:16" ht="20.100000000000001" customHeight="1" x14ac:dyDescent="0.2">
      <c r="A116" s="947"/>
      <c r="B116" s="945"/>
      <c r="C116" s="925" t="s">
        <v>17</v>
      </c>
      <c r="D116" s="926"/>
      <c r="E116" s="926"/>
      <c r="F116" s="4"/>
      <c r="G116" s="4"/>
      <c r="H116" s="4"/>
      <c r="I116" s="728" t="s">
        <v>17</v>
      </c>
      <c r="J116" s="34" t="s">
        <v>17</v>
      </c>
      <c r="K116" s="4"/>
      <c r="L116" s="4"/>
      <c r="M116" s="4"/>
      <c r="N116" s="926" t="s">
        <v>17</v>
      </c>
      <c r="O116" s="926"/>
      <c r="P116" s="927"/>
    </row>
    <row r="117" spans="1:16" ht="20.100000000000001" customHeight="1" x14ac:dyDescent="0.2">
      <c r="A117" s="947"/>
      <c r="B117" s="945"/>
      <c r="C117" s="902" t="s">
        <v>9</v>
      </c>
      <c r="D117" s="903"/>
      <c r="E117" s="903"/>
      <c r="F117" s="720" t="s">
        <v>18</v>
      </c>
      <c r="G117" s="720" t="s">
        <v>19</v>
      </c>
      <c r="H117" s="720" t="s">
        <v>20</v>
      </c>
      <c r="I117" s="721" t="s">
        <v>21</v>
      </c>
      <c r="J117" s="35" t="s">
        <v>9</v>
      </c>
      <c r="K117" s="720" t="s">
        <v>18</v>
      </c>
      <c r="L117" s="720" t="s">
        <v>19</v>
      </c>
      <c r="M117" s="720" t="s">
        <v>20</v>
      </c>
      <c r="N117" s="904" t="s">
        <v>21</v>
      </c>
      <c r="O117" s="904"/>
      <c r="P117" s="905"/>
    </row>
    <row r="118" spans="1:16" ht="20.100000000000001" customHeight="1" x14ac:dyDescent="0.2">
      <c r="A118" s="947"/>
      <c r="B118" s="945"/>
      <c r="C118" s="906" t="s">
        <v>22</v>
      </c>
      <c r="D118" s="907"/>
      <c r="E118" s="907"/>
      <c r="F118" s="722"/>
      <c r="G118" s="722"/>
      <c r="H118" s="722"/>
      <c r="I118" s="723" t="s">
        <v>23</v>
      </c>
      <c r="J118" s="36" t="s">
        <v>22</v>
      </c>
      <c r="K118" s="722"/>
      <c r="L118" s="722"/>
      <c r="M118" s="722"/>
      <c r="N118" s="907" t="s">
        <v>24</v>
      </c>
      <c r="O118" s="907"/>
      <c r="P118" s="908"/>
    </row>
    <row r="119" spans="1:16" ht="20.100000000000001" customHeight="1" x14ac:dyDescent="0.2">
      <c r="A119" s="46" t="s">
        <v>25</v>
      </c>
      <c r="B119" s="47" t="s">
        <v>26</v>
      </c>
      <c r="C119" s="890" t="s">
        <v>27</v>
      </c>
      <c r="D119" s="891"/>
      <c r="E119" s="891"/>
      <c r="F119" s="715" t="s">
        <v>28</v>
      </c>
      <c r="G119" s="715" t="s">
        <v>29</v>
      </c>
      <c r="H119" s="715" t="s">
        <v>30</v>
      </c>
      <c r="I119" s="48" t="s">
        <v>31</v>
      </c>
      <c r="J119" s="49" t="s">
        <v>32</v>
      </c>
      <c r="K119" s="715" t="s">
        <v>33</v>
      </c>
      <c r="L119" s="715" t="s">
        <v>34</v>
      </c>
      <c r="M119" s="715" t="s">
        <v>35</v>
      </c>
      <c r="N119" s="892" t="s">
        <v>36</v>
      </c>
      <c r="O119" s="891"/>
      <c r="P119" s="893"/>
    </row>
    <row r="120" spans="1:16" ht="26.25" customHeight="1" x14ac:dyDescent="0.2">
      <c r="A120" s="5"/>
      <c r="B120" s="6" t="s">
        <v>37</v>
      </c>
      <c r="C120" s="894">
        <f>SUM(C122,C125)</f>
        <v>140</v>
      </c>
      <c r="D120" s="895"/>
      <c r="E120" s="895"/>
      <c r="F120" s="716">
        <f>SUM(F122,F125)</f>
        <v>40</v>
      </c>
      <c r="G120" s="716">
        <f>SUM(G122,G125)</f>
        <v>175</v>
      </c>
      <c r="H120" s="716">
        <f>SUM(H122,H125)</f>
        <v>0</v>
      </c>
      <c r="I120" s="7">
        <f>SUM(I122,I125)</f>
        <v>275</v>
      </c>
      <c r="J120" s="7">
        <f>SUM(J122,J125)</f>
        <v>1580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896">
        <f>SUM(N122,N125)</f>
        <v>1580</v>
      </c>
      <c r="O120" s="897"/>
      <c r="P120" s="898"/>
    </row>
    <row r="121" spans="1:16" ht="20.100000000000001" customHeight="1" x14ac:dyDescent="0.25">
      <c r="A121" s="9">
        <v>1</v>
      </c>
      <c r="B121" s="10" t="s">
        <v>38</v>
      </c>
      <c r="C121" s="959"/>
      <c r="D121" s="960"/>
      <c r="E121" s="960"/>
      <c r="F121" s="736"/>
      <c r="G121" s="736"/>
      <c r="H121" s="736"/>
      <c r="I121" s="656"/>
      <c r="J121" s="735"/>
      <c r="K121" s="736"/>
      <c r="L121" s="736"/>
      <c r="M121" s="736"/>
      <c r="N121" s="960"/>
      <c r="O121" s="960"/>
      <c r="P121" s="961"/>
    </row>
    <row r="122" spans="1:16" ht="20.100000000000001" customHeight="1" x14ac:dyDescent="0.2">
      <c r="A122" s="11"/>
      <c r="B122" s="10" t="s">
        <v>39</v>
      </c>
      <c r="C122" s="958">
        <f>SUM(C123:E124)</f>
        <v>0</v>
      </c>
      <c r="D122" s="880"/>
      <c r="E122" s="880"/>
      <c r="F122" s="705">
        <f>SUM(F123:F124)</f>
        <v>0</v>
      </c>
      <c r="G122" s="705">
        <f t="shared" ref="G122:H122" si="24">SUM(G123:G124)</f>
        <v>0</v>
      </c>
      <c r="H122" s="705">
        <f t="shared" si="24"/>
        <v>0</v>
      </c>
      <c r="I122" s="706">
        <f>SUM(C122-F122+G122-H122)</f>
        <v>0</v>
      </c>
      <c r="J122" s="705">
        <f>SUM(J123:J124)</f>
        <v>0</v>
      </c>
      <c r="K122" s="705">
        <f t="shared" ref="K122:M122" si="25">SUM(K123:K124)</f>
        <v>0</v>
      </c>
      <c r="L122" s="705">
        <f t="shared" si="25"/>
        <v>0</v>
      </c>
      <c r="M122" s="705">
        <f t="shared" si="25"/>
        <v>0</v>
      </c>
      <c r="N122" s="880">
        <f>SUM(N123:P124)</f>
        <v>0</v>
      </c>
      <c r="O122" s="880"/>
      <c r="P122" s="881"/>
    </row>
    <row r="123" spans="1:16" ht="20.100000000000001" customHeight="1" x14ac:dyDescent="0.25">
      <c r="A123" s="11"/>
      <c r="B123" s="12" t="s">
        <v>40</v>
      </c>
      <c r="C123" s="882">
        <v>0</v>
      </c>
      <c r="D123" s="883"/>
      <c r="E123" s="883"/>
      <c r="F123" s="708">
        <v>0</v>
      </c>
      <c r="G123" s="708">
        <v>0</v>
      </c>
      <c r="H123" s="708">
        <v>0</v>
      </c>
      <c r="I123" s="709">
        <f t="shared" ref="I123:I127" si="26">SUM(C123-F123+G123-H123)</f>
        <v>0</v>
      </c>
      <c r="J123" s="658">
        <v>0</v>
      </c>
      <c r="K123" s="658">
        <v>0</v>
      </c>
      <c r="L123" s="658">
        <v>0</v>
      </c>
      <c r="M123" s="658">
        <v>0</v>
      </c>
      <c r="N123" s="880">
        <f>SUM(J123-K123+L123-M123)</f>
        <v>0</v>
      </c>
      <c r="O123" s="880"/>
      <c r="P123" s="881"/>
    </row>
    <row r="124" spans="1:16" ht="20.100000000000001" customHeight="1" x14ac:dyDescent="0.25">
      <c r="A124" s="11"/>
      <c r="B124" s="12" t="s">
        <v>41</v>
      </c>
      <c r="C124" s="882">
        <v>0</v>
      </c>
      <c r="D124" s="883"/>
      <c r="E124" s="883"/>
      <c r="F124" s="708">
        <v>0</v>
      </c>
      <c r="G124" s="708">
        <v>0</v>
      </c>
      <c r="H124" s="708">
        <v>0</v>
      </c>
      <c r="I124" s="709">
        <f t="shared" si="26"/>
        <v>0</v>
      </c>
      <c r="J124" s="658">
        <v>0</v>
      </c>
      <c r="K124" s="658">
        <v>0</v>
      </c>
      <c r="L124" s="658">
        <v>0</v>
      </c>
      <c r="M124" s="658">
        <v>0</v>
      </c>
      <c r="N124" s="880">
        <f>SUM(J124-K124+L124-M124)</f>
        <v>0</v>
      </c>
      <c r="O124" s="880"/>
      <c r="P124" s="881"/>
    </row>
    <row r="125" spans="1:16" ht="24" customHeight="1" x14ac:dyDescent="0.2">
      <c r="A125" s="11"/>
      <c r="B125" s="10" t="s">
        <v>42</v>
      </c>
      <c r="C125" s="958">
        <f>SUM(C126:E127)</f>
        <v>140</v>
      </c>
      <c r="D125" s="880"/>
      <c r="E125" s="880"/>
      <c r="F125" s="705">
        <f>SUM(F126:F127)</f>
        <v>40</v>
      </c>
      <c r="G125" s="705">
        <f t="shared" ref="G125:H125" si="27">SUM(G126:G127)</f>
        <v>175</v>
      </c>
      <c r="H125" s="705">
        <f t="shared" si="27"/>
        <v>0</v>
      </c>
      <c r="I125" s="706">
        <f t="shared" si="26"/>
        <v>275</v>
      </c>
      <c r="J125" s="659">
        <f>SUM(J126:J127)</f>
        <v>1580</v>
      </c>
      <c r="K125" s="659">
        <f>SUM(K126:K127)</f>
        <v>0</v>
      </c>
      <c r="L125" s="659">
        <f t="shared" ref="L125:M125" si="28">SUM(L126:L127)</f>
        <v>0</v>
      </c>
      <c r="M125" s="659">
        <f t="shared" si="28"/>
        <v>0</v>
      </c>
      <c r="N125" s="880">
        <f>SUM(N126:P127)</f>
        <v>1580</v>
      </c>
      <c r="O125" s="880"/>
      <c r="P125" s="881"/>
    </row>
    <row r="126" spans="1:16" ht="15" x14ac:dyDescent="0.2">
      <c r="A126" s="11"/>
      <c r="B126" s="12" t="s">
        <v>40</v>
      </c>
      <c r="C126" s="882">
        <v>91</v>
      </c>
      <c r="D126" s="883"/>
      <c r="E126" s="883"/>
      <c r="F126" s="708">
        <v>6</v>
      </c>
      <c r="G126" s="708">
        <v>105</v>
      </c>
      <c r="H126" s="708">
        <v>0</v>
      </c>
      <c r="I126" s="709">
        <f t="shared" si="26"/>
        <v>190</v>
      </c>
      <c r="J126" s="660">
        <v>700</v>
      </c>
      <c r="K126" s="708">
        <v>0</v>
      </c>
      <c r="L126" s="708">
        <v>0</v>
      </c>
      <c r="M126" s="708">
        <v>0</v>
      </c>
      <c r="N126" s="880">
        <f>SUM(J126-K126+L126-M126)</f>
        <v>700</v>
      </c>
      <c r="O126" s="880"/>
      <c r="P126" s="881"/>
    </row>
    <row r="127" spans="1:16" ht="12.75" customHeight="1" x14ac:dyDescent="0.2">
      <c r="A127" s="11"/>
      <c r="B127" s="12" t="s">
        <v>41</v>
      </c>
      <c r="C127" s="882">
        <v>49</v>
      </c>
      <c r="D127" s="883"/>
      <c r="E127" s="883"/>
      <c r="F127" s="708">
        <v>34</v>
      </c>
      <c r="G127" s="708">
        <v>70</v>
      </c>
      <c r="H127" s="708">
        <v>0</v>
      </c>
      <c r="I127" s="709">
        <f t="shared" si="26"/>
        <v>85</v>
      </c>
      <c r="J127" s="660">
        <v>880</v>
      </c>
      <c r="K127" s="708">
        <v>0</v>
      </c>
      <c r="L127" s="708">
        <v>0</v>
      </c>
      <c r="M127" s="708">
        <v>0</v>
      </c>
      <c r="N127" s="880">
        <f>SUM(J127-K127+L127-M127)</f>
        <v>880</v>
      </c>
      <c r="O127" s="880"/>
      <c r="P127" s="881"/>
    </row>
    <row r="128" spans="1:16" ht="12.75" customHeight="1" x14ac:dyDescent="0.25">
      <c r="A128" s="9">
        <v>2</v>
      </c>
      <c r="B128" s="10" t="s">
        <v>43</v>
      </c>
      <c r="C128" s="959"/>
      <c r="D128" s="960"/>
      <c r="E128" s="960"/>
      <c r="F128" s="736"/>
      <c r="G128" s="736"/>
      <c r="H128" s="736"/>
      <c r="I128" s="738"/>
      <c r="J128" s="735"/>
      <c r="K128" s="736"/>
      <c r="L128" s="736"/>
      <c r="M128" s="736"/>
      <c r="N128" s="962"/>
      <c r="O128" s="962"/>
      <c r="P128" s="963"/>
    </row>
    <row r="129" spans="1:16" ht="12.75" customHeight="1" x14ac:dyDescent="0.25">
      <c r="A129" s="11"/>
      <c r="B129" s="12" t="s">
        <v>44</v>
      </c>
      <c r="C129" s="882">
        <v>0</v>
      </c>
      <c r="D129" s="883"/>
      <c r="E129" s="883"/>
      <c r="F129" s="708">
        <v>0</v>
      </c>
      <c r="G129" s="708">
        <v>0</v>
      </c>
      <c r="H129" s="708">
        <v>0</v>
      </c>
      <c r="I129" s="706">
        <f t="shared" ref="I129:I132" si="29">SUM(C129-F129+G129-H129)</f>
        <v>0</v>
      </c>
      <c r="J129" s="735"/>
      <c r="K129" s="736"/>
      <c r="L129" s="736"/>
      <c r="M129" s="736"/>
      <c r="N129" s="962"/>
      <c r="O129" s="962"/>
      <c r="P129" s="963"/>
    </row>
    <row r="130" spans="1:16" ht="12.75" customHeight="1" x14ac:dyDescent="0.25">
      <c r="A130" s="11"/>
      <c r="B130" s="12" t="s">
        <v>45</v>
      </c>
      <c r="C130" s="981">
        <v>140</v>
      </c>
      <c r="D130" s="982"/>
      <c r="E130" s="982"/>
      <c r="F130" s="737">
        <v>40</v>
      </c>
      <c r="G130" s="737">
        <v>175</v>
      </c>
      <c r="H130" s="737">
        <v>0</v>
      </c>
      <c r="I130" s="293">
        <f t="shared" si="29"/>
        <v>275</v>
      </c>
      <c r="J130" s="735"/>
      <c r="K130" s="736"/>
      <c r="L130" s="736"/>
      <c r="M130" s="736"/>
      <c r="N130" s="962"/>
      <c r="O130" s="962"/>
      <c r="P130" s="963"/>
    </row>
    <row r="131" spans="1:16" ht="12.75" customHeight="1" x14ac:dyDescent="0.25">
      <c r="A131" s="9"/>
      <c r="B131" s="12" t="s">
        <v>46</v>
      </c>
      <c r="C131" s="882">
        <v>0</v>
      </c>
      <c r="D131" s="883"/>
      <c r="E131" s="883"/>
      <c r="F131" s="708">
        <v>0</v>
      </c>
      <c r="G131" s="708">
        <v>0</v>
      </c>
      <c r="H131" s="708">
        <v>0</v>
      </c>
      <c r="I131" s="706">
        <f t="shared" si="29"/>
        <v>0</v>
      </c>
      <c r="J131" s="735"/>
      <c r="K131" s="736"/>
      <c r="L131" s="736"/>
      <c r="M131" s="736"/>
      <c r="N131" s="962"/>
      <c r="O131" s="962"/>
      <c r="P131" s="963"/>
    </row>
    <row r="132" spans="1:16" ht="12.75" customHeight="1" x14ac:dyDescent="0.25">
      <c r="A132" s="14"/>
      <c r="B132" s="15" t="s">
        <v>47</v>
      </c>
      <c r="C132" s="888">
        <v>0</v>
      </c>
      <c r="D132" s="889"/>
      <c r="E132" s="889"/>
      <c r="F132" s="713">
        <v>0</v>
      </c>
      <c r="G132" s="713">
        <v>0</v>
      </c>
      <c r="H132" s="713">
        <v>0</v>
      </c>
      <c r="I132" s="706">
        <f t="shared" si="29"/>
        <v>0</v>
      </c>
      <c r="J132" s="662"/>
      <c r="K132" s="663"/>
      <c r="L132" s="663"/>
      <c r="M132" s="663"/>
      <c r="N132" s="966"/>
      <c r="O132" s="966"/>
      <c r="P132" s="967"/>
    </row>
    <row r="133" spans="1:16" ht="12.75" customHeight="1" thickBot="1" x14ac:dyDescent="0.3">
      <c r="A133" s="17">
        <v>3</v>
      </c>
      <c r="B133" s="18" t="s">
        <v>48</v>
      </c>
      <c r="C133" s="968">
        <v>0</v>
      </c>
      <c r="D133" s="969"/>
      <c r="E133" s="969"/>
      <c r="F133" s="27">
        <v>0</v>
      </c>
      <c r="G133" s="27">
        <v>0</v>
      </c>
      <c r="H133" s="739"/>
      <c r="I133" s="40"/>
      <c r="J133" s="666"/>
      <c r="K133" s="667"/>
      <c r="L133" s="667"/>
      <c r="M133" s="667"/>
      <c r="N133" s="970"/>
      <c r="O133" s="971"/>
      <c r="P133" s="972"/>
    </row>
    <row r="134" spans="1:16" x14ac:dyDescent="0.2">
      <c r="B134" s="700" t="s">
        <v>49</v>
      </c>
      <c r="C134" s="861">
        <f>SUM(C129:E132)-C120</f>
        <v>0</v>
      </c>
      <c r="D134" s="862"/>
      <c r="E134" s="862"/>
      <c r="F134" s="25">
        <f>SUM(F129:F132)-F120</f>
        <v>0</v>
      </c>
      <c r="G134" s="25">
        <f>SUM(G129:G132)-G120</f>
        <v>0</v>
      </c>
      <c r="H134" s="25">
        <f t="shared" ref="H134:I134" si="30">SUM(H129:H132)-H120</f>
        <v>0</v>
      </c>
      <c r="I134" s="25">
        <f t="shared" si="30"/>
        <v>0</v>
      </c>
      <c r="J134" s="8"/>
      <c r="K134" s="8"/>
      <c r="L134" s="8"/>
      <c r="M134" s="8"/>
      <c r="N134" s="863"/>
      <c r="O134" s="863"/>
      <c r="P134" s="863"/>
    </row>
    <row r="135" spans="1:16" ht="12.75" customHeight="1" x14ac:dyDescent="0.2">
      <c r="B135" s="700"/>
      <c r="C135" s="93"/>
      <c r="D135" s="94"/>
      <c r="E135" s="94"/>
      <c r="F135" s="25"/>
      <c r="G135" s="25"/>
      <c r="H135" s="25"/>
      <c r="I135" s="25"/>
      <c r="J135" s="8"/>
      <c r="K135" s="8"/>
      <c r="L135" s="8"/>
      <c r="M135" s="8"/>
      <c r="N135" s="699"/>
      <c r="O135" s="699"/>
      <c r="P135" s="699"/>
    </row>
    <row r="136" spans="1:16" ht="12.75" customHeight="1" x14ac:dyDescent="0.2">
      <c r="B136" s="700"/>
      <c r="C136" s="93"/>
      <c r="D136" s="94"/>
      <c r="E136" s="94"/>
      <c r="F136" s="25"/>
      <c r="G136" s="25"/>
      <c r="H136" s="25"/>
      <c r="I136" s="25"/>
      <c r="J136" s="8"/>
      <c r="K136" s="8"/>
      <c r="L136" s="8"/>
      <c r="M136" s="8"/>
      <c r="N136" s="699"/>
      <c r="O136" s="699"/>
      <c r="P136" s="699"/>
    </row>
    <row r="137" spans="1:16" ht="7.5" customHeight="1" x14ac:dyDescent="0.2">
      <c r="C137" s="700"/>
      <c r="D137" s="700"/>
      <c r="E137" s="700"/>
      <c r="I137" s="3"/>
      <c r="N137" s="700"/>
      <c r="O137" s="700"/>
      <c r="P137" s="700"/>
    </row>
    <row r="138" spans="1:16" ht="18" customHeight="1" x14ac:dyDescent="0.2">
      <c r="C138" s="700"/>
      <c r="D138" s="700"/>
      <c r="E138" s="700"/>
      <c r="N138" s="700"/>
      <c r="O138" s="700"/>
      <c r="P138" s="700"/>
    </row>
    <row r="139" spans="1:16" ht="12.75" customHeight="1" x14ac:dyDescent="0.2">
      <c r="C139" s="700"/>
      <c r="D139" s="700"/>
      <c r="E139" s="700"/>
      <c r="N139" s="700"/>
      <c r="O139" s="700"/>
      <c r="P139" s="700"/>
    </row>
    <row r="140" spans="1:16" ht="12.75" customHeight="1" x14ac:dyDescent="0.2">
      <c r="C140" s="700"/>
      <c r="D140" s="700"/>
      <c r="E140" s="700"/>
      <c r="N140" s="700"/>
      <c r="O140" s="700"/>
      <c r="P140" s="700"/>
    </row>
    <row r="141" spans="1:16" ht="12.75" customHeight="1" x14ac:dyDescent="0.2">
      <c r="A141" s="864" t="s">
        <v>0</v>
      </c>
      <c r="B141" s="864"/>
      <c r="F141" s="1" t="s">
        <v>1</v>
      </c>
      <c r="M141" s="930" t="s">
        <v>2</v>
      </c>
      <c r="N141" s="930"/>
      <c r="O141" s="930"/>
      <c r="P141" s="930"/>
    </row>
    <row r="142" spans="1:16" ht="12.75" customHeight="1" x14ac:dyDescent="0.2">
      <c r="A142" s="864" t="s">
        <v>3</v>
      </c>
      <c r="B142" s="864"/>
      <c r="M142" s="930"/>
      <c r="N142" s="930"/>
      <c r="O142" s="930"/>
      <c r="P142" s="930"/>
    </row>
    <row r="143" spans="1:16" ht="30" customHeight="1" x14ac:dyDescent="0.2">
      <c r="A143" s="864" t="s">
        <v>4</v>
      </c>
      <c r="B143" s="864"/>
    </row>
    <row r="144" spans="1:16" ht="25.5" customHeight="1" x14ac:dyDescent="0.3">
      <c r="F144" s="918" t="s">
        <v>5</v>
      </c>
      <c r="G144" s="918"/>
      <c r="H144" s="918"/>
      <c r="I144" s="918"/>
      <c r="J144" s="918"/>
      <c r="K144" s="918"/>
      <c r="L144" s="918"/>
    </row>
    <row r="145" spans="1:16" ht="20.100000000000001" customHeight="1" x14ac:dyDescent="0.2">
      <c r="F145" s="909" t="s">
        <v>6</v>
      </c>
      <c r="G145" s="909"/>
      <c r="H145" s="909"/>
      <c r="I145" s="909"/>
      <c r="J145" s="909"/>
      <c r="K145" s="909"/>
      <c r="L145" s="909"/>
    </row>
    <row r="146" spans="1:16" ht="20.100000000000001" customHeight="1" x14ac:dyDescent="0.2">
      <c r="A146" s="1" t="s">
        <v>7</v>
      </c>
      <c r="C146" s="28"/>
      <c r="D146" s="714">
        <v>1</v>
      </c>
      <c r="E146" s="714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9"/>
      <c r="D147" s="4">
        <v>0</v>
      </c>
      <c r="E147" s="4">
        <v>8</v>
      </c>
      <c r="I147" s="910">
        <v>5</v>
      </c>
      <c r="K147" s="2"/>
      <c r="L147" s="24" t="s">
        <v>50</v>
      </c>
      <c r="M147" s="911" t="str">
        <f>+M112</f>
        <v>: November</v>
      </c>
      <c r="N147" s="912"/>
      <c r="O147" s="714">
        <f>+O112</f>
        <v>1</v>
      </c>
      <c r="P147" s="714">
        <f>+P112</f>
        <v>1</v>
      </c>
    </row>
    <row r="148" spans="1:16" s="3" customFormat="1" ht="20.100000000000001" customHeight="1" x14ac:dyDescent="0.2">
      <c r="A148" s="3" t="s">
        <v>59</v>
      </c>
      <c r="C148" s="42">
        <v>0</v>
      </c>
      <c r="D148" s="42">
        <v>2</v>
      </c>
      <c r="E148" s="42">
        <v>2</v>
      </c>
      <c r="I148" s="910"/>
      <c r="J148" s="415"/>
      <c r="K148" s="416"/>
      <c r="L148" s="417" t="s">
        <v>12</v>
      </c>
      <c r="M148" s="956" t="str">
        <f>+M113</f>
        <v>: 2019</v>
      </c>
      <c r="N148" s="957"/>
      <c r="O148" s="42">
        <f>+O113</f>
        <v>1</v>
      </c>
      <c r="P148" s="42">
        <f>+P113</f>
        <v>9</v>
      </c>
    </row>
    <row r="149" spans="1:16" ht="20.100000000000001" customHeight="1" thickBot="1" x14ac:dyDescent="0.25">
      <c r="C149" s="30"/>
      <c r="D149" s="30"/>
      <c r="K149" s="2"/>
      <c r="L149" s="2"/>
      <c r="N149" s="2"/>
      <c r="O149" s="30"/>
      <c r="P149" s="30"/>
    </row>
    <row r="150" spans="1:16" ht="20.100000000000001" customHeight="1" x14ac:dyDescent="0.2">
      <c r="A150" s="946" t="s">
        <v>13</v>
      </c>
      <c r="B150" s="944" t="s">
        <v>14</v>
      </c>
      <c r="C150" s="913" t="s">
        <v>15</v>
      </c>
      <c r="D150" s="914"/>
      <c r="E150" s="914"/>
      <c r="F150" s="914"/>
      <c r="G150" s="914"/>
      <c r="H150" s="914"/>
      <c r="I150" s="915"/>
      <c r="J150" s="916" t="s">
        <v>16</v>
      </c>
      <c r="K150" s="914"/>
      <c r="L150" s="914"/>
      <c r="M150" s="914"/>
      <c r="N150" s="914"/>
      <c r="O150" s="914"/>
      <c r="P150" s="915"/>
    </row>
    <row r="151" spans="1:16" ht="20.100000000000001" customHeight="1" x14ac:dyDescent="0.2">
      <c r="A151" s="947"/>
      <c r="B151" s="945"/>
      <c r="C151" s="925" t="s">
        <v>17</v>
      </c>
      <c r="D151" s="926"/>
      <c r="E151" s="926"/>
      <c r="F151" s="4"/>
      <c r="G151" s="4"/>
      <c r="H151" s="4"/>
      <c r="I151" s="728" t="s">
        <v>17</v>
      </c>
      <c r="J151" s="34" t="s">
        <v>17</v>
      </c>
      <c r="K151" s="4"/>
      <c r="L151" s="4"/>
      <c r="M151" s="4"/>
      <c r="N151" s="926" t="s">
        <v>17</v>
      </c>
      <c r="O151" s="926"/>
      <c r="P151" s="927"/>
    </row>
    <row r="152" spans="1:16" ht="26.25" customHeight="1" x14ac:dyDescent="0.2">
      <c r="A152" s="947"/>
      <c r="B152" s="945"/>
      <c r="C152" s="902" t="s">
        <v>9</v>
      </c>
      <c r="D152" s="903"/>
      <c r="E152" s="903"/>
      <c r="F152" s="720" t="s">
        <v>18</v>
      </c>
      <c r="G152" s="720" t="s">
        <v>19</v>
      </c>
      <c r="H152" s="720" t="s">
        <v>20</v>
      </c>
      <c r="I152" s="721" t="s">
        <v>21</v>
      </c>
      <c r="J152" s="35" t="s">
        <v>9</v>
      </c>
      <c r="K152" s="720" t="s">
        <v>18</v>
      </c>
      <c r="L152" s="720" t="s">
        <v>19</v>
      </c>
      <c r="M152" s="720" t="s">
        <v>20</v>
      </c>
      <c r="N152" s="904" t="s">
        <v>21</v>
      </c>
      <c r="O152" s="904"/>
      <c r="P152" s="905"/>
    </row>
    <row r="153" spans="1:16" ht="20.100000000000001" customHeight="1" x14ac:dyDescent="0.2">
      <c r="A153" s="947"/>
      <c r="B153" s="945"/>
      <c r="C153" s="906" t="s">
        <v>22</v>
      </c>
      <c r="D153" s="907"/>
      <c r="E153" s="907"/>
      <c r="F153" s="722"/>
      <c r="G153" s="722"/>
      <c r="H153" s="722"/>
      <c r="I153" s="723" t="s">
        <v>23</v>
      </c>
      <c r="J153" s="36" t="s">
        <v>22</v>
      </c>
      <c r="K153" s="722"/>
      <c r="L153" s="722"/>
      <c r="M153" s="722"/>
      <c r="N153" s="907" t="s">
        <v>24</v>
      </c>
      <c r="O153" s="907"/>
      <c r="P153" s="908"/>
    </row>
    <row r="154" spans="1:16" ht="20.100000000000001" customHeight="1" x14ac:dyDescent="0.2">
      <c r="A154" s="46" t="s">
        <v>25</v>
      </c>
      <c r="B154" s="47" t="s">
        <v>26</v>
      </c>
      <c r="C154" s="890" t="s">
        <v>27</v>
      </c>
      <c r="D154" s="891"/>
      <c r="E154" s="891"/>
      <c r="F154" s="715" t="s">
        <v>28</v>
      </c>
      <c r="G154" s="715" t="s">
        <v>29</v>
      </c>
      <c r="H154" s="715" t="s">
        <v>30</v>
      </c>
      <c r="I154" s="48" t="s">
        <v>31</v>
      </c>
      <c r="J154" s="49" t="s">
        <v>32</v>
      </c>
      <c r="K154" s="715" t="s">
        <v>33</v>
      </c>
      <c r="L154" s="715" t="s">
        <v>34</v>
      </c>
      <c r="M154" s="715" t="s">
        <v>35</v>
      </c>
      <c r="N154" s="892" t="s">
        <v>36</v>
      </c>
      <c r="O154" s="891"/>
      <c r="P154" s="893"/>
    </row>
    <row r="155" spans="1:16" ht="20.100000000000001" customHeight="1" x14ac:dyDescent="0.2">
      <c r="A155" s="5"/>
      <c r="B155" s="6" t="s">
        <v>37</v>
      </c>
      <c r="C155" s="894">
        <f>SUM(C157,C160)</f>
        <v>0</v>
      </c>
      <c r="D155" s="895"/>
      <c r="E155" s="895"/>
      <c r="F155" s="716">
        <f>SUM(F157,F160)</f>
        <v>0</v>
      </c>
      <c r="G155" s="733">
        <f>SUM(G157,G160)</f>
        <v>0</v>
      </c>
      <c r="H155" s="733">
        <f>SUM(H157,H160)</f>
        <v>0</v>
      </c>
      <c r="I155" s="43">
        <f>SUM(I157,I160)</f>
        <v>0</v>
      </c>
      <c r="J155" s="7">
        <f>SUM(J157,J160)</f>
        <v>950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896">
        <f t="shared" si="31"/>
        <v>950</v>
      </c>
      <c r="O155" s="897"/>
      <c r="P155" s="898"/>
    </row>
    <row r="156" spans="1:16" ht="20.100000000000001" customHeight="1" x14ac:dyDescent="0.2">
      <c r="A156" s="9">
        <v>1</v>
      </c>
      <c r="B156" s="10" t="s">
        <v>38</v>
      </c>
      <c r="C156" s="899"/>
      <c r="D156" s="900"/>
      <c r="E156" s="900"/>
      <c r="F156" s="718"/>
      <c r="G156" s="718"/>
      <c r="H156" s="718"/>
      <c r="I156" s="718"/>
      <c r="J156" s="717"/>
      <c r="K156" s="718"/>
      <c r="L156" s="718"/>
      <c r="M156" s="718"/>
      <c r="N156" s="900"/>
      <c r="O156" s="900"/>
      <c r="P156" s="901"/>
    </row>
    <row r="157" spans="1:16" ht="24" customHeight="1" x14ac:dyDescent="0.2">
      <c r="A157" s="11"/>
      <c r="B157" s="10" t="s">
        <v>39</v>
      </c>
      <c r="C157" s="928">
        <f>SUM(C158:E159)</f>
        <v>0</v>
      </c>
      <c r="D157" s="929"/>
      <c r="E157" s="929"/>
      <c r="F157" s="729">
        <f>SUM(F158:F159)</f>
        <v>0</v>
      </c>
      <c r="G157" s="732">
        <f t="shared" ref="G157:H157" si="32">SUM(G158:G159)</f>
        <v>0</v>
      </c>
      <c r="H157" s="732">
        <f t="shared" si="32"/>
        <v>0</v>
      </c>
      <c r="I157" s="742">
        <f>SUM(C157-F157+G157-H157)</f>
        <v>0</v>
      </c>
      <c r="J157" s="729">
        <f>SUM(J158:J159)</f>
        <v>0</v>
      </c>
      <c r="K157" s="729">
        <f t="shared" ref="K157:M157" si="33">SUM(K158:K159)</f>
        <v>0</v>
      </c>
      <c r="L157" s="729">
        <f t="shared" si="33"/>
        <v>0</v>
      </c>
      <c r="M157" s="729">
        <f t="shared" si="33"/>
        <v>0</v>
      </c>
      <c r="N157" s="880">
        <f>SUM(N158:P159)</f>
        <v>0</v>
      </c>
      <c r="O157" s="880"/>
      <c r="P157" s="881"/>
    </row>
    <row r="158" spans="1:16" ht="15" x14ac:dyDescent="0.2">
      <c r="A158" s="11"/>
      <c r="B158" s="12" t="s">
        <v>40</v>
      </c>
      <c r="C158" s="919">
        <v>0</v>
      </c>
      <c r="D158" s="920"/>
      <c r="E158" s="920"/>
      <c r="F158" s="725">
        <v>0</v>
      </c>
      <c r="G158" s="730">
        <v>0</v>
      </c>
      <c r="H158" s="730">
        <v>0</v>
      </c>
      <c r="I158" s="44">
        <f t="shared" ref="I158:I162" si="34">SUM(C158-F158+G158-H158)</f>
        <v>0</v>
      </c>
      <c r="J158" s="734">
        <v>0</v>
      </c>
      <c r="K158" s="734">
        <v>0</v>
      </c>
      <c r="L158" s="734">
        <v>0</v>
      </c>
      <c r="M158" s="734">
        <v>0</v>
      </c>
      <c r="N158" s="880">
        <f>SUM(J158-K158+L158-M158)</f>
        <v>0</v>
      </c>
      <c r="O158" s="880"/>
      <c r="P158" s="881"/>
    </row>
    <row r="159" spans="1:16" ht="15" x14ac:dyDescent="0.2">
      <c r="A159" s="11"/>
      <c r="B159" s="12" t="s">
        <v>41</v>
      </c>
      <c r="C159" s="919">
        <v>0</v>
      </c>
      <c r="D159" s="920"/>
      <c r="E159" s="920"/>
      <c r="F159" s="725">
        <v>0</v>
      </c>
      <c r="G159" s="730">
        <v>0</v>
      </c>
      <c r="H159" s="730">
        <v>0</v>
      </c>
      <c r="I159" s="44">
        <f t="shared" si="34"/>
        <v>0</v>
      </c>
      <c r="J159" s="734">
        <v>0</v>
      </c>
      <c r="K159" s="734">
        <v>0</v>
      </c>
      <c r="L159" s="734">
        <v>0</v>
      </c>
      <c r="M159" s="734">
        <v>0</v>
      </c>
      <c r="N159" s="880">
        <f>SUM(J159-K159+L159-M159)</f>
        <v>0</v>
      </c>
      <c r="O159" s="880"/>
      <c r="P159" s="881"/>
    </row>
    <row r="160" spans="1:16" ht="14.25" x14ac:dyDescent="0.2">
      <c r="A160" s="11"/>
      <c r="B160" s="10" t="s">
        <v>42</v>
      </c>
      <c r="C160" s="928">
        <f>SUM(C161:E162)</f>
        <v>0</v>
      </c>
      <c r="D160" s="929"/>
      <c r="E160" s="929"/>
      <c r="F160" s="729">
        <f>SUM(F161:F162)</f>
        <v>0</v>
      </c>
      <c r="G160" s="732">
        <f t="shared" ref="G160:H160" si="35">SUM(G161:G162)</f>
        <v>0</v>
      </c>
      <c r="H160" s="732">
        <f t="shared" si="35"/>
        <v>0</v>
      </c>
      <c r="I160" s="742">
        <f t="shared" si="34"/>
        <v>0</v>
      </c>
      <c r="J160" s="13">
        <f>SUM(J161:J162)</f>
        <v>950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880">
        <f>SUM(N161:P162)</f>
        <v>950</v>
      </c>
      <c r="O160" s="880"/>
      <c r="P160" s="881"/>
    </row>
    <row r="161" spans="1:16" ht="12.75" customHeight="1" x14ac:dyDescent="0.2">
      <c r="A161" s="11"/>
      <c r="B161" s="12" t="s">
        <v>40</v>
      </c>
      <c r="C161" s="919">
        <v>0</v>
      </c>
      <c r="D161" s="920"/>
      <c r="E161" s="920"/>
      <c r="F161" s="725">
        <v>0</v>
      </c>
      <c r="G161" s="730">
        <v>0</v>
      </c>
      <c r="H161" s="730">
        <v>0</v>
      </c>
      <c r="I161" s="44">
        <f t="shared" si="34"/>
        <v>0</v>
      </c>
      <c r="J161" s="38">
        <v>565</v>
      </c>
      <c r="K161" s="725">
        <v>0</v>
      </c>
      <c r="L161" s="725">
        <v>0</v>
      </c>
      <c r="M161" s="725">
        <v>0</v>
      </c>
      <c r="N161" s="880">
        <f>SUM(J161-K161+L161-M161)</f>
        <v>565</v>
      </c>
      <c r="O161" s="880"/>
      <c r="P161" s="881"/>
    </row>
    <row r="162" spans="1:16" ht="12.75" customHeight="1" x14ac:dyDescent="0.2">
      <c r="A162" s="11"/>
      <c r="B162" s="12" t="s">
        <v>41</v>
      </c>
      <c r="C162" s="919">
        <v>0</v>
      </c>
      <c r="D162" s="920"/>
      <c r="E162" s="920"/>
      <c r="F162" s="725">
        <v>0</v>
      </c>
      <c r="G162" s="730">
        <v>0</v>
      </c>
      <c r="H162" s="730">
        <v>0</v>
      </c>
      <c r="I162" s="44">
        <f t="shared" si="34"/>
        <v>0</v>
      </c>
      <c r="J162" s="38">
        <v>385</v>
      </c>
      <c r="K162" s="725">
        <v>0</v>
      </c>
      <c r="L162" s="725">
        <v>0</v>
      </c>
      <c r="M162" s="725">
        <v>0</v>
      </c>
      <c r="N162" s="880">
        <f>SUM(J162-K162+L162-M162)</f>
        <v>385</v>
      </c>
      <c r="O162" s="880"/>
      <c r="P162" s="881"/>
    </row>
    <row r="163" spans="1:16" x14ac:dyDescent="0.2">
      <c r="A163" s="9">
        <v>2</v>
      </c>
      <c r="B163" s="10" t="s">
        <v>43</v>
      </c>
      <c r="C163" s="899"/>
      <c r="D163" s="900"/>
      <c r="E163" s="900"/>
      <c r="F163" s="718"/>
      <c r="G163" s="718"/>
      <c r="H163" s="718"/>
      <c r="I163" s="702"/>
      <c r="J163" s="717"/>
      <c r="K163" s="718"/>
      <c r="L163" s="718"/>
      <c r="M163" s="718"/>
      <c r="N163" s="867"/>
      <c r="O163" s="867"/>
      <c r="P163" s="868"/>
    </row>
    <row r="164" spans="1:16" ht="14.25" x14ac:dyDescent="0.2">
      <c r="A164" s="11"/>
      <c r="B164" s="12" t="s">
        <v>44</v>
      </c>
      <c r="C164" s="919">
        <v>0</v>
      </c>
      <c r="D164" s="920"/>
      <c r="E164" s="920"/>
      <c r="F164" s="725">
        <v>0</v>
      </c>
      <c r="G164" s="725">
        <v>0</v>
      </c>
      <c r="H164" s="725">
        <v>0</v>
      </c>
      <c r="I164" s="706">
        <f t="shared" ref="I164:I167" si="37">SUM(C164-F164+G164-H164)</f>
        <v>0</v>
      </c>
      <c r="J164" s="717"/>
      <c r="K164" s="718"/>
      <c r="L164" s="718"/>
      <c r="M164" s="718"/>
      <c r="N164" s="867"/>
      <c r="O164" s="867"/>
      <c r="P164" s="868"/>
    </row>
    <row r="165" spans="1:16" ht="14.25" x14ac:dyDescent="0.2">
      <c r="A165" s="11"/>
      <c r="B165" s="12" t="s">
        <v>45</v>
      </c>
      <c r="C165" s="919">
        <v>0</v>
      </c>
      <c r="D165" s="920"/>
      <c r="E165" s="920"/>
      <c r="F165" s="725">
        <v>0</v>
      </c>
      <c r="G165" s="725">
        <v>0</v>
      </c>
      <c r="H165" s="725">
        <v>0</v>
      </c>
      <c r="I165" s="706">
        <f t="shared" si="37"/>
        <v>0</v>
      </c>
      <c r="J165" s="717"/>
      <c r="K165" s="718"/>
      <c r="L165" s="718"/>
      <c r="M165" s="718"/>
      <c r="N165" s="867"/>
      <c r="O165" s="867"/>
      <c r="P165" s="868"/>
    </row>
    <row r="166" spans="1:16" ht="14.25" x14ac:dyDescent="0.2">
      <c r="A166" s="9"/>
      <c r="B166" s="12" t="s">
        <v>46</v>
      </c>
      <c r="C166" s="919">
        <v>0</v>
      </c>
      <c r="D166" s="920"/>
      <c r="E166" s="920"/>
      <c r="F166" s="725">
        <v>0</v>
      </c>
      <c r="G166" s="725">
        <v>0</v>
      </c>
      <c r="H166" s="725">
        <v>0</v>
      </c>
      <c r="I166" s="706">
        <f t="shared" si="37"/>
        <v>0</v>
      </c>
      <c r="J166" s="717"/>
      <c r="K166" s="718"/>
      <c r="L166" s="718"/>
      <c r="M166" s="718"/>
      <c r="N166" s="867"/>
      <c r="O166" s="867"/>
      <c r="P166" s="868"/>
    </row>
    <row r="167" spans="1:16" ht="12.75" customHeight="1" x14ac:dyDescent="0.2">
      <c r="A167" s="14"/>
      <c r="B167" s="15" t="s">
        <v>47</v>
      </c>
      <c r="C167" s="921">
        <v>0</v>
      </c>
      <c r="D167" s="922"/>
      <c r="E167" s="922"/>
      <c r="F167" s="726">
        <v>0</v>
      </c>
      <c r="G167" s="726">
        <v>0</v>
      </c>
      <c r="H167" s="726">
        <v>0</v>
      </c>
      <c r="I167" s="706">
        <f t="shared" si="37"/>
        <v>0</v>
      </c>
      <c r="J167" s="39"/>
      <c r="K167" s="16"/>
      <c r="L167" s="16"/>
      <c r="M167" s="16"/>
      <c r="N167" s="869"/>
      <c r="O167" s="869"/>
      <c r="P167" s="870"/>
    </row>
    <row r="168" spans="1:16" ht="12.75" customHeight="1" thickBot="1" x14ac:dyDescent="0.25">
      <c r="A168" s="17">
        <v>3</v>
      </c>
      <c r="B168" s="18" t="s">
        <v>48</v>
      </c>
      <c r="C168" s="923">
        <v>0</v>
      </c>
      <c r="D168" s="924"/>
      <c r="E168" s="924"/>
      <c r="F168" s="26">
        <v>0</v>
      </c>
      <c r="G168" s="26">
        <v>0</v>
      </c>
      <c r="H168" s="727"/>
      <c r="I168" s="40"/>
      <c r="J168" s="41"/>
      <c r="K168" s="703"/>
      <c r="L168" s="703"/>
      <c r="M168" s="703"/>
      <c r="N168" s="873"/>
      <c r="O168" s="873"/>
      <c r="P168" s="874"/>
    </row>
    <row r="169" spans="1:16" ht="7.5" customHeight="1" x14ac:dyDescent="0.2">
      <c r="B169" s="700" t="s">
        <v>49</v>
      </c>
      <c r="C169" s="861">
        <f>SUM(C164:E167)-C155</f>
        <v>0</v>
      </c>
      <c r="D169" s="862"/>
      <c r="E169" s="862"/>
      <c r="F169" s="25">
        <f>SUM(F164:F167)-F155</f>
        <v>0</v>
      </c>
      <c r="G169" s="25">
        <f>SUM(G164:G167)-G155</f>
        <v>0</v>
      </c>
      <c r="H169" s="25">
        <f t="shared" ref="H169:I169" si="38">SUM(H164:H167)-H155</f>
        <v>0</v>
      </c>
      <c r="I169" s="25">
        <f t="shared" si="38"/>
        <v>0</v>
      </c>
      <c r="J169" s="8"/>
      <c r="K169" s="8"/>
      <c r="L169" s="8"/>
      <c r="M169" s="8"/>
      <c r="N169" s="863"/>
      <c r="O169" s="863"/>
      <c r="P169" s="863"/>
    </row>
    <row r="170" spans="1:16" ht="18" customHeight="1" x14ac:dyDescent="0.2">
      <c r="B170" s="700"/>
      <c r="C170" s="93"/>
      <c r="D170" s="94"/>
      <c r="E170" s="94"/>
      <c r="F170" s="25"/>
      <c r="G170" s="25"/>
      <c r="H170" s="25"/>
      <c r="I170" s="25"/>
      <c r="J170" s="8"/>
      <c r="K170" s="8"/>
      <c r="L170" s="8"/>
      <c r="M170" s="8"/>
      <c r="N170" s="699"/>
      <c r="O170" s="699"/>
      <c r="P170" s="699"/>
    </row>
    <row r="171" spans="1:16" ht="12.75" customHeight="1" x14ac:dyDescent="0.2">
      <c r="B171" s="700"/>
      <c r="C171" s="93"/>
      <c r="D171" s="94"/>
      <c r="E171" s="94"/>
      <c r="F171" s="25"/>
      <c r="G171" s="25"/>
      <c r="H171" s="25"/>
      <c r="I171" s="25"/>
      <c r="J171" s="8"/>
      <c r="K171" s="8"/>
      <c r="L171" s="8"/>
      <c r="M171" s="8"/>
      <c r="N171" s="699"/>
      <c r="O171" s="699"/>
      <c r="P171" s="699"/>
    </row>
    <row r="172" spans="1:16" ht="12.75" customHeight="1" x14ac:dyDescent="0.2">
      <c r="B172" s="700"/>
      <c r="C172" s="93"/>
      <c r="D172" s="94"/>
      <c r="E172" s="94"/>
      <c r="F172" s="25"/>
      <c r="G172" s="25"/>
      <c r="H172" s="25"/>
      <c r="I172" s="25"/>
      <c r="J172" s="8"/>
      <c r="K172" s="8"/>
      <c r="L172" s="8"/>
      <c r="M172" s="8"/>
      <c r="N172" s="699"/>
      <c r="O172" s="699"/>
      <c r="P172" s="699"/>
    </row>
    <row r="173" spans="1:16" ht="12.75" customHeight="1" x14ac:dyDescent="0.2">
      <c r="C173" s="864"/>
      <c r="D173" s="864"/>
      <c r="E173" s="864"/>
      <c r="N173" s="864"/>
      <c r="O173" s="864"/>
      <c r="P173" s="864"/>
    </row>
    <row r="174" spans="1:16" x14ac:dyDescent="0.2">
      <c r="C174" s="700"/>
      <c r="D174" s="700"/>
      <c r="E174" s="700"/>
      <c r="N174" s="700"/>
      <c r="O174" s="700"/>
      <c r="P174" s="700"/>
    </row>
    <row r="175" spans="1:16" ht="30" customHeight="1" x14ac:dyDescent="0.2">
      <c r="C175" s="700"/>
      <c r="D175" s="700"/>
      <c r="E175" s="700"/>
      <c r="N175" s="700"/>
      <c r="O175" s="700"/>
      <c r="P175" s="700"/>
    </row>
    <row r="176" spans="1:16" ht="25.5" customHeight="1" x14ac:dyDescent="0.2">
      <c r="A176" s="864" t="s">
        <v>0</v>
      </c>
      <c r="B176" s="864"/>
      <c r="F176" s="1" t="s">
        <v>1</v>
      </c>
      <c r="M176" s="930" t="s">
        <v>2</v>
      </c>
      <c r="N176" s="930"/>
      <c r="O176" s="930"/>
      <c r="P176" s="930"/>
    </row>
    <row r="177" spans="1:16" ht="20.100000000000001" customHeight="1" x14ac:dyDescent="0.2">
      <c r="A177" s="864" t="s">
        <v>3</v>
      </c>
      <c r="B177" s="864"/>
      <c r="M177" s="930"/>
      <c r="N177" s="930"/>
      <c r="O177" s="930"/>
      <c r="P177" s="930"/>
    </row>
    <row r="178" spans="1:16" ht="20.100000000000001" customHeight="1" x14ac:dyDescent="0.2">
      <c r="A178" s="864" t="s">
        <v>4</v>
      </c>
      <c r="B178" s="864"/>
    </row>
    <row r="179" spans="1:16" ht="20.100000000000001" customHeight="1" x14ac:dyDescent="0.3">
      <c r="F179" s="918" t="s">
        <v>5</v>
      </c>
      <c r="G179" s="918"/>
      <c r="H179" s="918"/>
      <c r="I179" s="918"/>
      <c r="J179" s="918"/>
      <c r="K179" s="918"/>
      <c r="L179" s="918"/>
    </row>
    <row r="180" spans="1:16" ht="20.100000000000001" customHeight="1" x14ac:dyDescent="0.2">
      <c r="F180" s="909" t="s">
        <v>6</v>
      </c>
      <c r="G180" s="909"/>
      <c r="H180" s="909"/>
      <c r="I180" s="909"/>
      <c r="J180" s="909"/>
      <c r="K180" s="909"/>
      <c r="L180" s="909"/>
    </row>
    <row r="181" spans="1:16" ht="20.100000000000001" customHeight="1" x14ac:dyDescent="0.2">
      <c r="A181" s="1" t="s">
        <v>7</v>
      </c>
      <c r="C181" s="28"/>
      <c r="D181" s="714">
        <v>1</v>
      </c>
      <c r="E181" s="714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9"/>
      <c r="D182" s="4">
        <v>0</v>
      </c>
      <c r="E182" s="4">
        <v>8</v>
      </c>
      <c r="I182" s="910">
        <v>6</v>
      </c>
      <c r="K182" s="2"/>
      <c r="L182" s="24" t="s">
        <v>50</v>
      </c>
      <c r="M182" s="911" t="str">
        <f>+M147</f>
        <v>: November</v>
      </c>
      <c r="N182" s="912"/>
      <c r="O182" s="714">
        <f>+O147</f>
        <v>1</v>
      </c>
      <c r="P182" s="714">
        <f>+P147</f>
        <v>1</v>
      </c>
    </row>
    <row r="183" spans="1:16" s="3" customFormat="1" ht="20.100000000000001" customHeight="1" x14ac:dyDescent="0.2">
      <c r="A183" s="19" t="s">
        <v>53</v>
      </c>
      <c r="B183" s="19"/>
      <c r="C183" s="42">
        <v>0</v>
      </c>
      <c r="D183" s="42">
        <v>3</v>
      </c>
      <c r="E183" s="42">
        <v>0</v>
      </c>
      <c r="I183" s="910"/>
      <c r="J183" s="415"/>
      <c r="K183" s="416"/>
      <c r="L183" s="417" t="s">
        <v>12</v>
      </c>
      <c r="M183" s="956" t="str">
        <f>+M148</f>
        <v>: 2019</v>
      </c>
      <c r="N183" s="957"/>
      <c r="O183" s="42">
        <f>+O148</f>
        <v>1</v>
      </c>
      <c r="P183" s="42">
        <f>+P148</f>
        <v>9</v>
      </c>
    </row>
    <row r="184" spans="1:16" ht="26.25" customHeight="1" thickBot="1" x14ac:dyDescent="0.25">
      <c r="C184" s="30"/>
      <c r="D184" s="30"/>
      <c r="K184" s="2"/>
      <c r="L184" s="2"/>
      <c r="N184" s="2"/>
      <c r="O184" s="30"/>
      <c r="P184" s="30"/>
    </row>
    <row r="185" spans="1:16" ht="20.100000000000001" customHeight="1" x14ac:dyDescent="0.2">
      <c r="A185" s="946" t="s">
        <v>13</v>
      </c>
      <c r="B185" s="944" t="s">
        <v>14</v>
      </c>
      <c r="C185" s="913" t="s">
        <v>15</v>
      </c>
      <c r="D185" s="914"/>
      <c r="E185" s="914"/>
      <c r="F185" s="914"/>
      <c r="G185" s="914"/>
      <c r="H185" s="914"/>
      <c r="I185" s="915"/>
      <c r="J185" s="916" t="s">
        <v>16</v>
      </c>
      <c r="K185" s="914"/>
      <c r="L185" s="914"/>
      <c r="M185" s="914"/>
      <c r="N185" s="914"/>
      <c r="O185" s="914"/>
      <c r="P185" s="915"/>
    </row>
    <row r="186" spans="1:16" ht="20.100000000000001" customHeight="1" x14ac:dyDescent="0.2">
      <c r="A186" s="947"/>
      <c r="B186" s="945"/>
      <c r="C186" s="925" t="s">
        <v>17</v>
      </c>
      <c r="D186" s="926"/>
      <c r="E186" s="926"/>
      <c r="F186" s="4"/>
      <c r="G186" s="4"/>
      <c r="H186" s="4"/>
      <c r="I186" s="728" t="s">
        <v>17</v>
      </c>
      <c r="J186" s="34" t="s">
        <v>17</v>
      </c>
      <c r="K186" s="4"/>
      <c r="L186" s="4"/>
      <c r="M186" s="4"/>
      <c r="N186" s="926" t="s">
        <v>17</v>
      </c>
      <c r="O186" s="926"/>
      <c r="P186" s="927"/>
    </row>
    <row r="187" spans="1:16" ht="20.100000000000001" customHeight="1" x14ac:dyDescent="0.2">
      <c r="A187" s="947"/>
      <c r="B187" s="945"/>
      <c r="C187" s="902" t="s">
        <v>9</v>
      </c>
      <c r="D187" s="903"/>
      <c r="E187" s="903"/>
      <c r="F187" s="720" t="s">
        <v>18</v>
      </c>
      <c r="G187" s="720" t="s">
        <v>19</v>
      </c>
      <c r="H187" s="720" t="s">
        <v>20</v>
      </c>
      <c r="I187" s="721" t="s">
        <v>21</v>
      </c>
      <c r="J187" s="35" t="s">
        <v>9</v>
      </c>
      <c r="K187" s="720" t="s">
        <v>18</v>
      </c>
      <c r="L187" s="720" t="s">
        <v>19</v>
      </c>
      <c r="M187" s="720" t="s">
        <v>20</v>
      </c>
      <c r="N187" s="904" t="s">
        <v>21</v>
      </c>
      <c r="O187" s="904"/>
      <c r="P187" s="905"/>
    </row>
    <row r="188" spans="1:16" ht="20.100000000000001" customHeight="1" x14ac:dyDescent="0.2">
      <c r="A188" s="947"/>
      <c r="B188" s="945"/>
      <c r="C188" s="906" t="s">
        <v>22</v>
      </c>
      <c r="D188" s="907"/>
      <c r="E188" s="907"/>
      <c r="F188" s="722"/>
      <c r="G188" s="722"/>
      <c r="H188" s="722"/>
      <c r="I188" s="723" t="s">
        <v>23</v>
      </c>
      <c r="J188" s="36" t="s">
        <v>22</v>
      </c>
      <c r="K188" s="722"/>
      <c r="L188" s="722"/>
      <c r="M188" s="722"/>
      <c r="N188" s="907" t="s">
        <v>24</v>
      </c>
      <c r="O188" s="907"/>
      <c r="P188" s="908"/>
    </row>
    <row r="189" spans="1:16" ht="24" customHeight="1" x14ac:dyDescent="0.2">
      <c r="A189" s="46" t="s">
        <v>25</v>
      </c>
      <c r="B189" s="47" t="s">
        <v>26</v>
      </c>
      <c r="C189" s="890" t="s">
        <v>27</v>
      </c>
      <c r="D189" s="891"/>
      <c r="E189" s="891"/>
      <c r="F189" s="715" t="s">
        <v>28</v>
      </c>
      <c r="G189" s="715" t="s">
        <v>29</v>
      </c>
      <c r="H189" s="715" t="s">
        <v>30</v>
      </c>
      <c r="I189" s="48" t="s">
        <v>31</v>
      </c>
      <c r="J189" s="49" t="s">
        <v>32</v>
      </c>
      <c r="K189" s="715" t="s">
        <v>33</v>
      </c>
      <c r="L189" s="715" t="s">
        <v>34</v>
      </c>
      <c r="M189" s="715" t="s">
        <v>35</v>
      </c>
      <c r="N189" s="892" t="s">
        <v>36</v>
      </c>
      <c r="O189" s="891"/>
      <c r="P189" s="893"/>
    </row>
    <row r="190" spans="1:16" ht="15.75" x14ac:dyDescent="0.2">
      <c r="A190" s="5"/>
      <c r="B190" s="6" t="s">
        <v>37</v>
      </c>
      <c r="C190" s="894">
        <f>SUM(C192,C195)</f>
        <v>0</v>
      </c>
      <c r="D190" s="895"/>
      <c r="E190" s="895"/>
      <c r="F190" s="716">
        <f>SUM(F192,F195)</f>
        <v>0</v>
      </c>
      <c r="G190" s="716">
        <f>SUM(G192,G195)</f>
        <v>0</v>
      </c>
      <c r="H190" s="716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896">
        <f t="shared" si="39"/>
        <v>0</v>
      </c>
      <c r="O190" s="897"/>
      <c r="P190" s="898"/>
    </row>
    <row r="191" spans="1:16" x14ac:dyDescent="0.2">
      <c r="A191" s="9">
        <v>1</v>
      </c>
      <c r="B191" s="10" t="s">
        <v>38</v>
      </c>
      <c r="C191" s="899"/>
      <c r="D191" s="900"/>
      <c r="E191" s="900"/>
      <c r="F191" s="718"/>
      <c r="G191" s="718"/>
      <c r="H191" s="718"/>
      <c r="I191" s="37"/>
      <c r="J191" s="717"/>
      <c r="K191" s="718"/>
      <c r="L191" s="718"/>
      <c r="M191" s="718"/>
      <c r="N191" s="900"/>
      <c r="O191" s="900"/>
      <c r="P191" s="901"/>
    </row>
    <row r="192" spans="1:16" ht="14.25" x14ac:dyDescent="0.2">
      <c r="A192" s="11"/>
      <c r="B192" s="10" t="s">
        <v>39</v>
      </c>
      <c r="C192" s="928">
        <f>SUM(C193:E194)</f>
        <v>0</v>
      </c>
      <c r="D192" s="929"/>
      <c r="E192" s="929"/>
      <c r="F192" s="729">
        <f>SUM(F193:F194)</f>
        <v>0</v>
      </c>
      <c r="G192" s="729">
        <f t="shared" ref="G192:H192" si="40">SUM(G193:G194)</f>
        <v>0</v>
      </c>
      <c r="H192" s="729">
        <f t="shared" si="40"/>
        <v>0</v>
      </c>
      <c r="I192" s="706">
        <f>SUM(C192-F192+G192-H192)</f>
        <v>0</v>
      </c>
      <c r="J192" s="729">
        <f>SUM(J193:J194)</f>
        <v>0</v>
      </c>
      <c r="K192" s="729">
        <f t="shared" ref="K192:M192" si="41">SUM(K193:K194)</f>
        <v>0</v>
      </c>
      <c r="L192" s="729">
        <f t="shared" si="41"/>
        <v>0</v>
      </c>
      <c r="M192" s="729">
        <f t="shared" si="41"/>
        <v>0</v>
      </c>
      <c r="N192" s="880">
        <f>SUM(N193:P194)</f>
        <v>0</v>
      </c>
      <c r="O192" s="880"/>
      <c r="P192" s="881"/>
    </row>
    <row r="193" spans="1:16" ht="12.75" customHeight="1" x14ac:dyDescent="0.2">
      <c r="A193" s="11"/>
      <c r="B193" s="12" t="s">
        <v>40</v>
      </c>
      <c r="C193" s="919">
        <v>0</v>
      </c>
      <c r="D193" s="920"/>
      <c r="E193" s="920"/>
      <c r="F193" s="725">
        <v>0</v>
      </c>
      <c r="G193" s="725">
        <v>0</v>
      </c>
      <c r="H193" s="725">
        <v>0</v>
      </c>
      <c r="I193" s="709">
        <f t="shared" ref="I193:I197" si="42">SUM(C193-F193+G193-H193)</f>
        <v>0</v>
      </c>
      <c r="J193" s="734">
        <v>0</v>
      </c>
      <c r="K193" s="734">
        <v>0</v>
      </c>
      <c r="L193" s="734">
        <v>0</v>
      </c>
      <c r="M193" s="734">
        <v>0</v>
      </c>
      <c r="N193" s="880">
        <f>SUM(J193-K193+L193-M193)</f>
        <v>0</v>
      </c>
      <c r="O193" s="880"/>
      <c r="P193" s="881"/>
    </row>
    <row r="194" spans="1:16" ht="12.75" customHeight="1" x14ac:dyDescent="0.2">
      <c r="A194" s="11"/>
      <c r="B194" s="12" t="s">
        <v>41</v>
      </c>
      <c r="C194" s="919">
        <v>0</v>
      </c>
      <c r="D194" s="920"/>
      <c r="E194" s="920"/>
      <c r="F194" s="725">
        <v>0</v>
      </c>
      <c r="G194" s="725">
        <v>0</v>
      </c>
      <c r="H194" s="725">
        <v>0</v>
      </c>
      <c r="I194" s="709">
        <f t="shared" si="42"/>
        <v>0</v>
      </c>
      <c r="J194" s="734">
        <v>0</v>
      </c>
      <c r="K194" s="734">
        <v>0</v>
      </c>
      <c r="L194" s="734">
        <v>0</v>
      </c>
      <c r="M194" s="734">
        <v>0</v>
      </c>
      <c r="N194" s="880">
        <f>SUM(J194-K194+L194-M194)</f>
        <v>0</v>
      </c>
      <c r="O194" s="880"/>
      <c r="P194" s="881"/>
    </row>
    <row r="195" spans="1:16" ht="14.25" x14ac:dyDescent="0.2">
      <c r="A195" s="11"/>
      <c r="B195" s="10" t="s">
        <v>42</v>
      </c>
      <c r="C195" s="928">
        <f>SUM(C196:E197)</f>
        <v>0</v>
      </c>
      <c r="D195" s="929"/>
      <c r="E195" s="929"/>
      <c r="F195" s="729">
        <f>SUM(F196:F197)</f>
        <v>0</v>
      </c>
      <c r="G195" s="729">
        <f t="shared" ref="G195:H195" si="43">SUM(G196:G197)</f>
        <v>0</v>
      </c>
      <c r="H195" s="729">
        <f t="shared" si="43"/>
        <v>0</v>
      </c>
      <c r="I195" s="706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880">
        <f>SUM(N196:P197)</f>
        <v>0</v>
      </c>
      <c r="O195" s="880"/>
      <c r="P195" s="881"/>
    </row>
    <row r="196" spans="1:16" ht="15" x14ac:dyDescent="0.2">
      <c r="A196" s="11"/>
      <c r="B196" s="12" t="s">
        <v>40</v>
      </c>
      <c r="C196" s="919">
        <v>0</v>
      </c>
      <c r="D196" s="920"/>
      <c r="E196" s="920"/>
      <c r="F196" s="725">
        <v>0</v>
      </c>
      <c r="G196" s="725">
        <v>0</v>
      </c>
      <c r="H196" s="725">
        <v>0</v>
      </c>
      <c r="I196" s="709">
        <f t="shared" si="42"/>
        <v>0</v>
      </c>
      <c r="J196" s="38">
        <v>0</v>
      </c>
      <c r="K196" s="725">
        <v>0</v>
      </c>
      <c r="L196" s="725">
        <v>0</v>
      </c>
      <c r="M196" s="725">
        <v>0</v>
      </c>
      <c r="N196" s="880">
        <f>SUM(J196-K196+L196-M196)</f>
        <v>0</v>
      </c>
      <c r="O196" s="880"/>
      <c r="P196" s="881"/>
    </row>
    <row r="197" spans="1:16" ht="15" x14ac:dyDescent="0.2">
      <c r="A197" s="11"/>
      <c r="B197" s="12" t="s">
        <v>41</v>
      </c>
      <c r="C197" s="919">
        <v>0</v>
      </c>
      <c r="D197" s="920"/>
      <c r="E197" s="920"/>
      <c r="F197" s="725">
        <v>0</v>
      </c>
      <c r="G197" s="725">
        <v>0</v>
      </c>
      <c r="H197" s="725">
        <v>0</v>
      </c>
      <c r="I197" s="709">
        <f t="shared" si="42"/>
        <v>0</v>
      </c>
      <c r="J197" s="38">
        <v>0</v>
      </c>
      <c r="K197" s="725">
        <v>0</v>
      </c>
      <c r="L197" s="725">
        <v>0</v>
      </c>
      <c r="M197" s="725">
        <v>0</v>
      </c>
      <c r="N197" s="880">
        <f>SUM(J197-K197+L197-M197)</f>
        <v>0</v>
      </c>
      <c r="O197" s="880"/>
      <c r="P197" s="881"/>
    </row>
    <row r="198" spans="1:16" x14ac:dyDescent="0.2">
      <c r="A198" s="9">
        <v>2</v>
      </c>
      <c r="B198" s="10" t="s">
        <v>43</v>
      </c>
      <c r="C198" s="899"/>
      <c r="D198" s="900"/>
      <c r="E198" s="900"/>
      <c r="F198" s="718"/>
      <c r="G198" s="718"/>
      <c r="H198" s="718"/>
      <c r="I198" s="702"/>
      <c r="J198" s="717"/>
      <c r="K198" s="718"/>
      <c r="L198" s="718"/>
      <c r="M198" s="718"/>
      <c r="N198" s="867"/>
      <c r="O198" s="867"/>
      <c r="P198" s="868"/>
    </row>
    <row r="199" spans="1:16" ht="12.75" customHeight="1" x14ac:dyDescent="0.2">
      <c r="A199" s="11"/>
      <c r="B199" s="12" t="s">
        <v>44</v>
      </c>
      <c r="C199" s="919">
        <v>0</v>
      </c>
      <c r="D199" s="920"/>
      <c r="E199" s="920"/>
      <c r="F199" s="725">
        <v>0</v>
      </c>
      <c r="G199" s="725">
        <v>0</v>
      </c>
      <c r="H199" s="725">
        <v>0</v>
      </c>
      <c r="I199" s="706">
        <f t="shared" ref="I199:I202" si="45">SUM(C199-F199+G199-H199)</f>
        <v>0</v>
      </c>
      <c r="J199" s="717"/>
      <c r="K199" s="718"/>
      <c r="L199" s="718"/>
      <c r="M199" s="718"/>
      <c r="N199" s="867"/>
      <c r="O199" s="867"/>
      <c r="P199" s="868"/>
    </row>
    <row r="200" spans="1:16" ht="12.75" customHeight="1" x14ac:dyDescent="0.2">
      <c r="A200" s="11"/>
      <c r="B200" s="12" t="s">
        <v>45</v>
      </c>
      <c r="C200" s="919">
        <v>0</v>
      </c>
      <c r="D200" s="920"/>
      <c r="E200" s="920"/>
      <c r="F200" s="725">
        <v>0</v>
      </c>
      <c r="G200" s="725">
        <v>0</v>
      </c>
      <c r="H200" s="725">
        <v>0</v>
      </c>
      <c r="I200" s="706">
        <f t="shared" si="45"/>
        <v>0</v>
      </c>
      <c r="J200" s="717"/>
      <c r="K200" s="718"/>
      <c r="L200" s="718"/>
      <c r="M200" s="718"/>
      <c r="N200" s="867"/>
      <c r="O200" s="867"/>
      <c r="P200" s="868"/>
    </row>
    <row r="201" spans="1:16" ht="7.5" customHeight="1" x14ac:dyDescent="0.2">
      <c r="A201" s="9"/>
      <c r="B201" s="12" t="s">
        <v>46</v>
      </c>
      <c r="C201" s="919">
        <v>0</v>
      </c>
      <c r="D201" s="920"/>
      <c r="E201" s="920"/>
      <c r="F201" s="725">
        <v>0</v>
      </c>
      <c r="G201" s="725">
        <v>0</v>
      </c>
      <c r="H201" s="725">
        <v>0</v>
      </c>
      <c r="I201" s="706">
        <f t="shared" si="45"/>
        <v>0</v>
      </c>
      <c r="J201" s="717"/>
      <c r="K201" s="718"/>
      <c r="L201" s="718"/>
      <c r="M201" s="718"/>
      <c r="N201" s="867"/>
      <c r="O201" s="867"/>
      <c r="P201" s="868"/>
    </row>
    <row r="202" spans="1:16" ht="18" customHeight="1" x14ac:dyDescent="0.2">
      <c r="A202" s="14"/>
      <c r="B202" s="15" t="s">
        <v>47</v>
      </c>
      <c r="C202" s="921">
        <v>0</v>
      </c>
      <c r="D202" s="922"/>
      <c r="E202" s="922"/>
      <c r="F202" s="726">
        <v>0</v>
      </c>
      <c r="G202" s="726">
        <v>0</v>
      </c>
      <c r="H202" s="726">
        <v>0</v>
      </c>
      <c r="I202" s="706">
        <f t="shared" si="45"/>
        <v>0</v>
      </c>
      <c r="J202" s="39"/>
      <c r="K202" s="16"/>
      <c r="L202" s="16"/>
      <c r="M202" s="16"/>
      <c r="N202" s="869"/>
      <c r="O202" s="869"/>
      <c r="P202" s="870"/>
    </row>
    <row r="203" spans="1:16" ht="12.75" customHeight="1" thickBot="1" x14ac:dyDescent="0.25">
      <c r="A203" s="17">
        <v>3</v>
      </c>
      <c r="B203" s="18" t="s">
        <v>48</v>
      </c>
      <c r="C203" s="923">
        <v>0</v>
      </c>
      <c r="D203" s="924"/>
      <c r="E203" s="924"/>
      <c r="F203" s="26">
        <v>0</v>
      </c>
      <c r="G203" s="26">
        <v>0</v>
      </c>
      <c r="H203" s="727"/>
      <c r="I203" s="40"/>
      <c r="J203" s="41"/>
      <c r="K203" s="703"/>
      <c r="L203" s="703"/>
      <c r="M203" s="703"/>
      <c r="N203" s="873"/>
      <c r="O203" s="873"/>
      <c r="P203" s="874"/>
    </row>
    <row r="204" spans="1:16" x14ac:dyDescent="0.2">
      <c r="B204" s="700" t="s">
        <v>49</v>
      </c>
      <c r="C204" s="861">
        <f>SUM(C199:E202)-C190</f>
        <v>0</v>
      </c>
      <c r="D204" s="862"/>
      <c r="E204" s="862"/>
      <c r="F204" s="25">
        <f>SUM(F199:F202)-F190</f>
        <v>0</v>
      </c>
      <c r="G204" s="25">
        <f t="shared" ref="G204:I204" si="46">SUM(G199:G202)-G190</f>
        <v>0</v>
      </c>
      <c r="H204" s="25">
        <f t="shared" si="46"/>
        <v>0</v>
      </c>
      <c r="I204" s="25">
        <f t="shared" si="46"/>
        <v>0</v>
      </c>
      <c r="J204" s="8"/>
      <c r="K204" s="8"/>
      <c r="L204" s="8"/>
      <c r="M204" s="8"/>
      <c r="N204" s="863"/>
      <c r="O204" s="863"/>
      <c r="P204" s="863"/>
    </row>
    <row r="205" spans="1:16" x14ac:dyDescent="0.2">
      <c r="B205" s="700"/>
      <c r="C205" s="93"/>
      <c r="D205" s="94"/>
      <c r="E205" s="94"/>
      <c r="F205" s="25"/>
      <c r="G205" s="25"/>
      <c r="H205" s="25"/>
      <c r="I205" s="25"/>
      <c r="J205" s="8"/>
      <c r="K205" s="8"/>
      <c r="L205" s="8"/>
      <c r="M205" s="8"/>
      <c r="N205" s="699"/>
      <c r="O205" s="699"/>
      <c r="P205" s="699"/>
    </row>
    <row r="206" spans="1:16" x14ac:dyDescent="0.2">
      <c r="B206" s="700"/>
      <c r="C206" s="93"/>
      <c r="D206" s="94"/>
      <c r="E206" s="94"/>
      <c r="F206" s="25"/>
      <c r="G206" s="25"/>
      <c r="H206" s="25"/>
      <c r="I206" s="25"/>
      <c r="J206" s="8"/>
      <c r="K206" s="8"/>
      <c r="L206" s="8"/>
      <c r="M206" s="8"/>
      <c r="N206" s="699"/>
      <c r="O206" s="699"/>
      <c r="P206" s="699"/>
    </row>
    <row r="207" spans="1:16" ht="30" customHeight="1" x14ac:dyDescent="0.2">
      <c r="B207" s="700"/>
      <c r="C207" s="93"/>
      <c r="D207" s="94"/>
      <c r="E207" s="94"/>
      <c r="F207" s="25"/>
      <c r="G207" s="25"/>
      <c r="H207" s="25"/>
      <c r="I207" s="25"/>
      <c r="J207" s="8"/>
      <c r="K207" s="8"/>
      <c r="L207" s="8"/>
      <c r="M207" s="8"/>
      <c r="N207" s="699"/>
      <c r="O207" s="699"/>
      <c r="P207" s="699"/>
    </row>
    <row r="208" spans="1:16" ht="25.5" customHeight="1" x14ac:dyDescent="0.2">
      <c r="C208" s="700"/>
      <c r="D208" s="700"/>
      <c r="E208" s="700"/>
      <c r="N208" s="700"/>
      <c r="O208" s="700"/>
      <c r="P208" s="700"/>
    </row>
    <row r="209" spans="1:16" ht="20.100000000000001" customHeight="1" x14ac:dyDescent="0.2">
      <c r="C209" s="700"/>
      <c r="D209" s="700"/>
      <c r="E209" s="700"/>
      <c r="N209" s="700"/>
      <c r="O209" s="700"/>
      <c r="P209" s="700"/>
    </row>
    <row r="210" spans="1:16" ht="20.100000000000001" customHeight="1" x14ac:dyDescent="0.2">
      <c r="C210" s="864"/>
      <c r="D210" s="864"/>
      <c r="E210" s="864"/>
      <c r="N210" s="864"/>
      <c r="O210" s="864"/>
      <c r="P210" s="864"/>
    </row>
    <row r="211" spans="1:16" ht="20.100000000000001" customHeight="1" x14ac:dyDescent="0.2">
      <c r="A211" s="864" t="s">
        <v>0</v>
      </c>
      <c r="B211" s="864"/>
      <c r="F211" s="1" t="s">
        <v>1</v>
      </c>
      <c r="M211" s="930" t="s">
        <v>2</v>
      </c>
      <c r="N211" s="930"/>
      <c r="O211" s="930"/>
      <c r="P211" s="930"/>
    </row>
    <row r="212" spans="1:16" ht="20.100000000000001" customHeight="1" x14ac:dyDescent="0.2">
      <c r="A212" s="864" t="s">
        <v>3</v>
      </c>
      <c r="B212" s="864"/>
      <c r="M212" s="930"/>
      <c r="N212" s="930"/>
      <c r="O212" s="930"/>
      <c r="P212" s="930"/>
    </row>
    <row r="213" spans="1:16" ht="20.100000000000001" customHeight="1" x14ac:dyDescent="0.2">
      <c r="A213" s="864" t="s">
        <v>4</v>
      </c>
      <c r="B213" s="864"/>
    </row>
    <row r="214" spans="1:16" ht="20.100000000000001" customHeight="1" x14ac:dyDescent="0.3">
      <c r="F214" s="918" t="s">
        <v>5</v>
      </c>
      <c r="G214" s="918"/>
      <c r="H214" s="918"/>
      <c r="I214" s="918"/>
      <c r="J214" s="918"/>
      <c r="K214" s="918"/>
      <c r="L214" s="918"/>
    </row>
    <row r="215" spans="1:16" ht="20.100000000000001" customHeight="1" x14ac:dyDescent="0.2">
      <c r="F215" s="909" t="s">
        <v>6</v>
      </c>
      <c r="G215" s="909"/>
      <c r="H215" s="909"/>
      <c r="I215" s="909"/>
      <c r="J215" s="909"/>
      <c r="K215" s="909"/>
      <c r="L215" s="909"/>
    </row>
    <row r="216" spans="1:16" ht="26.25" customHeight="1" x14ac:dyDescent="0.2">
      <c r="A216" s="1" t="s">
        <v>7</v>
      </c>
      <c r="C216" s="28"/>
      <c r="D216" s="714">
        <v>1</v>
      </c>
      <c r="E216" s="714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9"/>
      <c r="D217" s="4">
        <v>0</v>
      </c>
      <c r="E217" s="4">
        <v>8</v>
      </c>
      <c r="I217" s="910">
        <v>7</v>
      </c>
      <c r="K217" s="2"/>
      <c r="L217" s="24" t="s">
        <v>50</v>
      </c>
      <c r="M217" s="911" t="str">
        <f>+M182</f>
        <v>: November</v>
      </c>
      <c r="N217" s="912"/>
      <c r="O217" s="714">
        <f>+O182</f>
        <v>1</v>
      </c>
      <c r="P217" s="714">
        <f>+P182</f>
        <v>1</v>
      </c>
    </row>
    <row r="218" spans="1:16" s="3" customFormat="1" ht="20.100000000000001" customHeight="1" x14ac:dyDescent="0.2">
      <c r="A218" s="19" t="s">
        <v>57</v>
      </c>
      <c r="B218" s="20"/>
      <c r="C218" s="42">
        <v>0</v>
      </c>
      <c r="D218" s="42">
        <v>3</v>
      </c>
      <c r="E218" s="42">
        <v>2</v>
      </c>
      <c r="I218" s="910"/>
      <c r="J218" s="415"/>
      <c r="K218" s="416"/>
      <c r="L218" s="417" t="s">
        <v>12</v>
      </c>
      <c r="M218" s="956" t="str">
        <f>+M183</f>
        <v>: 2019</v>
      </c>
      <c r="N218" s="957"/>
      <c r="O218" s="42">
        <f>+O183</f>
        <v>1</v>
      </c>
      <c r="P218" s="42">
        <f>+P183</f>
        <v>9</v>
      </c>
    </row>
    <row r="219" spans="1:16" ht="20.100000000000001" customHeight="1" thickBot="1" x14ac:dyDescent="0.25">
      <c r="C219" s="30"/>
      <c r="D219" s="30"/>
      <c r="K219" s="2"/>
      <c r="L219" s="2"/>
      <c r="N219" s="2"/>
      <c r="O219" s="30"/>
      <c r="P219" s="30"/>
    </row>
    <row r="220" spans="1:16" ht="20.100000000000001" customHeight="1" x14ac:dyDescent="0.2">
      <c r="A220" s="946" t="s">
        <v>13</v>
      </c>
      <c r="B220" s="944" t="s">
        <v>14</v>
      </c>
      <c r="C220" s="913" t="s">
        <v>15</v>
      </c>
      <c r="D220" s="914"/>
      <c r="E220" s="914"/>
      <c r="F220" s="914"/>
      <c r="G220" s="914"/>
      <c r="H220" s="914"/>
      <c r="I220" s="915"/>
      <c r="J220" s="916" t="s">
        <v>16</v>
      </c>
      <c r="K220" s="914"/>
      <c r="L220" s="914"/>
      <c r="M220" s="914"/>
      <c r="N220" s="914"/>
      <c r="O220" s="914"/>
      <c r="P220" s="915"/>
    </row>
    <row r="221" spans="1:16" ht="24" customHeight="1" x14ac:dyDescent="0.2">
      <c r="A221" s="947"/>
      <c r="B221" s="945"/>
      <c r="C221" s="925" t="s">
        <v>17</v>
      </c>
      <c r="D221" s="926"/>
      <c r="E221" s="926"/>
      <c r="F221" s="4"/>
      <c r="G221" s="4"/>
      <c r="H221" s="4"/>
      <c r="I221" s="728" t="s">
        <v>17</v>
      </c>
      <c r="J221" s="34" t="s">
        <v>17</v>
      </c>
      <c r="K221" s="4"/>
      <c r="L221" s="4"/>
      <c r="M221" s="4"/>
      <c r="N221" s="926" t="s">
        <v>17</v>
      </c>
      <c r="O221" s="926"/>
      <c r="P221" s="927"/>
    </row>
    <row r="222" spans="1:16" ht="12.75" customHeight="1" x14ac:dyDescent="0.2">
      <c r="A222" s="947"/>
      <c r="B222" s="945"/>
      <c r="C222" s="902" t="s">
        <v>9</v>
      </c>
      <c r="D222" s="903"/>
      <c r="E222" s="903"/>
      <c r="F222" s="720" t="s">
        <v>18</v>
      </c>
      <c r="G222" s="720" t="s">
        <v>19</v>
      </c>
      <c r="H222" s="720" t="s">
        <v>20</v>
      </c>
      <c r="I222" s="721" t="s">
        <v>21</v>
      </c>
      <c r="J222" s="35" t="s">
        <v>9</v>
      </c>
      <c r="K222" s="720" t="s">
        <v>18</v>
      </c>
      <c r="L222" s="720" t="s">
        <v>19</v>
      </c>
      <c r="M222" s="720" t="s">
        <v>20</v>
      </c>
      <c r="N222" s="904" t="s">
        <v>21</v>
      </c>
      <c r="O222" s="904"/>
      <c r="P222" s="905"/>
    </row>
    <row r="223" spans="1:16" ht="12.75" customHeight="1" x14ac:dyDescent="0.2">
      <c r="A223" s="947"/>
      <c r="B223" s="945"/>
      <c r="C223" s="906" t="s">
        <v>22</v>
      </c>
      <c r="D223" s="907"/>
      <c r="E223" s="907"/>
      <c r="F223" s="722"/>
      <c r="G223" s="722"/>
      <c r="H223" s="722"/>
      <c r="I223" s="723" t="s">
        <v>23</v>
      </c>
      <c r="J223" s="36" t="s">
        <v>22</v>
      </c>
      <c r="K223" s="722"/>
      <c r="L223" s="722"/>
      <c r="M223" s="722"/>
      <c r="N223" s="907" t="s">
        <v>24</v>
      </c>
      <c r="O223" s="907"/>
      <c r="P223" s="908"/>
    </row>
    <row r="224" spans="1:16" x14ac:dyDescent="0.2">
      <c r="A224" s="46" t="s">
        <v>25</v>
      </c>
      <c r="B224" s="47" t="s">
        <v>26</v>
      </c>
      <c r="C224" s="890" t="s">
        <v>27</v>
      </c>
      <c r="D224" s="891"/>
      <c r="E224" s="891"/>
      <c r="F224" s="715" t="s">
        <v>28</v>
      </c>
      <c r="G224" s="715" t="s">
        <v>29</v>
      </c>
      <c r="H224" s="715" t="s">
        <v>30</v>
      </c>
      <c r="I224" s="48" t="s">
        <v>31</v>
      </c>
      <c r="J224" s="49" t="s">
        <v>32</v>
      </c>
      <c r="K224" s="715" t="s">
        <v>33</v>
      </c>
      <c r="L224" s="715" t="s">
        <v>34</v>
      </c>
      <c r="M224" s="715" t="s">
        <v>35</v>
      </c>
      <c r="N224" s="892" t="s">
        <v>36</v>
      </c>
      <c r="O224" s="891"/>
      <c r="P224" s="893"/>
    </row>
    <row r="225" spans="1:16" ht="12.75" customHeight="1" x14ac:dyDescent="0.2">
      <c r="A225" s="5"/>
      <c r="B225" s="6" t="s">
        <v>37</v>
      </c>
      <c r="C225" s="894">
        <f>SUM(C227,C230)</f>
        <v>0</v>
      </c>
      <c r="D225" s="895"/>
      <c r="E225" s="895"/>
      <c r="F225" s="716">
        <f>SUM(F227,F230)</f>
        <v>0</v>
      </c>
      <c r="G225" s="716">
        <f>SUM(G227,G230)</f>
        <v>0</v>
      </c>
      <c r="H225" s="716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896">
        <f t="shared" si="47"/>
        <v>0</v>
      </c>
      <c r="O225" s="897"/>
      <c r="P225" s="898"/>
    </row>
    <row r="226" spans="1:16" ht="12.75" customHeight="1" x14ac:dyDescent="0.2">
      <c r="A226" s="9">
        <v>1</v>
      </c>
      <c r="B226" s="10" t="s">
        <v>38</v>
      </c>
      <c r="C226" s="899"/>
      <c r="D226" s="900"/>
      <c r="E226" s="900"/>
      <c r="F226" s="718"/>
      <c r="G226" s="718"/>
      <c r="H226" s="718"/>
      <c r="I226" s="37"/>
      <c r="J226" s="717"/>
      <c r="K226" s="718"/>
      <c r="L226" s="718"/>
      <c r="M226" s="718"/>
      <c r="N226" s="900"/>
      <c r="O226" s="900"/>
      <c r="P226" s="901"/>
    </row>
    <row r="227" spans="1:16" ht="14.25" x14ac:dyDescent="0.2">
      <c r="A227" s="11"/>
      <c r="B227" s="10" t="s">
        <v>39</v>
      </c>
      <c r="C227" s="928">
        <f>SUM(C228:E229)</f>
        <v>0</v>
      </c>
      <c r="D227" s="929"/>
      <c r="E227" s="929"/>
      <c r="F227" s="729">
        <f>SUM(F228:F229)</f>
        <v>0</v>
      </c>
      <c r="G227" s="729">
        <f t="shared" ref="G227:H227" si="48">SUM(G228:G229)</f>
        <v>0</v>
      </c>
      <c r="H227" s="729">
        <f t="shared" si="48"/>
        <v>0</v>
      </c>
      <c r="I227" s="706">
        <f>SUM(C227-F227+G227-H227)</f>
        <v>0</v>
      </c>
      <c r="J227" s="729">
        <f>SUM(J228:J229)</f>
        <v>0</v>
      </c>
      <c r="K227" s="729">
        <f t="shared" ref="K227:M227" si="49">SUM(K228:K229)</f>
        <v>0</v>
      </c>
      <c r="L227" s="729">
        <f t="shared" si="49"/>
        <v>0</v>
      </c>
      <c r="M227" s="729">
        <f t="shared" si="49"/>
        <v>0</v>
      </c>
      <c r="N227" s="880">
        <f>SUM(N228:P229)</f>
        <v>0</v>
      </c>
      <c r="O227" s="880"/>
      <c r="P227" s="881"/>
    </row>
    <row r="228" spans="1:16" ht="15" x14ac:dyDescent="0.2">
      <c r="A228" s="11"/>
      <c r="B228" s="12" t="s">
        <v>40</v>
      </c>
      <c r="C228" s="919">
        <v>0</v>
      </c>
      <c r="D228" s="920"/>
      <c r="E228" s="920"/>
      <c r="F228" s="725">
        <v>0</v>
      </c>
      <c r="G228" s="725">
        <v>0</v>
      </c>
      <c r="H228" s="725">
        <v>0</v>
      </c>
      <c r="I228" s="709">
        <f t="shared" ref="I228:I232" si="50">SUM(C228-F228+G228-H228)</f>
        <v>0</v>
      </c>
      <c r="J228" s="734">
        <v>0</v>
      </c>
      <c r="K228" s="734">
        <v>0</v>
      </c>
      <c r="L228" s="734">
        <v>0</v>
      </c>
      <c r="M228" s="734">
        <v>0</v>
      </c>
      <c r="N228" s="880">
        <f>SUM(J228-K228+L228-M228)</f>
        <v>0</v>
      </c>
      <c r="O228" s="880"/>
      <c r="P228" s="881"/>
    </row>
    <row r="229" spans="1:16" ht="15" x14ac:dyDescent="0.2">
      <c r="A229" s="11"/>
      <c r="B229" s="12" t="s">
        <v>41</v>
      </c>
      <c r="C229" s="919">
        <v>0</v>
      </c>
      <c r="D229" s="920"/>
      <c r="E229" s="920"/>
      <c r="F229" s="725">
        <v>0</v>
      </c>
      <c r="G229" s="725">
        <v>0</v>
      </c>
      <c r="H229" s="725">
        <v>0</v>
      </c>
      <c r="I229" s="709">
        <f t="shared" si="50"/>
        <v>0</v>
      </c>
      <c r="J229" s="734">
        <v>0</v>
      </c>
      <c r="K229" s="734">
        <v>0</v>
      </c>
      <c r="L229" s="734">
        <v>0</v>
      </c>
      <c r="M229" s="734">
        <v>0</v>
      </c>
      <c r="N229" s="880">
        <f>SUM(J229-K229+L229-M229)</f>
        <v>0</v>
      </c>
      <c r="O229" s="880"/>
      <c r="P229" s="881"/>
    </row>
    <row r="230" spans="1:16" ht="14.25" x14ac:dyDescent="0.2">
      <c r="A230" s="11"/>
      <c r="B230" s="10" t="s">
        <v>42</v>
      </c>
      <c r="C230" s="928">
        <f>SUM(C231:E232)</f>
        <v>0</v>
      </c>
      <c r="D230" s="929"/>
      <c r="E230" s="929"/>
      <c r="F230" s="729">
        <f>SUM(F231:F232)</f>
        <v>0</v>
      </c>
      <c r="G230" s="729">
        <f t="shared" ref="G230:H230" si="51">SUM(G231:G232)</f>
        <v>0</v>
      </c>
      <c r="H230" s="729">
        <f t="shared" si="51"/>
        <v>0</v>
      </c>
      <c r="I230" s="706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880">
        <f>SUM(N231:P232)</f>
        <v>0</v>
      </c>
      <c r="O230" s="880"/>
      <c r="P230" s="881"/>
    </row>
    <row r="231" spans="1:16" ht="12.75" customHeight="1" x14ac:dyDescent="0.2">
      <c r="A231" s="11"/>
      <c r="B231" s="12" t="s">
        <v>40</v>
      </c>
      <c r="C231" s="919">
        <v>0</v>
      </c>
      <c r="D231" s="920"/>
      <c r="E231" s="920"/>
      <c r="F231" s="725">
        <v>0</v>
      </c>
      <c r="G231" s="725">
        <v>0</v>
      </c>
      <c r="H231" s="725">
        <v>0</v>
      </c>
      <c r="I231" s="709">
        <f t="shared" si="50"/>
        <v>0</v>
      </c>
      <c r="J231" s="38">
        <v>0</v>
      </c>
      <c r="K231" s="725">
        <v>0</v>
      </c>
      <c r="L231" s="725">
        <v>0</v>
      </c>
      <c r="M231" s="725">
        <v>0</v>
      </c>
      <c r="N231" s="880">
        <f>SUM(J231-K231+L231-M231)</f>
        <v>0</v>
      </c>
      <c r="O231" s="880"/>
      <c r="P231" s="881"/>
    </row>
    <row r="232" spans="1:16" ht="12.75" customHeight="1" x14ac:dyDescent="0.2">
      <c r="A232" s="11"/>
      <c r="B232" s="12" t="s">
        <v>41</v>
      </c>
      <c r="C232" s="919">
        <v>0</v>
      </c>
      <c r="D232" s="920"/>
      <c r="E232" s="920"/>
      <c r="F232" s="725">
        <v>0</v>
      </c>
      <c r="G232" s="725">
        <v>0</v>
      </c>
      <c r="H232" s="725">
        <v>0</v>
      </c>
      <c r="I232" s="709">
        <f t="shared" si="50"/>
        <v>0</v>
      </c>
      <c r="J232" s="38">
        <v>0</v>
      </c>
      <c r="K232" s="725">
        <v>0</v>
      </c>
      <c r="L232" s="725">
        <v>0</v>
      </c>
      <c r="M232" s="725">
        <v>0</v>
      </c>
      <c r="N232" s="880">
        <f>SUM(J232-K232+L232-M232)</f>
        <v>0</v>
      </c>
      <c r="O232" s="880"/>
      <c r="P232" s="881"/>
    </row>
    <row r="233" spans="1:16" ht="7.5" customHeight="1" x14ac:dyDescent="0.2">
      <c r="A233" s="9">
        <v>2</v>
      </c>
      <c r="B233" s="10" t="s">
        <v>43</v>
      </c>
      <c r="C233" s="899"/>
      <c r="D233" s="900"/>
      <c r="E233" s="900"/>
      <c r="F233" s="718"/>
      <c r="G233" s="718"/>
      <c r="H233" s="718"/>
      <c r="I233" s="702"/>
      <c r="J233" s="717"/>
      <c r="K233" s="718"/>
      <c r="L233" s="718"/>
      <c r="M233" s="718"/>
      <c r="N233" s="867"/>
      <c r="O233" s="867"/>
      <c r="P233" s="868"/>
    </row>
    <row r="234" spans="1:16" ht="18" customHeight="1" x14ac:dyDescent="0.2">
      <c r="A234" s="11"/>
      <c r="B234" s="12" t="s">
        <v>44</v>
      </c>
      <c r="C234" s="919">
        <v>0</v>
      </c>
      <c r="D234" s="920"/>
      <c r="E234" s="920"/>
      <c r="F234" s="725">
        <v>0</v>
      </c>
      <c r="G234" s="725">
        <v>0</v>
      </c>
      <c r="H234" s="725">
        <v>0</v>
      </c>
      <c r="I234" s="706">
        <f t="shared" ref="I234:I237" si="53">SUM(C234-F234+G234-H234)</f>
        <v>0</v>
      </c>
      <c r="J234" s="717"/>
      <c r="K234" s="718"/>
      <c r="L234" s="718"/>
      <c r="M234" s="718"/>
      <c r="N234" s="867"/>
      <c r="O234" s="867"/>
      <c r="P234" s="868"/>
    </row>
    <row r="235" spans="1:16" ht="12.75" customHeight="1" x14ac:dyDescent="0.2">
      <c r="A235" s="11"/>
      <c r="B235" s="12" t="s">
        <v>45</v>
      </c>
      <c r="C235" s="919">
        <v>0</v>
      </c>
      <c r="D235" s="920"/>
      <c r="E235" s="920"/>
      <c r="F235" s="725">
        <v>0</v>
      </c>
      <c r="G235" s="725">
        <v>0</v>
      </c>
      <c r="H235" s="725">
        <v>0</v>
      </c>
      <c r="I235" s="706">
        <f t="shared" si="53"/>
        <v>0</v>
      </c>
      <c r="J235" s="717"/>
      <c r="K235" s="718"/>
      <c r="L235" s="718"/>
      <c r="M235" s="718"/>
      <c r="N235" s="867"/>
      <c r="O235" s="867"/>
      <c r="P235" s="868"/>
    </row>
    <row r="236" spans="1:16" ht="12.75" customHeight="1" x14ac:dyDescent="0.2">
      <c r="A236" s="9"/>
      <c r="B236" s="12" t="s">
        <v>46</v>
      </c>
      <c r="C236" s="919">
        <v>0</v>
      </c>
      <c r="D236" s="920"/>
      <c r="E236" s="920"/>
      <c r="F236" s="725">
        <v>0</v>
      </c>
      <c r="G236" s="725">
        <v>0</v>
      </c>
      <c r="H236" s="725">
        <v>0</v>
      </c>
      <c r="I236" s="706">
        <f t="shared" si="53"/>
        <v>0</v>
      </c>
      <c r="J236" s="717"/>
      <c r="K236" s="718"/>
      <c r="L236" s="718"/>
      <c r="M236" s="718"/>
      <c r="N236" s="867"/>
      <c r="O236" s="867"/>
      <c r="P236" s="868"/>
    </row>
    <row r="237" spans="1:16" ht="12.75" customHeight="1" x14ac:dyDescent="0.2">
      <c r="A237" s="14"/>
      <c r="B237" s="15" t="s">
        <v>47</v>
      </c>
      <c r="C237" s="921">
        <v>0</v>
      </c>
      <c r="D237" s="922"/>
      <c r="E237" s="922"/>
      <c r="F237" s="726">
        <v>0</v>
      </c>
      <c r="G237" s="726">
        <v>0</v>
      </c>
      <c r="H237" s="726">
        <v>0</v>
      </c>
      <c r="I237" s="706">
        <f t="shared" si="53"/>
        <v>0</v>
      </c>
      <c r="J237" s="39"/>
      <c r="K237" s="16"/>
      <c r="L237" s="16"/>
      <c r="M237" s="16"/>
      <c r="N237" s="869"/>
      <c r="O237" s="869"/>
      <c r="P237" s="870"/>
    </row>
    <row r="238" spans="1:16" ht="15" thickBot="1" x14ac:dyDescent="0.25">
      <c r="A238" s="17">
        <v>3</v>
      </c>
      <c r="B238" s="18" t="s">
        <v>48</v>
      </c>
      <c r="C238" s="923">
        <v>0</v>
      </c>
      <c r="D238" s="924"/>
      <c r="E238" s="924"/>
      <c r="F238" s="26">
        <v>0</v>
      </c>
      <c r="G238" s="26">
        <v>0</v>
      </c>
      <c r="H238" s="727"/>
      <c r="I238" s="40"/>
      <c r="J238" s="41"/>
      <c r="K238" s="703"/>
      <c r="L238" s="703"/>
      <c r="M238" s="703"/>
      <c r="N238" s="873"/>
      <c r="O238" s="873"/>
      <c r="P238" s="874"/>
    </row>
    <row r="239" spans="1:16" ht="30" customHeight="1" x14ac:dyDescent="0.2">
      <c r="B239" s="700" t="s">
        <v>49</v>
      </c>
      <c r="C239" s="861">
        <f>SUM(C234:E237)-C225</f>
        <v>0</v>
      </c>
      <c r="D239" s="862"/>
      <c r="E239" s="862"/>
      <c r="F239" s="25">
        <f>SUM(F234:F237)-F225</f>
        <v>0</v>
      </c>
      <c r="G239" s="25">
        <f t="shared" ref="G239:I239" si="54">SUM(G234:G237)-G225</f>
        <v>0</v>
      </c>
      <c r="H239" s="25">
        <f t="shared" si="54"/>
        <v>0</v>
      </c>
      <c r="I239" s="25">
        <f t="shared" si="54"/>
        <v>0</v>
      </c>
      <c r="J239" s="8"/>
      <c r="K239" s="8"/>
      <c r="L239" s="8"/>
      <c r="M239" s="8"/>
      <c r="N239" s="863"/>
      <c r="O239" s="863"/>
      <c r="P239" s="863"/>
    </row>
    <row r="240" spans="1:16" ht="25.5" customHeight="1" x14ac:dyDescent="0.2">
      <c r="B240" s="700"/>
      <c r="C240" s="93"/>
      <c r="D240" s="94"/>
      <c r="E240" s="94"/>
      <c r="F240" s="25"/>
      <c r="G240" s="25"/>
      <c r="H240" s="25"/>
      <c r="I240" s="25"/>
      <c r="J240" s="8"/>
      <c r="K240" s="8"/>
      <c r="L240" s="8"/>
      <c r="M240" s="8"/>
      <c r="N240" s="699"/>
      <c r="O240" s="699"/>
      <c r="P240" s="699"/>
    </row>
    <row r="241" spans="1:16" ht="20.100000000000001" customHeight="1" x14ac:dyDescent="0.2">
      <c r="B241" s="700"/>
      <c r="C241" s="93"/>
      <c r="D241" s="94"/>
      <c r="E241" s="94"/>
      <c r="F241" s="25"/>
      <c r="G241" s="25"/>
      <c r="H241" s="25"/>
      <c r="I241" s="25"/>
      <c r="J241" s="8"/>
      <c r="K241" s="8"/>
      <c r="L241" s="8"/>
      <c r="M241" s="8"/>
      <c r="N241" s="699"/>
      <c r="O241" s="699"/>
      <c r="P241" s="699"/>
    </row>
    <row r="242" spans="1:16" ht="20.100000000000001" customHeight="1" x14ac:dyDescent="0.2">
      <c r="B242" s="700"/>
      <c r="C242" s="93"/>
      <c r="D242" s="94"/>
      <c r="E242" s="94"/>
      <c r="F242" s="25"/>
      <c r="G242" s="25"/>
      <c r="H242" s="25"/>
      <c r="I242" s="25"/>
      <c r="J242" s="8"/>
      <c r="K242" s="8"/>
      <c r="L242" s="8"/>
      <c r="M242" s="8"/>
      <c r="N242" s="699"/>
      <c r="O242" s="699"/>
      <c r="P242" s="699"/>
    </row>
    <row r="243" spans="1:16" ht="20.100000000000001" customHeight="1" x14ac:dyDescent="0.2">
      <c r="C243" s="700"/>
      <c r="D243" s="700"/>
      <c r="E243" s="700"/>
      <c r="G243" s="1" t="s">
        <v>1</v>
      </c>
      <c r="N243" s="700"/>
      <c r="O243" s="700"/>
      <c r="P243" s="700"/>
    </row>
    <row r="244" spans="1:16" ht="20.100000000000001" customHeight="1" x14ac:dyDescent="0.2">
      <c r="C244" s="700"/>
      <c r="D244" s="700"/>
      <c r="E244" s="700"/>
      <c r="N244" s="700"/>
      <c r="O244" s="700"/>
      <c r="P244" s="700"/>
    </row>
    <row r="245" spans="1:16" ht="20.100000000000001" customHeight="1" x14ac:dyDescent="0.2">
      <c r="C245" s="700"/>
      <c r="D245" s="700"/>
      <c r="E245" s="700"/>
      <c r="N245" s="700"/>
      <c r="O245" s="700"/>
      <c r="P245" s="700"/>
    </row>
    <row r="246" spans="1:16" ht="20.100000000000001" customHeight="1" x14ac:dyDescent="0.2">
      <c r="C246" s="700"/>
      <c r="D246" s="700"/>
      <c r="E246" s="700"/>
      <c r="N246" s="700"/>
      <c r="O246" s="700"/>
      <c r="P246" s="700"/>
    </row>
    <row r="247" spans="1:16" ht="20.100000000000001" customHeight="1" x14ac:dyDescent="0.2">
      <c r="A247" s="864" t="s">
        <v>0</v>
      </c>
      <c r="B247" s="864"/>
      <c r="F247" s="1" t="s">
        <v>1</v>
      </c>
      <c r="M247" s="930" t="s">
        <v>2</v>
      </c>
      <c r="N247" s="930"/>
      <c r="O247" s="930"/>
      <c r="P247" s="930"/>
    </row>
    <row r="248" spans="1:16" ht="26.25" customHeight="1" x14ac:dyDescent="0.2">
      <c r="A248" s="864" t="s">
        <v>3</v>
      </c>
      <c r="B248" s="864"/>
      <c r="M248" s="930"/>
      <c r="N248" s="930"/>
      <c r="O248" s="930"/>
      <c r="P248" s="930"/>
    </row>
    <row r="249" spans="1:16" ht="20.100000000000001" customHeight="1" x14ac:dyDescent="0.2">
      <c r="A249" s="864" t="s">
        <v>4</v>
      </c>
      <c r="B249" s="864"/>
    </row>
    <row r="250" spans="1:16" ht="20.100000000000001" customHeight="1" x14ac:dyDescent="0.3">
      <c r="F250" s="918" t="s">
        <v>5</v>
      </c>
      <c r="G250" s="918"/>
      <c r="H250" s="918"/>
      <c r="I250" s="918"/>
      <c r="J250" s="918"/>
      <c r="K250" s="918"/>
      <c r="L250" s="918"/>
    </row>
    <row r="251" spans="1:16" ht="20.100000000000001" customHeight="1" x14ac:dyDescent="0.2">
      <c r="F251" s="909" t="s">
        <v>6</v>
      </c>
      <c r="G251" s="909"/>
      <c r="H251" s="909"/>
      <c r="I251" s="909"/>
      <c r="J251" s="909"/>
      <c r="K251" s="909"/>
      <c r="L251" s="909"/>
    </row>
    <row r="252" spans="1:16" ht="20.100000000000001" customHeight="1" x14ac:dyDescent="0.2">
      <c r="A252" s="1" t="s">
        <v>7</v>
      </c>
      <c r="C252" s="28"/>
      <c r="D252" s="714">
        <v>1</v>
      </c>
      <c r="E252" s="714">
        <v>5</v>
      </c>
      <c r="K252" s="2"/>
      <c r="L252" s="2"/>
      <c r="M252" s="2"/>
      <c r="N252" s="2"/>
      <c r="O252" s="2"/>
      <c r="P252" s="2"/>
    </row>
    <row r="253" spans="1:16" ht="24" customHeight="1" x14ac:dyDescent="0.2">
      <c r="A253" s="1" t="s">
        <v>8</v>
      </c>
      <c r="C253" s="29"/>
      <c r="D253" s="4">
        <v>0</v>
      </c>
      <c r="E253" s="4">
        <v>8</v>
      </c>
      <c r="I253" s="910">
        <v>8</v>
      </c>
      <c r="K253" s="2"/>
      <c r="L253" s="24" t="s">
        <v>50</v>
      </c>
      <c r="M253" s="911" t="str">
        <f>+M217</f>
        <v>: November</v>
      </c>
      <c r="N253" s="912"/>
      <c r="O253" s="714">
        <f>+O217</f>
        <v>1</v>
      </c>
      <c r="P253" s="714">
        <f>+P217</f>
        <v>1</v>
      </c>
    </row>
    <row r="254" spans="1:16" ht="12.75" customHeight="1" x14ac:dyDescent="0.2">
      <c r="A254" s="19" t="s">
        <v>58</v>
      </c>
      <c r="B254" s="19"/>
      <c r="C254" s="714">
        <v>0</v>
      </c>
      <c r="D254" s="714">
        <v>3</v>
      </c>
      <c r="E254" s="714">
        <v>5</v>
      </c>
      <c r="I254" s="910"/>
      <c r="J254" s="724"/>
      <c r="K254" s="2"/>
      <c r="L254" s="24" t="s">
        <v>12</v>
      </c>
      <c r="M254" s="911" t="str">
        <f>+M218</f>
        <v>: 2019</v>
      </c>
      <c r="N254" s="912"/>
      <c r="O254" s="714">
        <f>+O218</f>
        <v>1</v>
      </c>
      <c r="P254" s="714">
        <f>+P218</f>
        <v>9</v>
      </c>
    </row>
    <row r="255" spans="1:16" ht="13.5" thickBot="1" x14ac:dyDescent="0.25">
      <c r="A255" s="3"/>
      <c r="B255" s="3"/>
      <c r="C255" s="30"/>
      <c r="D255" s="30"/>
      <c r="K255" s="2"/>
      <c r="L255" s="2"/>
      <c r="N255" s="2"/>
      <c r="O255" s="30"/>
      <c r="P255" s="30"/>
    </row>
    <row r="256" spans="1:16" ht="12.75" customHeight="1" x14ac:dyDescent="0.2">
      <c r="A256" s="946" t="s">
        <v>13</v>
      </c>
      <c r="B256" s="944" t="s">
        <v>14</v>
      </c>
      <c r="C256" s="913" t="s">
        <v>15</v>
      </c>
      <c r="D256" s="914"/>
      <c r="E256" s="914"/>
      <c r="F256" s="914"/>
      <c r="G256" s="914"/>
      <c r="H256" s="914"/>
      <c r="I256" s="915"/>
      <c r="J256" s="916" t="s">
        <v>16</v>
      </c>
      <c r="K256" s="914"/>
      <c r="L256" s="914"/>
      <c r="M256" s="914"/>
      <c r="N256" s="914"/>
      <c r="O256" s="914"/>
      <c r="P256" s="915"/>
    </row>
    <row r="257" spans="1:16" ht="12.75" customHeight="1" x14ac:dyDescent="0.2">
      <c r="A257" s="947"/>
      <c r="B257" s="945"/>
      <c r="C257" s="925" t="s">
        <v>17</v>
      </c>
      <c r="D257" s="926"/>
      <c r="E257" s="926"/>
      <c r="F257" s="4"/>
      <c r="G257" s="4"/>
      <c r="H257" s="4"/>
      <c r="I257" s="728" t="s">
        <v>17</v>
      </c>
      <c r="J257" s="34" t="s">
        <v>17</v>
      </c>
      <c r="K257" s="4"/>
      <c r="L257" s="4"/>
      <c r="M257" s="4"/>
      <c r="N257" s="926" t="s">
        <v>17</v>
      </c>
      <c r="O257" s="926"/>
      <c r="P257" s="927"/>
    </row>
    <row r="258" spans="1:16" ht="12.75" customHeight="1" x14ac:dyDescent="0.2">
      <c r="A258" s="947"/>
      <c r="B258" s="945"/>
      <c r="C258" s="902" t="s">
        <v>9</v>
      </c>
      <c r="D258" s="903"/>
      <c r="E258" s="903"/>
      <c r="F258" s="720" t="s">
        <v>18</v>
      </c>
      <c r="G258" s="720" t="s">
        <v>19</v>
      </c>
      <c r="H258" s="720" t="s">
        <v>20</v>
      </c>
      <c r="I258" s="721" t="s">
        <v>21</v>
      </c>
      <c r="J258" s="35" t="s">
        <v>9</v>
      </c>
      <c r="K258" s="720" t="s">
        <v>18</v>
      </c>
      <c r="L258" s="720" t="s">
        <v>19</v>
      </c>
      <c r="M258" s="720" t="s">
        <v>20</v>
      </c>
      <c r="N258" s="904" t="s">
        <v>21</v>
      </c>
      <c r="O258" s="904"/>
      <c r="P258" s="905"/>
    </row>
    <row r="259" spans="1:16" ht="12.75" customHeight="1" x14ac:dyDescent="0.2">
      <c r="A259" s="947"/>
      <c r="B259" s="945"/>
      <c r="C259" s="906" t="s">
        <v>22</v>
      </c>
      <c r="D259" s="907"/>
      <c r="E259" s="907"/>
      <c r="F259" s="722"/>
      <c r="G259" s="722"/>
      <c r="H259" s="722"/>
      <c r="I259" s="723" t="s">
        <v>23</v>
      </c>
      <c r="J259" s="36" t="s">
        <v>22</v>
      </c>
      <c r="K259" s="722"/>
      <c r="L259" s="722"/>
      <c r="M259" s="722"/>
      <c r="N259" s="907" t="s">
        <v>24</v>
      </c>
      <c r="O259" s="907"/>
      <c r="P259" s="908"/>
    </row>
    <row r="260" spans="1:16" x14ac:dyDescent="0.2">
      <c r="A260" s="46" t="s">
        <v>25</v>
      </c>
      <c r="B260" s="47" t="s">
        <v>26</v>
      </c>
      <c r="C260" s="890" t="s">
        <v>27</v>
      </c>
      <c r="D260" s="891"/>
      <c r="E260" s="891"/>
      <c r="F260" s="715" t="s">
        <v>28</v>
      </c>
      <c r="G260" s="715" t="s">
        <v>29</v>
      </c>
      <c r="H260" s="715" t="s">
        <v>30</v>
      </c>
      <c r="I260" s="48" t="s">
        <v>31</v>
      </c>
      <c r="J260" s="49" t="s">
        <v>32</v>
      </c>
      <c r="K260" s="715" t="s">
        <v>33</v>
      </c>
      <c r="L260" s="715" t="s">
        <v>34</v>
      </c>
      <c r="M260" s="715" t="s">
        <v>35</v>
      </c>
      <c r="N260" s="892" t="s">
        <v>36</v>
      </c>
      <c r="O260" s="891"/>
      <c r="P260" s="893"/>
    </row>
    <row r="261" spans="1:16" ht="15.75" x14ac:dyDescent="0.2">
      <c r="A261" s="5"/>
      <c r="B261" s="6" t="s">
        <v>37</v>
      </c>
      <c r="C261" s="894">
        <f>SUM(C263,C266)</f>
        <v>0</v>
      </c>
      <c r="D261" s="895"/>
      <c r="E261" s="895"/>
      <c r="F261" s="716">
        <f>SUM(F263,F266)</f>
        <v>0</v>
      </c>
      <c r="G261" s="716">
        <f>SUM(G263,G266)</f>
        <v>0</v>
      </c>
      <c r="H261" s="716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896">
        <f t="shared" si="55"/>
        <v>0</v>
      </c>
      <c r="O261" s="897"/>
      <c r="P261" s="898"/>
    </row>
    <row r="262" spans="1:16" x14ac:dyDescent="0.2">
      <c r="A262" s="9">
        <v>1</v>
      </c>
      <c r="B262" s="10" t="s">
        <v>38</v>
      </c>
      <c r="C262" s="899"/>
      <c r="D262" s="900"/>
      <c r="E262" s="900"/>
      <c r="F262" s="718"/>
      <c r="G262" s="718"/>
      <c r="H262" s="718"/>
      <c r="I262" s="37"/>
      <c r="J262" s="717"/>
      <c r="K262" s="718"/>
      <c r="L262" s="718"/>
      <c r="M262" s="718"/>
      <c r="N262" s="900"/>
      <c r="O262" s="900"/>
      <c r="P262" s="901"/>
    </row>
    <row r="263" spans="1:16" ht="12.75" customHeight="1" x14ac:dyDescent="0.2">
      <c r="A263" s="11"/>
      <c r="B263" s="10" t="s">
        <v>39</v>
      </c>
      <c r="C263" s="928">
        <f>SUM(C264:E265)</f>
        <v>0</v>
      </c>
      <c r="D263" s="929"/>
      <c r="E263" s="929"/>
      <c r="F263" s="729">
        <f>SUM(F264:F265)</f>
        <v>0</v>
      </c>
      <c r="G263" s="729">
        <f t="shared" ref="G263:H263" si="56">SUM(G264:G265)</f>
        <v>0</v>
      </c>
      <c r="H263" s="729">
        <f t="shared" si="56"/>
        <v>0</v>
      </c>
      <c r="I263" s="706">
        <f>SUM(C263-F263+G263-H263)</f>
        <v>0</v>
      </c>
      <c r="J263" s="729">
        <f>SUM(J264:J265)</f>
        <v>0</v>
      </c>
      <c r="K263" s="729">
        <f t="shared" ref="K263:M263" si="57">SUM(K264:K265)</f>
        <v>0</v>
      </c>
      <c r="L263" s="729">
        <f t="shared" si="57"/>
        <v>0</v>
      </c>
      <c r="M263" s="729">
        <f t="shared" si="57"/>
        <v>0</v>
      </c>
      <c r="N263" s="880">
        <f>SUM(N264:P265)</f>
        <v>0</v>
      </c>
      <c r="O263" s="880"/>
      <c r="P263" s="881"/>
    </row>
    <row r="264" spans="1:16" ht="12.75" customHeight="1" x14ac:dyDescent="0.2">
      <c r="A264" s="11"/>
      <c r="B264" s="12" t="s">
        <v>40</v>
      </c>
      <c r="C264" s="919">
        <v>0</v>
      </c>
      <c r="D264" s="920"/>
      <c r="E264" s="920"/>
      <c r="F264" s="725">
        <v>0</v>
      </c>
      <c r="G264" s="725">
        <v>0</v>
      </c>
      <c r="H264" s="725">
        <v>0</v>
      </c>
      <c r="I264" s="709">
        <f t="shared" ref="I264:I268" si="58">SUM(C264-F264+G264-H264)</f>
        <v>0</v>
      </c>
      <c r="J264" s="734">
        <v>0</v>
      </c>
      <c r="K264" s="734">
        <v>0</v>
      </c>
      <c r="L264" s="734">
        <v>0</v>
      </c>
      <c r="M264" s="734">
        <v>0</v>
      </c>
      <c r="N264" s="880">
        <f>SUM(J264-K264+L264-M264)</f>
        <v>0</v>
      </c>
      <c r="O264" s="880"/>
      <c r="P264" s="881"/>
    </row>
    <row r="265" spans="1:16" ht="7.5" customHeight="1" x14ac:dyDescent="0.2">
      <c r="A265" s="11"/>
      <c r="B265" s="12" t="s">
        <v>41</v>
      </c>
      <c r="C265" s="919">
        <v>0</v>
      </c>
      <c r="D265" s="920"/>
      <c r="E265" s="920"/>
      <c r="F265" s="725">
        <v>0</v>
      </c>
      <c r="G265" s="725">
        <v>0</v>
      </c>
      <c r="H265" s="725">
        <v>0</v>
      </c>
      <c r="I265" s="709">
        <f t="shared" si="58"/>
        <v>0</v>
      </c>
      <c r="J265" s="734">
        <v>0</v>
      </c>
      <c r="K265" s="734">
        <v>0</v>
      </c>
      <c r="L265" s="734">
        <v>0</v>
      </c>
      <c r="M265" s="734">
        <v>0</v>
      </c>
      <c r="N265" s="880">
        <f>SUM(J265-K265+L265-M265)</f>
        <v>0</v>
      </c>
      <c r="O265" s="880"/>
      <c r="P265" s="881"/>
    </row>
    <row r="266" spans="1:16" ht="18" customHeight="1" x14ac:dyDescent="0.2">
      <c r="A266" s="11"/>
      <c r="B266" s="10" t="s">
        <v>42</v>
      </c>
      <c r="C266" s="928">
        <f>SUM(C267:E268)</f>
        <v>0</v>
      </c>
      <c r="D266" s="929"/>
      <c r="E266" s="929"/>
      <c r="F266" s="729">
        <f>SUM(F267:F268)</f>
        <v>0</v>
      </c>
      <c r="G266" s="729">
        <f t="shared" ref="G266:H266" si="59">SUM(G267:G268)</f>
        <v>0</v>
      </c>
      <c r="H266" s="729">
        <f t="shared" si="59"/>
        <v>0</v>
      </c>
      <c r="I266" s="706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880">
        <f>SUM(N267:P268)</f>
        <v>0</v>
      </c>
      <c r="O266" s="880"/>
      <c r="P266" s="881"/>
    </row>
    <row r="267" spans="1:16" ht="12.75" customHeight="1" x14ac:dyDescent="0.2">
      <c r="A267" s="11"/>
      <c r="B267" s="12" t="s">
        <v>40</v>
      </c>
      <c r="C267" s="919">
        <v>0</v>
      </c>
      <c r="D267" s="920"/>
      <c r="E267" s="920"/>
      <c r="F267" s="725">
        <v>0</v>
      </c>
      <c r="G267" s="725">
        <v>0</v>
      </c>
      <c r="H267" s="725">
        <v>0</v>
      </c>
      <c r="I267" s="709">
        <f t="shared" si="58"/>
        <v>0</v>
      </c>
      <c r="J267" s="38">
        <v>0</v>
      </c>
      <c r="K267" s="725">
        <v>0</v>
      </c>
      <c r="L267" s="725">
        <v>0</v>
      </c>
      <c r="M267" s="725">
        <v>0</v>
      </c>
      <c r="N267" s="880">
        <f>SUM(J267-K267+L267-M267)</f>
        <v>0</v>
      </c>
      <c r="O267" s="880"/>
      <c r="P267" s="881"/>
    </row>
    <row r="268" spans="1:16" ht="13.5" customHeight="1" x14ac:dyDescent="0.2">
      <c r="A268" s="11"/>
      <c r="B268" s="12" t="s">
        <v>41</v>
      </c>
      <c r="C268" s="919">
        <v>0</v>
      </c>
      <c r="D268" s="920"/>
      <c r="E268" s="920"/>
      <c r="F268" s="725">
        <v>0</v>
      </c>
      <c r="G268" s="725">
        <v>0</v>
      </c>
      <c r="H268" s="725">
        <v>0</v>
      </c>
      <c r="I268" s="709">
        <f t="shared" si="58"/>
        <v>0</v>
      </c>
      <c r="J268" s="38">
        <v>0</v>
      </c>
      <c r="K268" s="725">
        <v>0</v>
      </c>
      <c r="L268" s="725">
        <v>0</v>
      </c>
      <c r="M268" s="725">
        <v>0</v>
      </c>
      <c r="N268" s="880">
        <f>SUM(J268-K268+L268-M268)</f>
        <v>0</v>
      </c>
      <c r="O268" s="880"/>
      <c r="P268" s="881"/>
    </row>
    <row r="269" spans="1:16" ht="12.75" customHeight="1" x14ac:dyDescent="0.2">
      <c r="A269" s="9">
        <v>2</v>
      </c>
      <c r="B269" s="10" t="s">
        <v>43</v>
      </c>
      <c r="C269" s="899"/>
      <c r="D269" s="900"/>
      <c r="E269" s="900"/>
      <c r="F269" s="718"/>
      <c r="G269" s="718"/>
      <c r="H269" s="718"/>
      <c r="I269" s="702"/>
      <c r="J269" s="717"/>
      <c r="K269" s="718"/>
      <c r="L269" s="718"/>
      <c r="M269" s="718"/>
      <c r="N269" s="867"/>
      <c r="O269" s="867"/>
      <c r="P269" s="868"/>
    </row>
    <row r="270" spans="1:16" ht="14.25" x14ac:dyDescent="0.2">
      <c r="A270" s="11"/>
      <c r="B270" s="12" t="s">
        <v>44</v>
      </c>
      <c r="C270" s="919">
        <v>0</v>
      </c>
      <c r="D270" s="920"/>
      <c r="E270" s="920"/>
      <c r="F270" s="725">
        <v>0</v>
      </c>
      <c r="G270" s="725">
        <v>0</v>
      </c>
      <c r="H270" s="725">
        <v>0</v>
      </c>
      <c r="I270" s="706">
        <f t="shared" ref="I270:I273" si="61">SUM(C270-F270+G270-H270)</f>
        <v>0</v>
      </c>
      <c r="J270" s="717"/>
      <c r="K270" s="718"/>
      <c r="L270" s="718"/>
      <c r="M270" s="718"/>
      <c r="N270" s="867"/>
      <c r="O270" s="867"/>
      <c r="P270" s="868"/>
    </row>
    <row r="271" spans="1:16" ht="30" customHeight="1" x14ac:dyDescent="0.2">
      <c r="A271" s="11"/>
      <c r="B271" s="12" t="s">
        <v>45</v>
      </c>
      <c r="C271" s="919">
        <v>0</v>
      </c>
      <c r="D271" s="920"/>
      <c r="E271" s="920"/>
      <c r="F271" s="725">
        <v>0</v>
      </c>
      <c r="G271" s="725">
        <v>0</v>
      </c>
      <c r="H271" s="725">
        <v>0</v>
      </c>
      <c r="I271" s="706">
        <f t="shared" si="61"/>
        <v>0</v>
      </c>
      <c r="J271" s="717"/>
      <c r="K271" s="718"/>
      <c r="L271" s="718"/>
      <c r="M271" s="718"/>
      <c r="N271" s="867"/>
      <c r="O271" s="867"/>
      <c r="P271" s="868"/>
    </row>
    <row r="272" spans="1:16" ht="25.5" customHeight="1" x14ac:dyDescent="0.2">
      <c r="A272" s="9"/>
      <c r="B272" s="12" t="s">
        <v>46</v>
      </c>
      <c r="C272" s="919">
        <v>0</v>
      </c>
      <c r="D272" s="920"/>
      <c r="E272" s="920"/>
      <c r="F272" s="725">
        <v>0</v>
      </c>
      <c r="G272" s="725">
        <v>0</v>
      </c>
      <c r="H272" s="725">
        <v>0</v>
      </c>
      <c r="I272" s="706">
        <f t="shared" si="61"/>
        <v>0</v>
      </c>
      <c r="J272" s="717"/>
      <c r="K272" s="718"/>
      <c r="L272" s="718"/>
      <c r="M272" s="718"/>
      <c r="N272" s="867"/>
      <c r="O272" s="867"/>
      <c r="P272" s="868"/>
    </row>
    <row r="273" spans="1:16" ht="20.100000000000001" customHeight="1" x14ac:dyDescent="0.2">
      <c r="A273" s="14"/>
      <c r="B273" s="15" t="s">
        <v>47</v>
      </c>
      <c r="C273" s="921">
        <v>0</v>
      </c>
      <c r="D273" s="922"/>
      <c r="E273" s="922"/>
      <c r="F273" s="726">
        <v>0</v>
      </c>
      <c r="G273" s="726">
        <v>0</v>
      </c>
      <c r="H273" s="726">
        <v>0</v>
      </c>
      <c r="I273" s="706">
        <f t="shared" si="61"/>
        <v>0</v>
      </c>
      <c r="J273" s="39"/>
      <c r="K273" s="16"/>
      <c r="L273" s="16"/>
      <c r="M273" s="16"/>
      <c r="N273" s="869"/>
      <c r="O273" s="869"/>
      <c r="P273" s="870"/>
    </row>
    <row r="274" spans="1:16" ht="20.100000000000001" customHeight="1" thickBot="1" x14ac:dyDescent="0.25">
      <c r="A274" s="17">
        <v>3</v>
      </c>
      <c r="B274" s="18" t="s">
        <v>48</v>
      </c>
      <c r="C274" s="923">
        <v>0</v>
      </c>
      <c r="D274" s="924"/>
      <c r="E274" s="924"/>
      <c r="F274" s="26">
        <v>0</v>
      </c>
      <c r="G274" s="26">
        <v>0</v>
      </c>
      <c r="H274" s="727"/>
      <c r="I274" s="40"/>
      <c r="J274" s="41"/>
      <c r="K274" s="703"/>
      <c r="L274" s="703"/>
      <c r="M274" s="703"/>
      <c r="N274" s="873"/>
      <c r="O274" s="873"/>
      <c r="P274" s="874"/>
    </row>
    <row r="275" spans="1:16" ht="20.100000000000001" customHeight="1" x14ac:dyDescent="0.2">
      <c r="B275" s="700" t="s">
        <v>49</v>
      </c>
      <c r="C275" s="861">
        <f>SUM(C270:E273)-C261</f>
        <v>0</v>
      </c>
      <c r="D275" s="862"/>
      <c r="E275" s="862"/>
      <c r="F275" s="25">
        <f>SUM(F270:F273)-F261</f>
        <v>0</v>
      </c>
      <c r="G275" s="25">
        <f t="shared" ref="G275:I275" si="62">SUM(G270:G273)-G261</f>
        <v>0</v>
      </c>
      <c r="H275" s="25">
        <f t="shared" si="62"/>
        <v>0</v>
      </c>
      <c r="I275" s="25">
        <f t="shared" si="62"/>
        <v>0</v>
      </c>
      <c r="J275" s="8"/>
      <c r="K275" s="8"/>
      <c r="L275" s="8"/>
      <c r="M275" s="8"/>
      <c r="N275" s="863"/>
      <c r="O275" s="863"/>
      <c r="P275" s="863"/>
    </row>
    <row r="276" spans="1:16" ht="20.100000000000001" customHeight="1" x14ac:dyDescent="0.2">
      <c r="C276" s="700"/>
      <c r="D276" s="700"/>
      <c r="E276" s="700"/>
      <c r="N276" s="700"/>
      <c r="O276" s="700"/>
      <c r="P276" s="700"/>
    </row>
    <row r="277" spans="1:16" ht="20.100000000000001" customHeight="1" x14ac:dyDescent="0.2">
      <c r="C277" s="700"/>
      <c r="D277" s="700"/>
      <c r="E277" s="700"/>
      <c r="N277" s="700"/>
      <c r="O277" s="700"/>
      <c r="P277" s="700"/>
    </row>
    <row r="278" spans="1:16" ht="20.100000000000001" customHeight="1" x14ac:dyDescent="0.2">
      <c r="C278" s="700"/>
      <c r="D278" s="700"/>
      <c r="E278" s="700"/>
      <c r="N278" s="700"/>
      <c r="O278" s="700"/>
      <c r="P278" s="700"/>
    </row>
    <row r="279" spans="1:16" ht="20.100000000000001" customHeight="1" x14ac:dyDescent="0.2">
      <c r="C279" s="700"/>
      <c r="D279" s="700"/>
      <c r="E279" s="700"/>
      <c r="N279" s="700"/>
      <c r="O279" s="700"/>
      <c r="P279" s="700"/>
    </row>
    <row r="280" spans="1:16" ht="26.25" customHeight="1" x14ac:dyDescent="0.2">
      <c r="C280" s="700"/>
      <c r="D280" s="700"/>
      <c r="E280" s="700"/>
      <c r="N280" s="700"/>
      <c r="O280" s="700"/>
      <c r="P280" s="700"/>
    </row>
    <row r="281" spans="1:16" ht="20.100000000000001" customHeight="1" x14ac:dyDescent="0.2">
      <c r="C281" s="700"/>
      <c r="D281" s="700"/>
      <c r="E281" s="700"/>
      <c r="N281" s="700"/>
      <c r="O281" s="700"/>
      <c r="P281" s="700"/>
    </row>
    <row r="282" spans="1:16" ht="20.100000000000001" customHeight="1" x14ac:dyDescent="0.2">
      <c r="A282" s="864" t="s">
        <v>0</v>
      </c>
      <c r="B282" s="864"/>
      <c r="F282" s="1" t="s">
        <v>1</v>
      </c>
      <c r="M282" s="930" t="s">
        <v>2</v>
      </c>
      <c r="N282" s="930"/>
      <c r="O282" s="930"/>
      <c r="P282" s="930"/>
    </row>
    <row r="283" spans="1:16" ht="20.100000000000001" customHeight="1" x14ac:dyDescent="0.2">
      <c r="A283" s="864" t="s">
        <v>3</v>
      </c>
      <c r="B283" s="864"/>
      <c r="M283" s="930"/>
      <c r="N283" s="930"/>
      <c r="O283" s="930"/>
      <c r="P283" s="930"/>
    </row>
    <row r="284" spans="1:16" ht="20.100000000000001" customHeight="1" x14ac:dyDescent="0.2">
      <c r="A284" s="864" t="s">
        <v>4</v>
      </c>
      <c r="B284" s="864"/>
    </row>
    <row r="285" spans="1:16" ht="24" customHeight="1" x14ac:dyDescent="0.3">
      <c r="F285" s="918" t="s">
        <v>5</v>
      </c>
      <c r="G285" s="918"/>
      <c r="H285" s="918"/>
      <c r="I285" s="918"/>
      <c r="J285" s="918"/>
      <c r="K285" s="918"/>
      <c r="L285" s="918"/>
    </row>
    <row r="286" spans="1:16" x14ac:dyDescent="0.2">
      <c r="F286" s="909" t="s">
        <v>6</v>
      </c>
      <c r="G286" s="909"/>
      <c r="H286" s="909"/>
      <c r="I286" s="909"/>
      <c r="J286" s="909"/>
      <c r="K286" s="909"/>
      <c r="L286" s="909"/>
    </row>
    <row r="287" spans="1:16" ht="12.75" customHeight="1" x14ac:dyDescent="0.2">
      <c r="A287" s="1" t="s">
        <v>7</v>
      </c>
      <c r="C287" s="28"/>
      <c r="D287" s="714">
        <v>1</v>
      </c>
      <c r="E287" s="714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9"/>
      <c r="D288" s="4">
        <v>0</v>
      </c>
      <c r="E288" s="4">
        <v>8</v>
      </c>
      <c r="I288" s="910">
        <v>9</v>
      </c>
      <c r="K288" s="2"/>
      <c r="L288" s="24" t="s">
        <v>50</v>
      </c>
      <c r="M288" s="911" t="str">
        <f>+M253</f>
        <v>: November</v>
      </c>
      <c r="N288" s="912"/>
      <c r="O288" s="714">
        <f>+O253</f>
        <v>1</v>
      </c>
      <c r="P288" s="714">
        <f>+P253</f>
        <v>1</v>
      </c>
    </row>
    <row r="289" spans="1:19" s="3" customFormat="1" ht="12.75" customHeight="1" x14ac:dyDescent="0.2">
      <c r="A289" s="19" t="s">
        <v>52</v>
      </c>
      <c r="B289" s="19"/>
      <c r="C289" s="42">
        <v>0</v>
      </c>
      <c r="D289" s="42">
        <v>4</v>
      </c>
      <c r="E289" s="42">
        <v>0</v>
      </c>
      <c r="I289" s="910"/>
      <c r="J289" s="415"/>
      <c r="K289" s="416"/>
      <c r="L289" s="417" t="s">
        <v>12</v>
      </c>
      <c r="M289" s="956" t="str">
        <f>+M254</f>
        <v>: 2019</v>
      </c>
      <c r="N289" s="957"/>
      <c r="O289" s="42">
        <f>+O254</f>
        <v>1</v>
      </c>
      <c r="P289" s="42">
        <f>+P254</f>
        <v>9</v>
      </c>
    </row>
    <row r="290" spans="1:19" ht="12.75" customHeight="1" thickBot="1" x14ac:dyDescent="0.25">
      <c r="C290" s="30"/>
      <c r="D290" s="30"/>
      <c r="K290" s="2"/>
      <c r="L290" s="2"/>
      <c r="N290" s="2"/>
      <c r="O290" s="30"/>
      <c r="P290" s="30"/>
    </row>
    <row r="291" spans="1:19" ht="12.75" customHeight="1" x14ac:dyDescent="0.2">
      <c r="A291" s="946" t="s">
        <v>13</v>
      </c>
      <c r="B291" s="944" t="s">
        <v>14</v>
      </c>
      <c r="C291" s="913" t="s">
        <v>15</v>
      </c>
      <c r="D291" s="914"/>
      <c r="E291" s="914"/>
      <c r="F291" s="914"/>
      <c r="G291" s="914"/>
      <c r="H291" s="914"/>
      <c r="I291" s="915"/>
      <c r="J291" s="916" t="s">
        <v>16</v>
      </c>
      <c r="K291" s="914"/>
      <c r="L291" s="914"/>
      <c r="M291" s="914"/>
      <c r="N291" s="914"/>
      <c r="O291" s="914"/>
      <c r="P291" s="915"/>
    </row>
    <row r="292" spans="1:19" ht="12.75" customHeight="1" x14ac:dyDescent="0.2">
      <c r="A292" s="947"/>
      <c r="B292" s="945"/>
      <c r="C292" s="925" t="s">
        <v>17</v>
      </c>
      <c r="D292" s="926"/>
      <c r="E292" s="926"/>
      <c r="F292" s="4"/>
      <c r="G292" s="4"/>
      <c r="H292" s="4"/>
      <c r="I292" s="728" t="s">
        <v>17</v>
      </c>
      <c r="J292" s="34" t="s">
        <v>17</v>
      </c>
      <c r="K292" s="4"/>
      <c r="L292" s="4"/>
      <c r="M292" s="4"/>
      <c r="N292" s="926" t="s">
        <v>17</v>
      </c>
      <c r="O292" s="926"/>
      <c r="P292" s="927"/>
    </row>
    <row r="293" spans="1:19" ht="12.75" customHeight="1" x14ac:dyDescent="0.2">
      <c r="A293" s="947"/>
      <c r="B293" s="945"/>
      <c r="C293" s="902" t="s">
        <v>9</v>
      </c>
      <c r="D293" s="903"/>
      <c r="E293" s="903"/>
      <c r="F293" s="720" t="s">
        <v>18</v>
      </c>
      <c r="G293" s="720" t="s">
        <v>19</v>
      </c>
      <c r="H293" s="720" t="s">
        <v>20</v>
      </c>
      <c r="I293" s="721" t="s">
        <v>21</v>
      </c>
      <c r="J293" s="35" t="s">
        <v>9</v>
      </c>
      <c r="K293" s="720" t="s">
        <v>18</v>
      </c>
      <c r="L293" s="720" t="s">
        <v>19</v>
      </c>
      <c r="M293" s="720" t="s">
        <v>20</v>
      </c>
      <c r="N293" s="904" t="s">
        <v>21</v>
      </c>
      <c r="O293" s="904"/>
      <c r="P293" s="905"/>
    </row>
    <row r="294" spans="1:19" ht="12.75" customHeight="1" x14ac:dyDescent="0.2">
      <c r="A294" s="947"/>
      <c r="B294" s="945"/>
      <c r="C294" s="906" t="s">
        <v>22</v>
      </c>
      <c r="D294" s="907"/>
      <c r="E294" s="907"/>
      <c r="F294" s="722"/>
      <c r="G294" s="722"/>
      <c r="H294" s="722"/>
      <c r="I294" s="723" t="s">
        <v>23</v>
      </c>
      <c r="J294" s="36" t="s">
        <v>22</v>
      </c>
      <c r="K294" s="722"/>
      <c r="L294" s="722"/>
      <c r="M294" s="722"/>
      <c r="N294" s="907" t="s">
        <v>24</v>
      </c>
      <c r="O294" s="907"/>
      <c r="P294" s="908"/>
    </row>
    <row r="295" spans="1:19" ht="12.75" customHeight="1" x14ac:dyDescent="0.2">
      <c r="A295" s="46" t="s">
        <v>25</v>
      </c>
      <c r="B295" s="47" t="s">
        <v>26</v>
      </c>
      <c r="C295" s="890" t="s">
        <v>27</v>
      </c>
      <c r="D295" s="891"/>
      <c r="E295" s="891"/>
      <c r="F295" s="715" t="s">
        <v>28</v>
      </c>
      <c r="G295" s="715" t="s">
        <v>29</v>
      </c>
      <c r="H295" s="715" t="s">
        <v>30</v>
      </c>
      <c r="I295" s="48" t="s">
        <v>31</v>
      </c>
      <c r="J295" s="49" t="s">
        <v>32</v>
      </c>
      <c r="K295" s="715" t="s">
        <v>33</v>
      </c>
      <c r="L295" s="715" t="s">
        <v>34</v>
      </c>
      <c r="M295" s="715" t="s">
        <v>35</v>
      </c>
      <c r="N295" s="892" t="s">
        <v>36</v>
      </c>
      <c r="O295" s="891"/>
      <c r="P295" s="893"/>
    </row>
    <row r="296" spans="1:19" ht="12.75" customHeight="1" x14ac:dyDescent="0.2">
      <c r="A296" s="5"/>
      <c r="B296" s="6" t="s">
        <v>37</v>
      </c>
      <c r="C296" s="939">
        <f>SUM(C298,C301)</f>
        <v>800</v>
      </c>
      <c r="D296" s="940"/>
      <c r="E296" s="940"/>
      <c r="F296" s="733">
        <f>SUM(F298,F301)</f>
        <v>446</v>
      </c>
      <c r="G296" s="733">
        <f>SUM(G298,G301)</f>
        <v>808</v>
      </c>
      <c r="H296" s="733">
        <f>SUM(H298,H301)</f>
        <v>0</v>
      </c>
      <c r="I296" s="43">
        <f>SUM(I298,I301)</f>
        <v>1162</v>
      </c>
      <c r="J296" s="7">
        <f>SUM(J298,J301)</f>
        <v>230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896">
        <f t="shared" si="63"/>
        <v>230</v>
      </c>
      <c r="O296" s="897"/>
      <c r="P296" s="898"/>
    </row>
    <row r="297" spans="1:19" ht="18" customHeight="1" x14ac:dyDescent="0.2">
      <c r="A297" s="9">
        <v>1</v>
      </c>
      <c r="B297" s="669" t="s">
        <v>38</v>
      </c>
      <c r="C297" s="973"/>
      <c r="D297" s="973"/>
      <c r="E297" s="973"/>
      <c r="F297" s="718"/>
      <c r="G297" s="718"/>
      <c r="H297" s="718"/>
      <c r="I297" s="704"/>
      <c r="J297" s="717"/>
      <c r="K297" s="718"/>
      <c r="L297" s="718"/>
      <c r="M297" s="718"/>
      <c r="N297" s="900"/>
      <c r="O297" s="900"/>
      <c r="P297" s="901"/>
    </row>
    <row r="298" spans="1:19" ht="18" customHeight="1" x14ac:dyDescent="0.2">
      <c r="A298" s="11"/>
      <c r="B298" s="10" t="s">
        <v>39</v>
      </c>
      <c r="C298" s="974">
        <f>SUM(C299:E300)</f>
        <v>0</v>
      </c>
      <c r="D298" s="975"/>
      <c r="E298" s="975"/>
      <c r="F298" s="740">
        <f>SUM(F299:F300)</f>
        <v>0</v>
      </c>
      <c r="G298" s="740">
        <f t="shared" ref="G298:H298" si="64">SUM(G299:G300)</f>
        <v>0</v>
      </c>
      <c r="H298" s="732">
        <f t="shared" si="64"/>
        <v>0</v>
      </c>
      <c r="I298" s="742">
        <f>SUM(C298-F298+G298-H298)</f>
        <v>0</v>
      </c>
      <c r="J298" s="729">
        <f>SUM(J299:J300)</f>
        <v>0</v>
      </c>
      <c r="K298" s="729">
        <f t="shared" ref="K298:M298" si="65">SUM(K299:K300)</f>
        <v>0</v>
      </c>
      <c r="L298" s="729">
        <f t="shared" si="65"/>
        <v>0</v>
      </c>
      <c r="M298" s="729">
        <f t="shared" si="65"/>
        <v>0</v>
      </c>
      <c r="N298" s="880">
        <f>SUM(N299:P300)</f>
        <v>0</v>
      </c>
      <c r="O298" s="880"/>
      <c r="P298" s="881"/>
    </row>
    <row r="299" spans="1:19" ht="12.75" customHeight="1" x14ac:dyDescent="0.2">
      <c r="A299" s="11"/>
      <c r="B299" s="12" t="s">
        <v>40</v>
      </c>
      <c r="C299" s="931">
        <v>0</v>
      </c>
      <c r="D299" s="932"/>
      <c r="E299" s="932"/>
      <c r="F299" s="730">
        <v>0</v>
      </c>
      <c r="G299" s="730">
        <v>0</v>
      </c>
      <c r="H299" s="730">
        <v>0</v>
      </c>
      <c r="I299" s="44">
        <f t="shared" ref="I299:I303" si="66">SUM(C299-F299+G299-H299)</f>
        <v>0</v>
      </c>
      <c r="J299" s="734">
        <v>0</v>
      </c>
      <c r="K299" s="734">
        <v>0</v>
      </c>
      <c r="L299" s="734">
        <v>0</v>
      </c>
      <c r="M299" s="734">
        <v>0</v>
      </c>
      <c r="N299" s="880">
        <f>SUM(J299-K299+L299-M299)</f>
        <v>0</v>
      </c>
      <c r="O299" s="880"/>
      <c r="P299" s="881"/>
    </row>
    <row r="300" spans="1:19" ht="12.75" customHeight="1" x14ac:dyDescent="0.2">
      <c r="A300" s="11"/>
      <c r="B300" s="12" t="s">
        <v>41</v>
      </c>
      <c r="C300" s="931">
        <v>0</v>
      </c>
      <c r="D300" s="932"/>
      <c r="E300" s="932"/>
      <c r="F300" s="730">
        <v>0</v>
      </c>
      <c r="G300" s="730">
        <v>0</v>
      </c>
      <c r="H300" s="730">
        <v>0</v>
      </c>
      <c r="I300" s="44">
        <f t="shared" si="66"/>
        <v>0</v>
      </c>
      <c r="J300" s="734">
        <v>0</v>
      </c>
      <c r="K300" s="734">
        <v>0</v>
      </c>
      <c r="L300" s="734">
        <v>0</v>
      </c>
      <c r="M300" s="734">
        <v>0</v>
      </c>
      <c r="N300" s="880">
        <f>SUM(J300-K300+L300-M300)</f>
        <v>0</v>
      </c>
      <c r="O300" s="880"/>
      <c r="P300" s="881"/>
    </row>
    <row r="301" spans="1:19" ht="12.75" customHeight="1" x14ac:dyDescent="0.2">
      <c r="A301" s="11"/>
      <c r="B301" s="10" t="s">
        <v>42</v>
      </c>
      <c r="C301" s="937">
        <f>SUM(C302:E303)</f>
        <v>800</v>
      </c>
      <c r="D301" s="938"/>
      <c r="E301" s="938"/>
      <c r="F301" s="732">
        <f>SUM(F302:F303)</f>
        <v>446</v>
      </c>
      <c r="G301" s="732">
        <f t="shared" ref="G301:H301" si="67">SUM(G302:G303)</f>
        <v>808</v>
      </c>
      <c r="H301" s="732">
        <f t="shared" si="67"/>
        <v>0</v>
      </c>
      <c r="I301" s="742">
        <f t="shared" si="66"/>
        <v>1162</v>
      </c>
      <c r="J301" s="13">
        <f>SUM(J302:J303)</f>
        <v>230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880">
        <f>SUM(N302:P303)</f>
        <v>230</v>
      </c>
      <c r="O301" s="880"/>
      <c r="P301" s="881"/>
    </row>
    <row r="302" spans="1:19" ht="15" x14ac:dyDescent="0.2">
      <c r="A302" s="11"/>
      <c r="B302" s="12" t="s">
        <v>40</v>
      </c>
      <c r="C302" s="931">
        <v>354</v>
      </c>
      <c r="D302" s="932"/>
      <c r="E302" s="932"/>
      <c r="F302" s="730">
        <v>0</v>
      </c>
      <c r="G302" s="730">
        <v>120</v>
      </c>
      <c r="H302" s="730">
        <v>0</v>
      </c>
      <c r="I302" s="44">
        <f>SUM(C302-F302+G302-H302)</f>
        <v>474</v>
      </c>
      <c r="J302" s="38">
        <v>110</v>
      </c>
      <c r="K302" s="725">
        <v>0</v>
      </c>
      <c r="L302" s="725">
        <v>0</v>
      </c>
      <c r="M302" s="725">
        <v>0</v>
      </c>
      <c r="N302" s="880">
        <f>SUM(J302-K302+L302-M302)</f>
        <v>110</v>
      </c>
      <c r="O302" s="880"/>
      <c r="P302" s="881"/>
    </row>
    <row r="303" spans="1:19" ht="18.75" customHeight="1" x14ac:dyDescent="0.2">
      <c r="A303" s="11"/>
      <c r="B303" s="12" t="s">
        <v>41</v>
      </c>
      <c r="C303" s="931">
        <v>446</v>
      </c>
      <c r="D303" s="932"/>
      <c r="E303" s="932"/>
      <c r="F303" s="730">
        <v>446</v>
      </c>
      <c r="G303" s="730">
        <v>688</v>
      </c>
      <c r="H303" s="730">
        <v>0</v>
      </c>
      <c r="I303" s="44">
        <f t="shared" si="66"/>
        <v>688</v>
      </c>
      <c r="J303" s="38">
        <v>120</v>
      </c>
      <c r="K303" s="725">
        <v>0</v>
      </c>
      <c r="L303" s="725">
        <v>0</v>
      </c>
      <c r="M303" s="725">
        <v>0</v>
      </c>
      <c r="N303" s="880">
        <f>SUM(J303-K303+L303-M303)</f>
        <v>120</v>
      </c>
      <c r="O303" s="880"/>
      <c r="P303" s="881"/>
    </row>
    <row r="304" spans="1:19" ht="17.25" customHeight="1" x14ac:dyDescent="0.2">
      <c r="A304" s="9">
        <v>2</v>
      </c>
      <c r="B304" s="669" t="s">
        <v>43</v>
      </c>
      <c r="C304" s="973"/>
      <c r="D304" s="973"/>
      <c r="E304" s="976"/>
      <c r="F304" s="718"/>
      <c r="G304" s="704"/>
      <c r="H304" s="704"/>
      <c r="I304" s="704"/>
      <c r="J304" s="717"/>
      <c r="K304" s="718"/>
      <c r="L304" s="718"/>
      <c r="M304" s="718"/>
      <c r="N304" s="867"/>
      <c r="O304" s="867"/>
      <c r="P304" s="868"/>
      <c r="S304" s="1" t="s">
        <v>1</v>
      </c>
    </row>
    <row r="305" spans="1:16" ht="20.100000000000001" customHeight="1" x14ac:dyDescent="0.2">
      <c r="A305" s="11"/>
      <c r="B305" s="12" t="s">
        <v>44</v>
      </c>
      <c r="C305" s="977">
        <v>40</v>
      </c>
      <c r="D305" s="978"/>
      <c r="E305" s="978"/>
      <c r="F305" s="741">
        <v>0</v>
      </c>
      <c r="G305" s="741">
        <v>195</v>
      </c>
      <c r="H305" s="741">
        <v>0</v>
      </c>
      <c r="I305" s="742">
        <f t="shared" ref="I305:I308" si="69">SUM(C305-F305+G305-H305)</f>
        <v>235</v>
      </c>
      <c r="J305" s="717"/>
      <c r="K305" s="718"/>
      <c r="L305" s="718"/>
      <c r="M305" s="718"/>
      <c r="N305" s="867"/>
      <c r="O305" s="867"/>
      <c r="P305" s="868"/>
    </row>
    <row r="306" spans="1:16" ht="20.100000000000001" customHeight="1" x14ac:dyDescent="0.2">
      <c r="A306" s="11"/>
      <c r="B306" s="12" t="s">
        <v>45</v>
      </c>
      <c r="C306" s="931">
        <v>473</v>
      </c>
      <c r="D306" s="932"/>
      <c r="E306" s="932"/>
      <c r="F306" s="730">
        <v>159</v>
      </c>
      <c r="G306" s="730">
        <v>591</v>
      </c>
      <c r="H306" s="730">
        <v>0</v>
      </c>
      <c r="I306" s="742">
        <f t="shared" si="69"/>
        <v>905</v>
      </c>
      <c r="J306" s="717"/>
      <c r="K306" s="718"/>
      <c r="L306" s="718"/>
      <c r="M306" s="718"/>
      <c r="N306" s="867"/>
      <c r="O306" s="867"/>
      <c r="P306" s="868"/>
    </row>
    <row r="307" spans="1:16" ht="20.100000000000001" customHeight="1" x14ac:dyDescent="0.2">
      <c r="A307" s="9"/>
      <c r="B307" s="12" t="s">
        <v>46</v>
      </c>
      <c r="C307" s="931">
        <v>0</v>
      </c>
      <c r="D307" s="932"/>
      <c r="E307" s="932"/>
      <c r="F307" s="730">
        <v>0</v>
      </c>
      <c r="G307" s="730">
        <v>0</v>
      </c>
      <c r="H307" s="730">
        <v>0</v>
      </c>
      <c r="I307" s="742">
        <f t="shared" si="69"/>
        <v>0</v>
      </c>
      <c r="J307" s="717"/>
      <c r="K307" s="718"/>
      <c r="L307" s="718"/>
      <c r="M307" s="718"/>
      <c r="N307" s="867"/>
      <c r="O307" s="867"/>
      <c r="P307" s="868"/>
    </row>
    <row r="308" spans="1:16" ht="20.100000000000001" customHeight="1" x14ac:dyDescent="0.2">
      <c r="A308" s="14"/>
      <c r="B308" s="15" t="s">
        <v>47</v>
      </c>
      <c r="C308" s="933">
        <v>287</v>
      </c>
      <c r="D308" s="934"/>
      <c r="E308" s="934"/>
      <c r="F308" s="731">
        <v>287</v>
      </c>
      <c r="G308" s="731">
        <v>22</v>
      </c>
      <c r="H308" s="731">
        <v>0</v>
      </c>
      <c r="I308" s="742">
        <f t="shared" si="69"/>
        <v>22</v>
      </c>
      <c r="J308" s="39"/>
      <c r="K308" s="16"/>
      <c r="L308" s="16"/>
      <c r="M308" s="16"/>
      <c r="N308" s="869"/>
      <c r="O308" s="869"/>
      <c r="P308" s="870"/>
    </row>
    <row r="309" spans="1:16" ht="20.100000000000001" customHeight="1" thickBot="1" x14ac:dyDescent="0.25">
      <c r="A309" s="17">
        <v>3</v>
      </c>
      <c r="B309" s="18" t="s">
        <v>48</v>
      </c>
      <c r="C309" s="923"/>
      <c r="D309" s="924"/>
      <c r="E309" s="924"/>
      <c r="F309" s="26">
        <v>0</v>
      </c>
      <c r="G309" s="26">
        <v>0</v>
      </c>
      <c r="H309" s="727"/>
      <c r="I309" s="40"/>
      <c r="J309" s="41"/>
      <c r="K309" s="703"/>
      <c r="L309" s="703"/>
      <c r="M309" s="703"/>
      <c r="N309" s="873"/>
      <c r="O309" s="873"/>
      <c r="P309" s="874"/>
    </row>
    <row r="310" spans="1:16" ht="20.100000000000001" customHeight="1" x14ac:dyDescent="0.2">
      <c r="B310" s="700" t="s">
        <v>49</v>
      </c>
      <c r="C310" s="861">
        <f>SUM(C305:E308)-C296</f>
        <v>0</v>
      </c>
      <c r="D310" s="862"/>
      <c r="E310" s="862"/>
      <c r="F310" s="25">
        <f>SUM(F305:F308)-F296</f>
        <v>0</v>
      </c>
      <c r="G310" s="25">
        <f>SUM(G305:G308)-G296</f>
        <v>0</v>
      </c>
      <c r="H310" s="25">
        <f t="shared" ref="H310:I310" si="70">SUM(H305:H308)-H296</f>
        <v>0</v>
      </c>
      <c r="I310" s="25">
        <f t="shared" si="70"/>
        <v>0</v>
      </c>
      <c r="J310" s="8"/>
      <c r="K310" s="8"/>
      <c r="L310" s="8"/>
      <c r="M310" s="8"/>
      <c r="N310" s="863"/>
      <c r="O310" s="863"/>
      <c r="P310" s="863"/>
    </row>
    <row r="311" spans="1:16" ht="20.100000000000001" customHeight="1" x14ac:dyDescent="0.2">
      <c r="C311" s="864"/>
      <c r="D311" s="864"/>
      <c r="E311" s="864"/>
      <c r="N311" s="864"/>
      <c r="O311" s="864"/>
      <c r="P311" s="864"/>
    </row>
    <row r="312" spans="1:16" ht="26.25" customHeight="1" x14ac:dyDescent="0.2">
      <c r="C312" s="700"/>
      <c r="D312" s="700"/>
      <c r="E312" s="700"/>
      <c r="J312" s="1" t="s">
        <v>1</v>
      </c>
      <c r="N312" s="700"/>
      <c r="O312" s="700"/>
      <c r="P312" s="700"/>
    </row>
    <row r="313" spans="1:16" ht="20.100000000000001" customHeight="1" x14ac:dyDescent="0.2">
      <c r="C313" s="700"/>
      <c r="D313" s="700"/>
      <c r="E313" s="700"/>
      <c r="N313" s="700"/>
      <c r="O313" s="700"/>
      <c r="P313" s="700"/>
    </row>
    <row r="314" spans="1:16" ht="20.100000000000001" customHeight="1" x14ac:dyDescent="0.2">
      <c r="C314" s="700"/>
      <c r="D314" s="700"/>
      <c r="E314" s="700"/>
      <c r="N314" s="700"/>
      <c r="O314" s="700"/>
      <c r="P314" s="700"/>
    </row>
    <row r="315" spans="1:16" ht="20.100000000000001" customHeight="1" x14ac:dyDescent="0.2">
      <c r="C315" s="700"/>
      <c r="D315" s="700"/>
      <c r="E315" s="700"/>
      <c r="N315" s="700"/>
      <c r="O315" s="700"/>
      <c r="P315" s="700"/>
    </row>
    <row r="316" spans="1:16" ht="20.100000000000001" customHeight="1" x14ac:dyDescent="0.2">
      <c r="C316" s="700"/>
      <c r="D316" s="700"/>
      <c r="E316" s="700"/>
      <c r="N316" s="700"/>
      <c r="O316" s="700"/>
      <c r="P316" s="700"/>
    </row>
    <row r="317" spans="1:16" ht="24" customHeight="1" x14ac:dyDescent="0.2">
      <c r="C317" s="700"/>
      <c r="D317" s="700"/>
      <c r="E317" s="700"/>
      <c r="N317" s="700"/>
      <c r="O317" s="700"/>
      <c r="P317" s="700"/>
    </row>
    <row r="318" spans="1:16" ht="12.75" customHeight="1" x14ac:dyDescent="0.2">
      <c r="A318" s="864" t="s">
        <v>0</v>
      </c>
      <c r="B318" s="864"/>
      <c r="F318" s="1" t="s">
        <v>1</v>
      </c>
      <c r="M318" s="930" t="s">
        <v>2</v>
      </c>
      <c r="N318" s="930"/>
      <c r="O318" s="930"/>
      <c r="P318" s="930"/>
    </row>
    <row r="319" spans="1:16" ht="12.75" customHeight="1" x14ac:dyDescent="0.2">
      <c r="A319" s="864" t="s">
        <v>3</v>
      </c>
      <c r="B319" s="864"/>
      <c r="M319" s="930"/>
      <c r="N319" s="930"/>
      <c r="O319" s="930"/>
      <c r="P319" s="930"/>
    </row>
    <row r="320" spans="1:16" x14ac:dyDescent="0.2">
      <c r="A320" s="864" t="s">
        <v>4</v>
      </c>
      <c r="B320" s="864"/>
    </row>
    <row r="321" spans="1:16" ht="20.25" customHeight="1" x14ac:dyDescent="0.3">
      <c r="F321" s="918" t="s">
        <v>5</v>
      </c>
      <c r="G321" s="918"/>
      <c r="H321" s="918"/>
      <c r="I321" s="918"/>
      <c r="J321" s="918"/>
      <c r="K321" s="918"/>
      <c r="L321" s="918"/>
    </row>
    <row r="322" spans="1:16" ht="12.75" customHeight="1" x14ac:dyDescent="0.2">
      <c r="F322" s="909" t="s">
        <v>6</v>
      </c>
      <c r="G322" s="909"/>
      <c r="H322" s="909"/>
      <c r="I322" s="909"/>
      <c r="J322" s="909"/>
      <c r="K322" s="909"/>
      <c r="L322" s="909"/>
    </row>
    <row r="323" spans="1:16" x14ac:dyDescent="0.2">
      <c r="A323" s="1" t="s">
        <v>7</v>
      </c>
      <c r="C323" s="28"/>
      <c r="D323" s="714">
        <v>1</v>
      </c>
      <c r="E323" s="714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9"/>
      <c r="D324" s="4">
        <v>0</v>
      </c>
      <c r="E324" s="4">
        <v>8</v>
      </c>
      <c r="I324" s="910">
        <v>10</v>
      </c>
      <c r="K324" s="2"/>
      <c r="L324" s="24" t="s">
        <v>50</v>
      </c>
      <c r="M324" s="911" t="str">
        <f>+M288</f>
        <v>: November</v>
      </c>
      <c r="N324" s="912"/>
      <c r="O324" s="714">
        <f>+O288</f>
        <v>1</v>
      </c>
      <c r="P324" s="714">
        <f>+P288</f>
        <v>1</v>
      </c>
    </row>
    <row r="325" spans="1:16" s="3" customFormat="1" ht="12.75" customHeight="1" x14ac:dyDescent="0.2">
      <c r="A325" s="3" t="s">
        <v>55</v>
      </c>
      <c r="C325" s="42">
        <v>0</v>
      </c>
      <c r="D325" s="42">
        <v>4</v>
      </c>
      <c r="E325" s="42">
        <v>1</v>
      </c>
      <c r="I325" s="910"/>
      <c r="J325" s="415"/>
      <c r="K325" s="416"/>
      <c r="L325" s="417" t="s">
        <v>12</v>
      </c>
      <c r="M325" s="956" t="str">
        <f>+M289</f>
        <v>: 2019</v>
      </c>
      <c r="N325" s="957"/>
      <c r="O325" s="42">
        <f>+O289</f>
        <v>1</v>
      </c>
      <c r="P325" s="42">
        <f>+P289</f>
        <v>9</v>
      </c>
    </row>
    <row r="326" spans="1:16" ht="13.5" thickBot="1" x14ac:dyDescent="0.25">
      <c r="C326" s="30"/>
      <c r="D326" s="30"/>
      <c r="K326" s="2"/>
      <c r="L326" s="2"/>
      <c r="N326" s="2"/>
      <c r="O326" s="30"/>
      <c r="P326" s="30"/>
    </row>
    <row r="327" spans="1:16" ht="12.75" customHeight="1" x14ac:dyDescent="0.2">
      <c r="A327" s="946" t="s">
        <v>13</v>
      </c>
      <c r="B327" s="944" t="s">
        <v>14</v>
      </c>
      <c r="C327" s="913" t="s">
        <v>15</v>
      </c>
      <c r="D327" s="914"/>
      <c r="E327" s="914"/>
      <c r="F327" s="914"/>
      <c r="G327" s="914"/>
      <c r="H327" s="914"/>
      <c r="I327" s="915"/>
      <c r="J327" s="916" t="s">
        <v>16</v>
      </c>
      <c r="K327" s="914"/>
      <c r="L327" s="914"/>
      <c r="M327" s="914"/>
      <c r="N327" s="914"/>
      <c r="O327" s="914"/>
      <c r="P327" s="915"/>
    </row>
    <row r="328" spans="1:16" ht="12.75" customHeight="1" x14ac:dyDescent="0.2">
      <c r="A328" s="947"/>
      <c r="B328" s="945"/>
      <c r="C328" s="925" t="s">
        <v>17</v>
      </c>
      <c r="D328" s="926"/>
      <c r="E328" s="926"/>
      <c r="F328" s="4"/>
      <c r="G328" s="4"/>
      <c r="H328" s="4"/>
      <c r="I328" s="728" t="s">
        <v>17</v>
      </c>
      <c r="J328" s="34" t="s">
        <v>17</v>
      </c>
      <c r="K328" s="4"/>
      <c r="L328" s="4"/>
      <c r="M328" s="4"/>
      <c r="N328" s="926" t="s">
        <v>17</v>
      </c>
      <c r="O328" s="926"/>
      <c r="P328" s="927"/>
    </row>
    <row r="329" spans="1:16" ht="7.5" customHeight="1" x14ac:dyDescent="0.2">
      <c r="A329" s="947"/>
      <c r="B329" s="945"/>
      <c r="C329" s="902" t="s">
        <v>9</v>
      </c>
      <c r="D329" s="903"/>
      <c r="E329" s="903"/>
      <c r="F329" s="720" t="s">
        <v>18</v>
      </c>
      <c r="G329" s="720" t="s">
        <v>19</v>
      </c>
      <c r="H329" s="720" t="s">
        <v>20</v>
      </c>
      <c r="I329" s="721" t="s">
        <v>21</v>
      </c>
      <c r="J329" s="35" t="s">
        <v>9</v>
      </c>
      <c r="K329" s="720" t="s">
        <v>18</v>
      </c>
      <c r="L329" s="720" t="s">
        <v>19</v>
      </c>
      <c r="M329" s="720" t="s">
        <v>20</v>
      </c>
      <c r="N329" s="904" t="s">
        <v>21</v>
      </c>
      <c r="O329" s="904"/>
      <c r="P329" s="905"/>
    </row>
    <row r="330" spans="1:16" ht="18" customHeight="1" x14ac:dyDescent="0.2">
      <c r="A330" s="947"/>
      <c r="B330" s="945"/>
      <c r="C330" s="906" t="s">
        <v>22</v>
      </c>
      <c r="D330" s="907"/>
      <c r="E330" s="907"/>
      <c r="F330" s="722"/>
      <c r="G330" s="722"/>
      <c r="H330" s="722"/>
      <c r="I330" s="723" t="s">
        <v>23</v>
      </c>
      <c r="J330" s="36" t="s">
        <v>22</v>
      </c>
      <c r="K330" s="722"/>
      <c r="L330" s="722"/>
      <c r="M330" s="722"/>
      <c r="N330" s="907" t="s">
        <v>24</v>
      </c>
      <c r="O330" s="907"/>
      <c r="P330" s="908"/>
    </row>
    <row r="331" spans="1:16" ht="12.75" customHeight="1" x14ac:dyDescent="0.2">
      <c r="A331" s="46" t="s">
        <v>25</v>
      </c>
      <c r="B331" s="47" t="s">
        <v>26</v>
      </c>
      <c r="C331" s="890" t="s">
        <v>27</v>
      </c>
      <c r="D331" s="891"/>
      <c r="E331" s="891"/>
      <c r="F331" s="715" t="s">
        <v>28</v>
      </c>
      <c r="G331" s="715" t="s">
        <v>29</v>
      </c>
      <c r="H331" s="715" t="s">
        <v>30</v>
      </c>
      <c r="I331" s="48" t="s">
        <v>31</v>
      </c>
      <c r="J331" s="49" t="s">
        <v>32</v>
      </c>
      <c r="K331" s="715" t="s">
        <v>33</v>
      </c>
      <c r="L331" s="715" t="s">
        <v>34</v>
      </c>
      <c r="M331" s="715" t="s">
        <v>35</v>
      </c>
      <c r="N331" s="892" t="s">
        <v>36</v>
      </c>
      <c r="O331" s="891"/>
      <c r="P331" s="893"/>
    </row>
    <row r="332" spans="1:16" ht="12.75" customHeight="1" x14ac:dyDescent="0.2">
      <c r="A332" s="5"/>
      <c r="B332" s="6" t="s">
        <v>37</v>
      </c>
      <c r="C332" s="939">
        <f>SUM(C334,C337)</f>
        <v>0</v>
      </c>
      <c r="D332" s="940"/>
      <c r="E332" s="940"/>
      <c r="F332" s="716">
        <f>SUM(F334,F337)</f>
        <v>0</v>
      </c>
      <c r="G332" s="716">
        <f>SUM(G334,G337)</f>
        <v>25</v>
      </c>
      <c r="H332" s="716">
        <f>SUM(H334,H337)</f>
        <v>0</v>
      </c>
      <c r="I332" s="43">
        <f>SUM(I334,I337)</f>
        <v>25</v>
      </c>
      <c r="J332" s="43">
        <f>SUM(J334,J337)</f>
        <v>885</v>
      </c>
      <c r="K332" s="7">
        <f t="shared" ref="K332:N332" si="71">SUM(K334,K337)</f>
        <v>0</v>
      </c>
      <c r="L332" s="43">
        <f t="shared" si="71"/>
        <v>0</v>
      </c>
      <c r="M332" s="7">
        <f t="shared" si="71"/>
        <v>0</v>
      </c>
      <c r="N332" s="896">
        <f t="shared" si="71"/>
        <v>885</v>
      </c>
      <c r="O332" s="897"/>
      <c r="P332" s="898"/>
    </row>
    <row r="333" spans="1:16" ht="12.75" customHeight="1" x14ac:dyDescent="0.2">
      <c r="A333" s="9">
        <v>1</v>
      </c>
      <c r="B333" s="10" t="s">
        <v>38</v>
      </c>
      <c r="C333" s="935"/>
      <c r="D333" s="936"/>
      <c r="E333" s="936"/>
      <c r="F333" s="718"/>
      <c r="G333" s="718"/>
      <c r="H333" s="718"/>
      <c r="I333" s="37"/>
      <c r="J333" s="718"/>
      <c r="K333" s="718"/>
      <c r="L333" s="718"/>
      <c r="M333" s="718"/>
      <c r="N333" s="900"/>
      <c r="O333" s="900"/>
      <c r="P333" s="901"/>
    </row>
    <row r="334" spans="1:16" ht="14.25" x14ac:dyDescent="0.2">
      <c r="A334" s="11"/>
      <c r="B334" s="10" t="s">
        <v>39</v>
      </c>
      <c r="C334" s="937">
        <f>SUM(C335:E336)</f>
        <v>0</v>
      </c>
      <c r="D334" s="938"/>
      <c r="E334" s="938"/>
      <c r="F334" s="729">
        <f>SUM(F335:F336)</f>
        <v>0</v>
      </c>
      <c r="G334" s="729">
        <f t="shared" ref="G334:H334" si="72">SUM(G335:G336)</f>
        <v>0</v>
      </c>
      <c r="H334" s="729">
        <f t="shared" si="72"/>
        <v>0</v>
      </c>
      <c r="I334" s="706">
        <f>SUM(C334-F334+G334-H334)</f>
        <v>0</v>
      </c>
      <c r="J334" s="732">
        <f>SUM(J335:J336)</f>
        <v>0</v>
      </c>
      <c r="K334" s="729">
        <f t="shared" ref="K334:M334" si="73">SUM(K335:K336)</f>
        <v>0</v>
      </c>
      <c r="L334" s="732">
        <f t="shared" si="73"/>
        <v>0</v>
      </c>
      <c r="M334" s="729">
        <f t="shared" si="73"/>
        <v>0</v>
      </c>
      <c r="N334" s="880">
        <f>SUM(N335:P336)</f>
        <v>0</v>
      </c>
      <c r="O334" s="880"/>
      <c r="P334" s="881"/>
    </row>
    <row r="335" spans="1:16" ht="30" customHeight="1" x14ac:dyDescent="0.2">
      <c r="A335" s="11"/>
      <c r="B335" s="12" t="s">
        <v>40</v>
      </c>
      <c r="C335" s="931">
        <v>0</v>
      </c>
      <c r="D335" s="932"/>
      <c r="E335" s="932"/>
      <c r="F335" s="725">
        <v>0</v>
      </c>
      <c r="G335" s="725">
        <v>0</v>
      </c>
      <c r="H335" s="725">
        <v>0</v>
      </c>
      <c r="I335" s="709">
        <f t="shared" ref="I335:I339" si="74">SUM(C335-F335+G335-H335)</f>
        <v>0</v>
      </c>
      <c r="J335" s="734">
        <v>0</v>
      </c>
      <c r="K335" s="734">
        <v>0</v>
      </c>
      <c r="L335" s="734">
        <v>0</v>
      </c>
      <c r="M335" s="734">
        <v>0</v>
      </c>
      <c r="N335" s="880">
        <f>SUM(J335-K335+L335-M335)</f>
        <v>0</v>
      </c>
      <c r="O335" s="880"/>
      <c r="P335" s="881"/>
    </row>
    <row r="336" spans="1:16" ht="25.5" customHeight="1" x14ac:dyDescent="0.2">
      <c r="A336" s="11"/>
      <c r="B336" s="12" t="s">
        <v>41</v>
      </c>
      <c r="C336" s="931">
        <v>0</v>
      </c>
      <c r="D336" s="932"/>
      <c r="E336" s="932"/>
      <c r="F336" s="725">
        <v>0</v>
      </c>
      <c r="G336" s="725">
        <v>0</v>
      </c>
      <c r="H336" s="725">
        <v>0</v>
      </c>
      <c r="I336" s="709">
        <f t="shared" si="74"/>
        <v>0</v>
      </c>
      <c r="J336" s="734">
        <v>0</v>
      </c>
      <c r="K336" s="734">
        <v>0</v>
      </c>
      <c r="L336" s="734">
        <v>0</v>
      </c>
      <c r="M336" s="734">
        <v>0</v>
      </c>
      <c r="N336" s="880">
        <f>SUM(J336-K336+L336-M336)</f>
        <v>0</v>
      </c>
      <c r="O336" s="880"/>
      <c r="P336" s="881"/>
    </row>
    <row r="337" spans="1:18" ht="20.100000000000001" customHeight="1" x14ac:dyDescent="0.2">
      <c r="A337" s="11"/>
      <c r="B337" s="10" t="s">
        <v>42</v>
      </c>
      <c r="C337" s="937">
        <f>SUM(C338:E339)</f>
        <v>0</v>
      </c>
      <c r="D337" s="938"/>
      <c r="E337" s="938"/>
      <c r="F337" s="729">
        <f>SUM(F338:F339)</f>
        <v>0</v>
      </c>
      <c r="G337" s="729">
        <f t="shared" ref="G337:H337" si="75">SUM(G338:G339)</f>
        <v>25</v>
      </c>
      <c r="H337" s="729">
        <f t="shared" si="75"/>
        <v>0</v>
      </c>
      <c r="I337" s="742">
        <f t="shared" si="74"/>
        <v>25</v>
      </c>
      <c r="J337" s="50">
        <f>SUM(J338:J339)</f>
        <v>885</v>
      </c>
      <c r="K337" s="13">
        <f t="shared" ref="K337:M337" si="76">SUM(K338:K339)</f>
        <v>0</v>
      </c>
      <c r="L337" s="50">
        <f t="shared" si="76"/>
        <v>0</v>
      </c>
      <c r="M337" s="13">
        <f t="shared" si="76"/>
        <v>0</v>
      </c>
      <c r="N337" s="880">
        <f>SUM(N338:P339)</f>
        <v>885</v>
      </c>
      <c r="O337" s="880"/>
      <c r="P337" s="881"/>
    </row>
    <row r="338" spans="1:18" ht="24" customHeight="1" x14ac:dyDescent="0.2">
      <c r="A338" s="11"/>
      <c r="B338" s="12" t="s">
        <v>40</v>
      </c>
      <c r="C338" s="931">
        <v>0</v>
      </c>
      <c r="D338" s="932"/>
      <c r="E338" s="932"/>
      <c r="F338" s="730">
        <v>0</v>
      </c>
      <c r="G338" s="730">
        <v>25</v>
      </c>
      <c r="H338" s="730">
        <v>0</v>
      </c>
      <c r="I338" s="44">
        <f t="shared" si="74"/>
        <v>25</v>
      </c>
      <c r="J338" s="51">
        <v>250</v>
      </c>
      <c r="K338" s="725">
        <v>0</v>
      </c>
      <c r="L338" s="730">
        <v>0</v>
      </c>
      <c r="M338" s="725">
        <v>0</v>
      </c>
      <c r="N338" s="880">
        <f>SUM(J338-K338+L338-M338)</f>
        <v>250</v>
      </c>
      <c r="O338" s="880"/>
      <c r="P338" s="881"/>
      <c r="R338" s="1" t="s">
        <v>1</v>
      </c>
    </row>
    <row r="339" spans="1:18" ht="15" x14ac:dyDescent="0.2">
      <c r="A339" s="11"/>
      <c r="B339" s="12" t="s">
        <v>41</v>
      </c>
      <c r="C339" s="931">
        <v>0</v>
      </c>
      <c r="D339" s="932"/>
      <c r="E339" s="932"/>
      <c r="F339" s="730">
        <v>0</v>
      </c>
      <c r="G339" s="730">
        <v>0</v>
      </c>
      <c r="H339" s="730">
        <v>0</v>
      </c>
      <c r="I339" s="44">
        <f t="shared" si="74"/>
        <v>0</v>
      </c>
      <c r="J339" s="51">
        <v>635</v>
      </c>
      <c r="K339" s="725">
        <v>0</v>
      </c>
      <c r="L339" s="730">
        <v>0</v>
      </c>
      <c r="M339" s="725">
        <v>0</v>
      </c>
      <c r="N339" s="880">
        <f>SUM(J339-K339+L339-M339)</f>
        <v>635</v>
      </c>
      <c r="O339" s="880"/>
      <c r="P339" s="881"/>
    </row>
    <row r="340" spans="1:18" x14ac:dyDescent="0.2">
      <c r="A340" s="9">
        <v>2</v>
      </c>
      <c r="B340" s="10" t="s">
        <v>43</v>
      </c>
      <c r="C340" s="935"/>
      <c r="D340" s="936"/>
      <c r="E340" s="936"/>
      <c r="F340" s="718"/>
      <c r="G340" s="718"/>
      <c r="H340" s="718"/>
      <c r="I340" s="702"/>
      <c r="J340" s="718"/>
      <c r="K340" s="718"/>
      <c r="L340" s="718"/>
      <c r="M340" s="718"/>
      <c r="N340" s="867"/>
      <c r="O340" s="867"/>
      <c r="P340" s="868"/>
    </row>
    <row r="341" spans="1:18" ht="14.25" x14ac:dyDescent="0.2">
      <c r="A341" s="11"/>
      <c r="B341" s="12" t="s">
        <v>44</v>
      </c>
      <c r="C341" s="931">
        <v>0</v>
      </c>
      <c r="D341" s="932"/>
      <c r="E341" s="932"/>
      <c r="F341" s="725">
        <v>0</v>
      </c>
      <c r="G341" s="725">
        <v>0</v>
      </c>
      <c r="H341" s="725">
        <v>0</v>
      </c>
      <c r="I341" s="706">
        <f t="shared" ref="I341:I344" si="77">SUM(C341-F341+G341-H341)</f>
        <v>0</v>
      </c>
      <c r="J341" s="718"/>
      <c r="K341" s="718"/>
      <c r="L341" s="718"/>
      <c r="M341" s="718"/>
      <c r="N341" s="867"/>
      <c r="O341" s="867"/>
      <c r="P341" s="868"/>
    </row>
    <row r="342" spans="1:18" ht="12.75" customHeight="1" x14ac:dyDescent="0.2">
      <c r="A342" s="11"/>
      <c r="B342" s="12" t="s">
        <v>45</v>
      </c>
      <c r="C342" s="931">
        <v>0</v>
      </c>
      <c r="D342" s="932"/>
      <c r="E342" s="932"/>
      <c r="F342" s="725">
        <v>0</v>
      </c>
      <c r="G342" s="725">
        <v>25</v>
      </c>
      <c r="H342" s="725">
        <v>0</v>
      </c>
      <c r="I342" s="742">
        <f t="shared" si="77"/>
        <v>25</v>
      </c>
      <c r="J342" s="718"/>
      <c r="K342" s="718"/>
      <c r="L342" s="718"/>
      <c r="M342" s="718"/>
      <c r="N342" s="867"/>
      <c r="O342" s="867"/>
      <c r="P342" s="868"/>
    </row>
    <row r="343" spans="1:18" ht="12.75" customHeight="1" x14ac:dyDescent="0.2">
      <c r="A343" s="9"/>
      <c r="B343" s="12" t="s">
        <v>46</v>
      </c>
      <c r="C343" s="931">
        <v>0</v>
      </c>
      <c r="D343" s="932"/>
      <c r="E343" s="932"/>
      <c r="F343" s="725">
        <v>0</v>
      </c>
      <c r="G343" s="725">
        <v>0</v>
      </c>
      <c r="H343" s="725">
        <v>0</v>
      </c>
      <c r="I343" s="706">
        <f t="shared" si="77"/>
        <v>0</v>
      </c>
      <c r="J343" s="718"/>
      <c r="K343" s="718"/>
      <c r="L343" s="718"/>
      <c r="M343" s="718"/>
      <c r="N343" s="867"/>
      <c r="O343" s="867"/>
      <c r="P343" s="868"/>
    </row>
    <row r="344" spans="1:18" ht="14.25" x14ac:dyDescent="0.2">
      <c r="A344" s="14"/>
      <c r="B344" s="15" t="s">
        <v>47</v>
      </c>
      <c r="C344" s="933">
        <v>0</v>
      </c>
      <c r="D344" s="934"/>
      <c r="E344" s="934"/>
      <c r="F344" s="726">
        <v>0</v>
      </c>
      <c r="G344" s="726">
        <v>0</v>
      </c>
      <c r="H344" s="726">
        <v>0</v>
      </c>
      <c r="I344" s="706">
        <f t="shared" si="77"/>
        <v>0</v>
      </c>
      <c r="J344" s="16"/>
      <c r="K344" s="16"/>
      <c r="L344" s="16"/>
      <c r="M344" s="16"/>
      <c r="N344" s="869"/>
      <c r="O344" s="869"/>
      <c r="P344" s="870"/>
    </row>
    <row r="345" spans="1:18" ht="15" thickBot="1" x14ac:dyDescent="0.25">
      <c r="A345" s="17">
        <v>3</v>
      </c>
      <c r="B345" s="18" t="s">
        <v>48</v>
      </c>
      <c r="C345" s="923">
        <v>0</v>
      </c>
      <c r="D345" s="924"/>
      <c r="E345" s="924"/>
      <c r="F345" s="26">
        <v>0</v>
      </c>
      <c r="G345" s="26">
        <v>0</v>
      </c>
      <c r="H345" s="727"/>
      <c r="I345" s="40"/>
      <c r="J345" s="703"/>
      <c r="K345" s="703"/>
      <c r="L345" s="703"/>
      <c r="M345" s="703"/>
      <c r="N345" s="873"/>
      <c r="O345" s="873"/>
      <c r="P345" s="874"/>
    </row>
    <row r="346" spans="1:18" x14ac:dyDescent="0.2">
      <c r="B346" s="700" t="s">
        <v>49</v>
      </c>
      <c r="C346" s="861">
        <f>SUM(C341:E344)-C332</f>
        <v>0</v>
      </c>
      <c r="D346" s="862"/>
      <c r="E346" s="862"/>
      <c r="F346" s="25">
        <f>SUM(F341:F344)-F332</f>
        <v>0</v>
      </c>
      <c r="G346" s="25">
        <f t="shared" ref="G346:I346" si="78">SUM(G341:G344)-G332</f>
        <v>0</v>
      </c>
      <c r="H346" s="25">
        <f t="shared" si="78"/>
        <v>0</v>
      </c>
      <c r="I346" s="25">
        <f t="shared" si="78"/>
        <v>0</v>
      </c>
      <c r="J346" s="8"/>
      <c r="K346" s="8"/>
      <c r="L346" s="8"/>
      <c r="M346" s="8"/>
      <c r="N346" s="863"/>
      <c r="O346" s="863"/>
      <c r="P346" s="863"/>
    </row>
    <row r="347" spans="1:18" x14ac:dyDescent="0.2">
      <c r="B347" s="700"/>
      <c r="C347" s="93"/>
      <c r="D347" s="94"/>
      <c r="E347" s="94"/>
      <c r="F347" s="25"/>
      <c r="G347" s="25"/>
      <c r="H347" s="25"/>
      <c r="I347" s="25"/>
      <c r="J347" s="8"/>
      <c r="K347" s="8"/>
      <c r="L347" s="8"/>
      <c r="M347" s="8"/>
      <c r="N347" s="699"/>
      <c r="O347" s="699"/>
      <c r="P347" s="699"/>
    </row>
    <row r="348" spans="1:18" x14ac:dyDescent="0.2">
      <c r="B348" s="700"/>
      <c r="C348" s="93"/>
      <c r="D348" s="94"/>
      <c r="E348" s="94"/>
      <c r="F348" s="25"/>
      <c r="G348" s="25"/>
      <c r="H348" s="25"/>
      <c r="I348" s="25"/>
      <c r="J348" s="8"/>
      <c r="K348" s="8"/>
      <c r="L348" s="8"/>
      <c r="M348" s="8"/>
      <c r="N348" s="699"/>
      <c r="O348" s="699"/>
      <c r="P348" s="699"/>
    </row>
    <row r="349" spans="1:18" x14ac:dyDescent="0.2">
      <c r="B349" s="700"/>
      <c r="C349" s="93"/>
      <c r="D349" s="94"/>
      <c r="E349" s="94"/>
      <c r="F349" s="25"/>
      <c r="G349" s="25"/>
      <c r="H349" s="25"/>
      <c r="I349" s="25"/>
      <c r="J349" s="8"/>
      <c r="K349" s="8"/>
      <c r="L349" s="8"/>
      <c r="M349" s="8"/>
      <c r="N349" s="699"/>
      <c r="O349" s="699"/>
      <c r="P349" s="699"/>
    </row>
    <row r="350" spans="1:18" x14ac:dyDescent="0.2">
      <c r="C350" s="864"/>
      <c r="D350" s="864"/>
      <c r="E350" s="864"/>
      <c r="K350" s="1" t="s">
        <v>56</v>
      </c>
      <c r="N350" s="864"/>
      <c r="O350" s="864"/>
      <c r="P350" s="864"/>
    </row>
    <row r="351" spans="1:18" ht="12.75" customHeight="1" x14ac:dyDescent="0.2">
      <c r="C351" s="700"/>
      <c r="D351" s="700"/>
      <c r="E351" s="700"/>
      <c r="N351" s="700"/>
      <c r="O351" s="700"/>
      <c r="P351" s="700"/>
    </row>
    <row r="352" spans="1:18" ht="12.75" customHeight="1" x14ac:dyDescent="0.2">
      <c r="C352" s="700"/>
      <c r="D352" s="700"/>
      <c r="E352" s="700"/>
      <c r="N352" s="700"/>
      <c r="O352" s="700"/>
      <c r="P352" s="700"/>
    </row>
    <row r="353" spans="1:16" ht="12.75" customHeight="1" x14ac:dyDescent="0.2">
      <c r="C353" s="700"/>
      <c r="D353" s="700"/>
      <c r="E353" s="700"/>
      <c r="N353" s="700"/>
      <c r="O353" s="700"/>
      <c r="P353" s="700"/>
    </row>
    <row r="354" spans="1:16" ht="12.75" customHeight="1" x14ac:dyDescent="0.2">
      <c r="A354" s="864" t="s">
        <v>0</v>
      </c>
      <c r="B354" s="864"/>
      <c r="F354" s="1" t="s">
        <v>1</v>
      </c>
      <c r="M354" s="930" t="s">
        <v>2</v>
      </c>
      <c r="N354" s="930"/>
      <c r="O354" s="930"/>
      <c r="P354" s="930"/>
    </row>
    <row r="355" spans="1:16" ht="12.75" customHeight="1" x14ac:dyDescent="0.2">
      <c r="A355" s="864" t="s">
        <v>3</v>
      </c>
      <c r="B355" s="864"/>
      <c r="M355" s="930"/>
      <c r="N355" s="930"/>
      <c r="O355" s="930"/>
      <c r="P355" s="930"/>
    </row>
    <row r="356" spans="1:16" x14ac:dyDescent="0.2">
      <c r="A356" s="864" t="s">
        <v>4</v>
      </c>
      <c r="B356" s="864"/>
    </row>
    <row r="357" spans="1:16" ht="20.25" x14ac:dyDescent="0.3">
      <c r="F357" s="918" t="s">
        <v>5</v>
      </c>
      <c r="G357" s="918"/>
      <c r="H357" s="918"/>
      <c r="I357" s="918"/>
      <c r="J357" s="918"/>
      <c r="K357" s="918"/>
      <c r="L357" s="918"/>
    </row>
    <row r="358" spans="1:16" x14ac:dyDescent="0.2">
      <c r="F358" s="909" t="s">
        <v>6</v>
      </c>
      <c r="G358" s="909"/>
      <c r="H358" s="909"/>
      <c r="I358" s="909"/>
      <c r="J358" s="909"/>
      <c r="K358" s="909"/>
      <c r="L358" s="909"/>
    </row>
    <row r="359" spans="1:16" ht="12.75" customHeight="1" x14ac:dyDescent="0.2">
      <c r="A359" s="1" t="s">
        <v>7</v>
      </c>
      <c r="C359" s="28"/>
      <c r="D359" s="714">
        <v>1</v>
      </c>
      <c r="E359" s="714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9"/>
      <c r="D360" s="4">
        <v>0</v>
      </c>
      <c r="E360" s="4">
        <v>8</v>
      </c>
      <c r="I360" s="910">
        <v>11</v>
      </c>
      <c r="K360" s="2"/>
      <c r="L360" s="24" t="s">
        <v>50</v>
      </c>
      <c r="M360" s="911" t="str">
        <f>+M324</f>
        <v>: November</v>
      </c>
      <c r="N360" s="912"/>
      <c r="O360" s="714">
        <f>+O324</f>
        <v>1</v>
      </c>
      <c r="P360" s="714">
        <f>+P324</f>
        <v>1</v>
      </c>
    </row>
    <row r="361" spans="1:16" s="3" customFormat="1" ht="15" customHeight="1" x14ac:dyDescent="0.2">
      <c r="A361" s="3" t="s">
        <v>61</v>
      </c>
      <c r="C361" s="42">
        <v>0</v>
      </c>
      <c r="D361" s="42">
        <v>4</v>
      </c>
      <c r="E361" s="42">
        <v>2</v>
      </c>
      <c r="I361" s="910"/>
      <c r="J361" s="415"/>
      <c r="K361" s="416"/>
      <c r="L361" s="417" t="s">
        <v>12</v>
      </c>
      <c r="M361" s="956" t="str">
        <f>+M325</f>
        <v>: 2019</v>
      </c>
      <c r="N361" s="957"/>
      <c r="O361" s="42">
        <f>+O325</f>
        <v>1</v>
      </c>
      <c r="P361" s="42">
        <f>+P325</f>
        <v>9</v>
      </c>
    </row>
    <row r="362" spans="1:16" ht="18" customHeight="1" thickBot="1" x14ac:dyDescent="0.25">
      <c r="A362" s="3"/>
      <c r="B362" s="3"/>
      <c r="C362" s="30"/>
      <c r="D362" s="30"/>
      <c r="K362" s="2"/>
      <c r="L362" s="2"/>
      <c r="N362" s="2"/>
      <c r="O362" s="30"/>
      <c r="P362" s="30"/>
    </row>
    <row r="363" spans="1:16" ht="12.75" customHeight="1" x14ac:dyDescent="0.2">
      <c r="A363" s="946" t="s">
        <v>13</v>
      </c>
      <c r="B363" s="944" t="s">
        <v>14</v>
      </c>
      <c r="C363" s="913" t="s">
        <v>15</v>
      </c>
      <c r="D363" s="914"/>
      <c r="E363" s="914"/>
      <c r="F363" s="914"/>
      <c r="G363" s="914"/>
      <c r="H363" s="914"/>
      <c r="I363" s="915"/>
      <c r="J363" s="916" t="s">
        <v>16</v>
      </c>
      <c r="K363" s="914"/>
      <c r="L363" s="914"/>
      <c r="M363" s="914"/>
      <c r="N363" s="914"/>
      <c r="O363" s="914"/>
      <c r="P363" s="915"/>
    </row>
    <row r="364" spans="1:16" ht="12.75" customHeight="1" x14ac:dyDescent="0.2">
      <c r="A364" s="947"/>
      <c r="B364" s="945"/>
      <c r="C364" s="925" t="s">
        <v>17</v>
      </c>
      <c r="D364" s="926"/>
      <c r="E364" s="926"/>
      <c r="F364" s="4"/>
      <c r="G364" s="4"/>
      <c r="H364" s="4"/>
      <c r="I364" s="728" t="s">
        <v>17</v>
      </c>
      <c r="J364" s="34" t="s">
        <v>17</v>
      </c>
      <c r="K364" s="4"/>
      <c r="L364" s="4"/>
      <c r="M364" s="4"/>
      <c r="N364" s="926" t="s">
        <v>17</v>
      </c>
      <c r="O364" s="926"/>
      <c r="P364" s="927"/>
    </row>
    <row r="365" spans="1:16" ht="12.75" customHeight="1" x14ac:dyDescent="0.2">
      <c r="A365" s="947"/>
      <c r="B365" s="945"/>
      <c r="C365" s="902" t="s">
        <v>9</v>
      </c>
      <c r="D365" s="903"/>
      <c r="E365" s="903"/>
      <c r="F365" s="720" t="s">
        <v>18</v>
      </c>
      <c r="G365" s="720" t="s">
        <v>19</v>
      </c>
      <c r="H365" s="720" t="s">
        <v>20</v>
      </c>
      <c r="I365" s="721" t="s">
        <v>21</v>
      </c>
      <c r="J365" s="35" t="s">
        <v>9</v>
      </c>
      <c r="K365" s="720" t="s">
        <v>18</v>
      </c>
      <c r="L365" s="720" t="s">
        <v>19</v>
      </c>
      <c r="M365" s="720" t="s">
        <v>20</v>
      </c>
      <c r="N365" s="904" t="s">
        <v>21</v>
      </c>
      <c r="O365" s="904"/>
      <c r="P365" s="905"/>
    </row>
    <row r="366" spans="1:16" ht="12.75" customHeight="1" x14ac:dyDescent="0.2">
      <c r="A366" s="947"/>
      <c r="B366" s="945"/>
      <c r="C366" s="906" t="s">
        <v>22</v>
      </c>
      <c r="D366" s="907"/>
      <c r="E366" s="907"/>
      <c r="F366" s="722"/>
      <c r="G366" s="722"/>
      <c r="H366" s="722"/>
      <c r="I366" s="723" t="s">
        <v>23</v>
      </c>
      <c r="J366" s="36" t="s">
        <v>22</v>
      </c>
      <c r="K366" s="722"/>
      <c r="L366" s="722"/>
      <c r="M366" s="722"/>
      <c r="N366" s="907" t="s">
        <v>24</v>
      </c>
      <c r="O366" s="907"/>
      <c r="P366" s="908"/>
    </row>
    <row r="367" spans="1:16" ht="30" customHeight="1" x14ac:dyDescent="0.2">
      <c r="A367" s="46" t="s">
        <v>25</v>
      </c>
      <c r="B367" s="47" t="s">
        <v>26</v>
      </c>
      <c r="C367" s="890" t="s">
        <v>27</v>
      </c>
      <c r="D367" s="891"/>
      <c r="E367" s="891"/>
      <c r="F367" s="715" t="s">
        <v>28</v>
      </c>
      <c r="G367" s="715" t="s">
        <v>29</v>
      </c>
      <c r="H367" s="715" t="s">
        <v>30</v>
      </c>
      <c r="I367" s="48" t="s">
        <v>31</v>
      </c>
      <c r="J367" s="49" t="s">
        <v>32</v>
      </c>
      <c r="K367" s="715" t="s">
        <v>33</v>
      </c>
      <c r="L367" s="715" t="s">
        <v>34</v>
      </c>
      <c r="M367" s="715" t="s">
        <v>35</v>
      </c>
      <c r="N367" s="892" t="s">
        <v>36</v>
      </c>
      <c r="O367" s="891"/>
      <c r="P367" s="893"/>
    </row>
    <row r="368" spans="1:16" ht="25.5" customHeight="1" x14ac:dyDescent="0.2">
      <c r="A368" s="5"/>
      <c r="B368" s="6" t="s">
        <v>37</v>
      </c>
      <c r="C368" s="894">
        <f>SUM(C370,C373)</f>
        <v>99</v>
      </c>
      <c r="D368" s="895"/>
      <c r="E368" s="895"/>
      <c r="F368" s="716">
        <f>SUM(F370,F373)</f>
        <v>0</v>
      </c>
      <c r="G368" s="716">
        <f>SUM(G370,G373)</f>
        <v>0</v>
      </c>
      <c r="H368" s="716">
        <f>SUM(H370,H373)</f>
        <v>0</v>
      </c>
      <c r="I368" s="7">
        <f>SUM(I370,I373)</f>
        <v>99</v>
      </c>
      <c r="J368" s="7">
        <f>SUM(J370,J373)</f>
        <v>700</v>
      </c>
      <c r="K368" s="43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896">
        <f t="shared" si="79"/>
        <v>700</v>
      </c>
      <c r="O368" s="897"/>
      <c r="P368" s="898"/>
    </row>
    <row r="369" spans="1:16" ht="20.100000000000001" customHeight="1" x14ac:dyDescent="0.2">
      <c r="A369" s="9">
        <v>1</v>
      </c>
      <c r="B369" s="10" t="s">
        <v>38</v>
      </c>
      <c r="C369" s="899"/>
      <c r="D369" s="900"/>
      <c r="E369" s="900"/>
      <c r="F369" s="718"/>
      <c r="G369" s="718"/>
      <c r="H369" s="718"/>
      <c r="I369" s="37"/>
      <c r="J369" s="717"/>
      <c r="K369" s="717"/>
      <c r="L369" s="718"/>
      <c r="M369" s="718"/>
      <c r="N369" s="900"/>
      <c r="O369" s="900"/>
      <c r="P369" s="901"/>
    </row>
    <row r="370" spans="1:16" ht="20.100000000000001" customHeight="1" x14ac:dyDescent="0.2">
      <c r="A370" s="11"/>
      <c r="B370" s="10" t="s">
        <v>39</v>
      </c>
      <c r="C370" s="928">
        <f>SUM(C371:E372)</f>
        <v>0</v>
      </c>
      <c r="D370" s="929"/>
      <c r="E370" s="929"/>
      <c r="F370" s="729">
        <f>SUM(F371:F372)</f>
        <v>0</v>
      </c>
      <c r="G370" s="729">
        <f t="shared" ref="G370:H370" si="80">SUM(G371:G372)</f>
        <v>0</v>
      </c>
      <c r="H370" s="729">
        <f t="shared" si="80"/>
        <v>0</v>
      </c>
      <c r="I370" s="706">
        <f>SUM(C370-F370+G370-H370)</f>
        <v>0</v>
      </c>
      <c r="J370" s="729">
        <f>SUM(J371:J372)</f>
        <v>0</v>
      </c>
      <c r="K370" s="732">
        <f t="shared" ref="K370:M370" si="81">SUM(K371:K372)</f>
        <v>0</v>
      </c>
      <c r="L370" s="729">
        <f t="shared" si="81"/>
        <v>0</v>
      </c>
      <c r="M370" s="729">
        <f t="shared" si="81"/>
        <v>0</v>
      </c>
      <c r="N370" s="880">
        <f>SUM(N371:P372)</f>
        <v>0</v>
      </c>
      <c r="O370" s="880"/>
      <c r="P370" s="881"/>
    </row>
    <row r="371" spans="1:16" ht="20.100000000000001" customHeight="1" x14ac:dyDescent="0.2">
      <c r="A371" s="11"/>
      <c r="B371" s="12" t="s">
        <v>40</v>
      </c>
      <c r="C371" s="919">
        <v>0</v>
      </c>
      <c r="D371" s="920"/>
      <c r="E371" s="920"/>
      <c r="F371" s="725">
        <v>0</v>
      </c>
      <c r="G371" s="725">
        <v>0</v>
      </c>
      <c r="H371" s="725">
        <v>0</v>
      </c>
      <c r="I371" s="709">
        <f t="shared" ref="I371:I375" si="82">SUM(C371-F371+G371-H371)</f>
        <v>0</v>
      </c>
      <c r="J371" s="734">
        <v>0</v>
      </c>
      <c r="K371" s="734">
        <v>0</v>
      </c>
      <c r="L371" s="734">
        <v>0</v>
      </c>
      <c r="M371" s="734">
        <v>0</v>
      </c>
      <c r="N371" s="880">
        <f>SUM(J371-K371+L371-M371)</f>
        <v>0</v>
      </c>
      <c r="O371" s="880"/>
      <c r="P371" s="881"/>
    </row>
    <row r="372" spans="1:16" ht="20.100000000000001" customHeight="1" x14ac:dyDescent="0.2">
      <c r="A372" s="11"/>
      <c r="B372" s="12" t="s">
        <v>41</v>
      </c>
      <c r="C372" s="919">
        <v>0</v>
      </c>
      <c r="D372" s="920"/>
      <c r="E372" s="920"/>
      <c r="F372" s="725">
        <v>0</v>
      </c>
      <c r="G372" s="725">
        <v>0</v>
      </c>
      <c r="H372" s="725">
        <v>0</v>
      </c>
      <c r="I372" s="709">
        <f t="shared" si="82"/>
        <v>0</v>
      </c>
      <c r="J372" s="734">
        <v>0</v>
      </c>
      <c r="K372" s="734">
        <v>0</v>
      </c>
      <c r="L372" s="734">
        <v>0</v>
      </c>
      <c r="M372" s="734">
        <v>0</v>
      </c>
      <c r="N372" s="880">
        <f>SUM(J372-K372+L372-M372)</f>
        <v>0</v>
      </c>
      <c r="O372" s="880"/>
      <c r="P372" s="881"/>
    </row>
    <row r="373" spans="1:16" ht="20.100000000000001" customHeight="1" x14ac:dyDescent="0.2">
      <c r="A373" s="11"/>
      <c r="B373" s="10" t="s">
        <v>42</v>
      </c>
      <c r="C373" s="928">
        <f>SUM(C374:E375)</f>
        <v>99</v>
      </c>
      <c r="D373" s="929"/>
      <c r="E373" s="929"/>
      <c r="F373" s="729">
        <f>SUM(F374:F375)</f>
        <v>0</v>
      </c>
      <c r="G373" s="729">
        <f t="shared" ref="G373:H373" si="83">SUM(G374:G375)</f>
        <v>0</v>
      </c>
      <c r="H373" s="729">
        <f t="shared" si="83"/>
        <v>0</v>
      </c>
      <c r="I373" s="706">
        <f t="shared" si="82"/>
        <v>99</v>
      </c>
      <c r="J373" s="13">
        <f>SUM(J374:J375)</f>
        <v>700</v>
      </c>
      <c r="K373" s="50">
        <f t="shared" ref="K373:M373" si="84">SUM(K374:K375)</f>
        <v>0</v>
      </c>
      <c r="L373" s="50">
        <f t="shared" si="84"/>
        <v>0</v>
      </c>
      <c r="M373" s="50">
        <f t="shared" si="84"/>
        <v>0</v>
      </c>
      <c r="N373" s="979">
        <f>SUM(N374:P375)</f>
        <v>700</v>
      </c>
      <c r="O373" s="979"/>
      <c r="P373" s="980"/>
    </row>
    <row r="374" spans="1:16" ht="20.100000000000001" customHeight="1" x14ac:dyDescent="0.2">
      <c r="A374" s="11"/>
      <c r="B374" s="12" t="s">
        <v>40</v>
      </c>
      <c r="C374" s="919">
        <v>99</v>
      </c>
      <c r="D374" s="920"/>
      <c r="E374" s="920"/>
      <c r="F374" s="725">
        <v>0</v>
      </c>
      <c r="G374" s="725">
        <v>0</v>
      </c>
      <c r="H374" s="725">
        <v>0</v>
      </c>
      <c r="I374" s="709">
        <f t="shared" si="82"/>
        <v>99</v>
      </c>
      <c r="J374" s="38">
        <v>0</v>
      </c>
      <c r="K374" s="730">
        <v>0</v>
      </c>
      <c r="L374" s="725">
        <v>0</v>
      </c>
      <c r="M374" s="725">
        <v>0</v>
      </c>
      <c r="N374" s="880">
        <f>SUM(J374-K374+L374-M374)</f>
        <v>0</v>
      </c>
      <c r="O374" s="880"/>
      <c r="P374" s="881"/>
    </row>
    <row r="375" spans="1:16" ht="20.100000000000001" customHeight="1" x14ac:dyDescent="0.2">
      <c r="A375" s="11"/>
      <c r="B375" s="12" t="s">
        <v>41</v>
      </c>
      <c r="C375" s="919">
        <v>0</v>
      </c>
      <c r="D375" s="920"/>
      <c r="E375" s="920"/>
      <c r="F375" s="725">
        <v>0</v>
      </c>
      <c r="G375" s="725">
        <v>0</v>
      </c>
      <c r="H375" s="725">
        <v>0</v>
      </c>
      <c r="I375" s="709">
        <f t="shared" si="82"/>
        <v>0</v>
      </c>
      <c r="J375" s="38">
        <v>700</v>
      </c>
      <c r="K375" s="730">
        <v>0</v>
      </c>
      <c r="L375" s="725">
        <v>0</v>
      </c>
      <c r="M375" s="725">
        <v>0</v>
      </c>
      <c r="N375" s="880">
        <f>SUM(J375-K375+L375-M375)</f>
        <v>700</v>
      </c>
      <c r="O375" s="880"/>
      <c r="P375" s="881"/>
    </row>
    <row r="376" spans="1:16" ht="26.25" customHeight="1" x14ac:dyDescent="0.2">
      <c r="A376" s="9">
        <v>2</v>
      </c>
      <c r="B376" s="10" t="s">
        <v>43</v>
      </c>
      <c r="C376" s="899"/>
      <c r="D376" s="900"/>
      <c r="E376" s="900"/>
      <c r="F376" s="718"/>
      <c r="G376" s="718"/>
      <c r="H376" s="718"/>
      <c r="I376" s="702"/>
      <c r="J376" s="717"/>
      <c r="K376" s="718"/>
      <c r="L376" s="718"/>
      <c r="M376" s="718"/>
      <c r="N376" s="867"/>
      <c r="O376" s="867"/>
      <c r="P376" s="868"/>
    </row>
    <row r="377" spans="1:16" ht="20.100000000000001" customHeight="1" x14ac:dyDescent="0.2">
      <c r="A377" s="11"/>
      <c r="B377" s="12" t="s">
        <v>44</v>
      </c>
      <c r="C377" s="919">
        <v>0</v>
      </c>
      <c r="D377" s="920"/>
      <c r="E377" s="920"/>
      <c r="F377" s="725">
        <v>0</v>
      </c>
      <c r="G377" s="725">
        <v>0</v>
      </c>
      <c r="H377" s="725">
        <v>0</v>
      </c>
      <c r="I377" s="706">
        <f t="shared" ref="I377:I380" si="85">SUM(C377-F377+G377-H377)</f>
        <v>0</v>
      </c>
      <c r="J377" s="717"/>
      <c r="K377" s="718"/>
      <c r="L377" s="718"/>
      <c r="M377" s="718"/>
      <c r="N377" s="867"/>
      <c r="O377" s="867"/>
      <c r="P377" s="868"/>
    </row>
    <row r="378" spans="1:16" ht="20.100000000000001" customHeight="1" x14ac:dyDescent="0.2">
      <c r="A378" s="11"/>
      <c r="B378" s="12" t="s">
        <v>45</v>
      </c>
      <c r="C378" s="919">
        <v>99</v>
      </c>
      <c r="D378" s="920"/>
      <c r="E378" s="920"/>
      <c r="F378" s="725">
        <v>0</v>
      </c>
      <c r="G378" s="725">
        <v>0</v>
      </c>
      <c r="H378" s="725">
        <v>0</v>
      </c>
      <c r="I378" s="706">
        <f t="shared" si="85"/>
        <v>99</v>
      </c>
      <c r="J378" s="717"/>
      <c r="K378" s="718"/>
      <c r="L378" s="718"/>
      <c r="M378" s="718"/>
      <c r="N378" s="867"/>
      <c r="O378" s="867"/>
      <c r="P378" s="868"/>
    </row>
    <row r="379" spans="1:16" ht="20.100000000000001" customHeight="1" x14ac:dyDescent="0.2">
      <c r="A379" s="9"/>
      <c r="B379" s="12" t="s">
        <v>46</v>
      </c>
      <c r="C379" s="919">
        <v>0</v>
      </c>
      <c r="D379" s="920"/>
      <c r="E379" s="920"/>
      <c r="F379" s="725">
        <v>0</v>
      </c>
      <c r="G379" s="725">
        <v>0</v>
      </c>
      <c r="H379" s="725">
        <v>0</v>
      </c>
      <c r="I379" s="706">
        <f t="shared" si="85"/>
        <v>0</v>
      </c>
      <c r="J379" s="717" t="s">
        <v>1</v>
      </c>
      <c r="K379" s="718"/>
      <c r="L379" s="718"/>
      <c r="M379" s="718"/>
      <c r="N379" s="867"/>
      <c r="O379" s="867"/>
      <c r="P379" s="868"/>
    </row>
    <row r="380" spans="1:16" ht="20.100000000000001" customHeight="1" x14ac:dyDescent="0.2">
      <c r="A380" s="14"/>
      <c r="B380" s="15" t="s">
        <v>47</v>
      </c>
      <c r="C380" s="921">
        <v>0</v>
      </c>
      <c r="D380" s="922"/>
      <c r="E380" s="922"/>
      <c r="F380" s="726">
        <v>0</v>
      </c>
      <c r="G380" s="726">
        <v>0</v>
      </c>
      <c r="H380" s="726">
        <v>0</v>
      </c>
      <c r="I380" s="706">
        <f t="shared" si="85"/>
        <v>0</v>
      </c>
      <c r="J380" s="39"/>
      <c r="K380" s="16"/>
      <c r="L380" s="16"/>
      <c r="M380" s="16"/>
      <c r="N380" s="869"/>
      <c r="O380" s="869"/>
      <c r="P380" s="870"/>
    </row>
    <row r="381" spans="1:16" ht="24" customHeight="1" thickBot="1" x14ac:dyDescent="0.25">
      <c r="A381" s="17">
        <v>3</v>
      </c>
      <c r="B381" s="18" t="s">
        <v>48</v>
      </c>
      <c r="C381" s="923">
        <v>0</v>
      </c>
      <c r="D381" s="924"/>
      <c r="E381" s="924"/>
      <c r="F381" s="26">
        <v>0</v>
      </c>
      <c r="G381" s="26">
        <v>0</v>
      </c>
      <c r="H381" s="727"/>
      <c r="I381" s="40"/>
      <c r="J381" s="41"/>
      <c r="K381" s="703"/>
      <c r="L381" s="703"/>
      <c r="M381" s="703"/>
      <c r="N381" s="873"/>
      <c r="O381" s="873"/>
      <c r="P381" s="874"/>
    </row>
    <row r="382" spans="1:16" x14ac:dyDescent="0.2">
      <c r="B382" s="700" t="s">
        <v>49</v>
      </c>
      <c r="C382" s="861">
        <f>SUM(C377:E380)-C368</f>
        <v>0</v>
      </c>
      <c r="D382" s="862"/>
      <c r="E382" s="862"/>
      <c r="F382" s="25">
        <f>SUM(F377:F380)-F368</f>
        <v>0</v>
      </c>
      <c r="G382" s="25">
        <f t="shared" ref="G382:I382" si="86">SUM(G377:G380)-G368</f>
        <v>0</v>
      </c>
      <c r="H382" s="25">
        <f t="shared" si="86"/>
        <v>0</v>
      </c>
      <c r="I382" s="25">
        <f t="shared" si="86"/>
        <v>0</v>
      </c>
      <c r="J382" s="8"/>
      <c r="K382" s="8"/>
      <c r="L382" s="8"/>
      <c r="M382" s="8"/>
      <c r="N382" s="863"/>
      <c r="O382" s="863"/>
      <c r="P382" s="863"/>
    </row>
    <row r="383" spans="1:16" x14ac:dyDescent="0.2">
      <c r="C383" s="700"/>
      <c r="D383" s="700"/>
      <c r="E383" s="700"/>
      <c r="N383" s="700"/>
      <c r="O383" s="700"/>
      <c r="P383" s="700"/>
    </row>
    <row r="384" spans="1:16" x14ac:dyDescent="0.2">
      <c r="C384" s="700"/>
      <c r="D384" s="700"/>
      <c r="E384" s="700"/>
      <c r="N384" s="700"/>
      <c r="O384" s="700"/>
      <c r="P384" s="700"/>
    </row>
    <row r="385" spans="1:16" ht="12.75" customHeight="1" x14ac:dyDescent="0.2">
      <c r="C385" s="700"/>
      <c r="D385" s="700"/>
      <c r="E385" s="700"/>
      <c r="N385" s="700"/>
      <c r="O385" s="700"/>
      <c r="P385" s="700"/>
    </row>
    <row r="386" spans="1:16" ht="12.75" customHeight="1" x14ac:dyDescent="0.2">
      <c r="C386" s="700"/>
      <c r="D386" s="700"/>
      <c r="E386" s="700"/>
      <c r="N386" s="700"/>
      <c r="O386" s="700"/>
      <c r="P386" s="700"/>
    </row>
    <row r="387" spans="1:16" x14ac:dyDescent="0.2">
      <c r="C387" s="700"/>
      <c r="D387" s="700"/>
      <c r="E387" s="700"/>
      <c r="N387" s="700"/>
      <c r="O387" s="700"/>
      <c r="P387" s="700"/>
    </row>
    <row r="388" spans="1:16" x14ac:dyDescent="0.2">
      <c r="C388" s="700"/>
      <c r="D388" s="700"/>
      <c r="E388" s="700"/>
      <c r="N388" s="700"/>
      <c r="O388" s="700"/>
      <c r="P388" s="700"/>
    </row>
    <row r="389" spans="1:16" x14ac:dyDescent="0.2">
      <c r="C389" s="700"/>
      <c r="D389" s="700"/>
      <c r="E389" s="700"/>
      <c r="N389" s="700"/>
      <c r="O389" s="700"/>
      <c r="P389" s="700"/>
    </row>
    <row r="390" spans="1:16" ht="12.75" customHeight="1" x14ac:dyDescent="0.2">
      <c r="A390" s="864" t="s">
        <v>0</v>
      </c>
      <c r="B390" s="864"/>
      <c r="F390" s="1" t="s">
        <v>1</v>
      </c>
      <c r="M390" s="930" t="s">
        <v>2</v>
      </c>
      <c r="N390" s="930"/>
      <c r="O390" s="930"/>
      <c r="P390" s="930"/>
    </row>
    <row r="391" spans="1:16" ht="12.75" customHeight="1" x14ac:dyDescent="0.2">
      <c r="A391" s="864" t="s">
        <v>3</v>
      </c>
      <c r="B391" s="864"/>
      <c r="M391" s="930"/>
      <c r="N391" s="930"/>
      <c r="O391" s="930"/>
      <c r="P391" s="930"/>
    </row>
    <row r="392" spans="1:16" ht="7.5" customHeight="1" x14ac:dyDescent="0.2">
      <c r="A392" s="864" t="s">
        <v>4</v>
      </c>
      <c r="B392" s="864"/>
    </row>
    <row r="393" spans="1:16" ht="18" customHeight="1" x14ac:dyDescent="0.3">
      <c r="F393" s="918" t="s">
        <v>5</v>
      </c>
      <c r="G393" s="918"/>
      <c r="H393" s="918"/>
      <c r="I393" s="918"/>
      <c r="J393" s="918"/>
      <c r="K393" s="918"/>
      <c r="L393" s="918"/>
    </row>
    <row r="394" spans="1:16" ht="12.75" customHeight="1" x14ac:dyDescent="0.2">
      <c r="F394" s="909" t="s">
        <v>6</v>
      </c>
      <c r="G394" s="909"/>
      <c r="H394" s="909"/>
      <c r="I394" s="909"/>
      <c r="J394" s="909"/>
      <c r="K394" s="909"/>
      <c r="L394" s="909"/>
    </row>
    <row r="395" spans="1:16" ht="12.75" customHeight="1" x14ac:dyDescent="0.2">
      <c r="A395" s="1" t="s">
        <v>7</v>
      </c>
      <c r="C395" s="28"/>
      <c r="D395" s="714">
        <v>1</v>
      </c>
      <c r="E395" s="714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9"/>
      <c r="D396" s="4">
        <v>0</v>
      </c>
      <c r="E396" s="4">
        <v>8</v>
      </c>
      <c r="I396" s="910">
        <v>12</v>
      </c>
      <c r="K396" s="2"/>
      <c r="L396" s="24" t="s">
        <v>50</v>
      </c>
      <c r="M396" s="911" t="str">
        <f>+M360</f>
        <v>: November</v>
      </c>
      <c r="N396" s="912"/>
      <c r="O396" s="714">
        <f>+O360</f>
        <v>1</v>
      </c>
      <c r="P396" s="714">
        <f>+P360</f>
        <v>1</v>
      </c>
    </row>
    <row r="397" spans="1:16" s="3" customFormat="1" ht="12.75" customHeight="1" x14ac:dyDescent="0.2">
      <c r="A397" s="3" t="s">
        <v>60</v>
      </c>
      <c r="C397" s="42">
        <v>0</v>
      </c>
      <c r="D397" s="42">
        <v>4</v>
      </c>
      <c r="E397" s="42">
        <v>3</v>
      </c>
      <c r="I397" s="910"/>
      <c r="J397" s="415"/>
      <c r="K397" s="416"/>
      <c r="L397" s="417" t="s">
        <v>12</v>
      </c>
      <c r="M397" s="956" t="str">
        <f>+M361</f>
        <v>: 2019</v>
      </c>
      <c r="N397" s="957"/>
      <c r="O397" s="42">
        <f>+O361</f>
        <v>1</v>
      </c>
      <c r="P397" s="42">
        <f>+P361</f>
        <v>9</v>
      </c>
    </row>
    <row r="398" spans="1:16" ht="30" customHeight="1" thickBot="1" x14ac:dyDescent="0.25">
      <c r="C398" s="30"/>
      <c r="D398" s="30"/>
      <c r="K398" s="2"/>
      <c r="L398" s="2"/>
      <c r="N398" s="2"/>
      <c r="O398" s="30"/>
      <c r="P398" s="30"/>
    </row>
    <row r="399" spans="1:16" ht="25.5" customHeight="1" x14ac:dyDescent="0.2">
      <c r="A399" s="946" t="s">
        <v>13</v>
      </c>
      <c r="B399" s="944" t="s">
        <v>14</v>
      </c>
      <c r="C399" s="913" t="s">
        <v>15</v>
      </c>
      <c r="D399" s="914"/>
      <c r="E399" s="914"/>
      <c r="F399" s="914"/>
      <c r="G399" s="914"/>
      <c r="H399" s="914"/>
      <c r="I399" s="915"/>
      <c r="J399" s="916" t="s">
        <v>16</v>
      </c>
      <c r="K399" s="914"/>
      <c r="L399" s="914"/>
      <c r="M399" s="914"/>
      <c r="N399" s="914"/>
      <c r="O399" s="914"/>
      <c r="P399" s="915"/>
    </row>
    <row r="400" spans="1:16" ht="20.100000000000001" customHeight="1" x14ac:dyDescent="0.2">
      <c r="A400" s="947"/>
      <c r="B400" s="945"/>
      <c r="C400" s="925" t="s">
        <v>17</v>
      </c>
      <c r="D400" s="926"/>
      <c r="E400" s="926"/>
      <c r="F400" s="4"/>
      <c r="G400" s="4"/>
      <c r="H400" s="4"/>
      <c r="I400" s="728" t="s">
        <v>17</v>
      </c>
      <c r="J400" s="34" t="s">
        <v>17</v>
      </c>
      <c r="K400" s="4"/>
      <c r="L400" s="4"/>
      <c r="M400" s="4"/>
      <c r="N400" s="926" t="s">
        <v>17</v>
      </c>
      <c r="O400" s="926"/>
      <c r="P400" s="927"/>
    </row>
    <row r="401" spans="1:16" ht="20.100000000000001" customHeight="1" x14ac:dyDescent="0.2">
      <c r="A401" s="947"/>
      <c r="B401" s="945"/>
      <c r="C401" s="902" t="s">
        <v>9</v>
      </c>
      <c r="D401" s="903"/>
      <c r="E401" s="903"/>
      <c r="F401" s="720" t="s">
        <v>18</v>
      </c>
      <c r="G401" s="720" t="s">
        <v>19</v>
      </c>
      <c r="H401" s="720" t="s">
        <v>20</v>
      </c>
      <c r="I401" s="721" t="s">
        <v>21</v>
      </c>
      <c r="J401" s="35" t="s">
        <v>9</v>
      </c>
      <c r="K401" s="720" t="s">
        <v>18</v>
      </c>
      <c r="L401" s="720" t="s">
        <v>19</v>
      </c>
      <c r="M401" s="720" t="s">
        <v>20</v>
      </c>
      <c r="N401" s="904" t="s">
        <v>21</v>
      </c>
      <c r="O401" s="904"/>
      <c r="P401" s="905"/>
    </row>
    <row r="402" spans="1:16" ht="20.100000000000001" customHeight="1" x14ac:dyDescent="0.2">
      <c r="A402" s="947"/>
      <c r="B402" s="945"/>
      <c r="C402" s="906" t="s">
        <v>22</v>
      </c>
      <c r="D402" s="907"/>
      <c r="E402" s="907"/>
      <c r="F402" s="722"/>
      <c r="G402" s="722"/>
      <c r="H402" s="722"/>
      <c r="I402" s="723" t="s">
        <v>23</v>
      </c>
      <c r="J402" s="36" t="s">
        <v>22</v>
      </c>
      <c r="K402" s="722"/>
      <c r="L402" s="722"/>
      <c r="M402" s="722"/>
      <c r="N402" s="907" t="s">
        <v>24</v>
      </c>
      <c r="O402" s="907"/>
      <c r="P402" s="908"/>
    </row>
    <row r="403" spans="1:16" ht="20.100000000000001" customHeight="1" x14ac:dyDescent="0.2">
      <c r="A403" s="46" t="s">
        <v>25</v>
      </c>
      <c r="B403" s="47" t="s">
        <v>26</v>
      </c>
      <c r="C403" s="890" t="s">
        <v>27</v>
      </c>
      <c r="D403" s="891"/>
      <c r="E403" s="891"/>
      <c r="F403" s="715" t="s">
        <v>28</v>
      </c>
      <c r="G403" s="715" t="s">
        <v>29</v>
      </c>
      <c r="H403" s="715" t="s">
        <v>30</v>
      </c>
      <c r="I403" s="48" t="s">
        <v>31</v>
      </c>
      <c r="J403" s="49" t="s">
        <v>32</v>
      </c>
      <c r="K403" s="715" t="s">
        <v>33</v>
      </c>
      <c r="L403" s="715" t="s">
        <v>34</v>
      </c>
      <c r="M403" s="715" t="s">
        <v>35</v>
      </c>
      <c r="N403" s="892" t="s">
        <v>36</v>
      </c>
      <c r="O403" s="891"/>
      <c r="P403" s="893"/>
    </row>
    <row r="404" spans="1:16" ht="20.100000000000001" customHeight="1" x14ac:dyDescent="0.2">
      <c r="A404" s="5"/>
      <c r="B404" s="6" t="s">
        <v>37</v>
      </c>
      <c r="C404" s="894">
        <f>SUM(C406,C409)</f>
        <v>15</v>
      </c>
      <c r="D404" s="895"/>
      <c r="E404" s="895"/>
      <c r="F404" s="716">
        <f>SUM(F406,F409)</f>
        <v>0</v>
      </c>
      <c r="G404" s="716">
        <f>SUM(G406,G409)</f>
        <v>45</v>
      </c>
      <c r="H404" s="716">
        <f>SUM(H406,H409)</f>
        <v>0</v>
      </c>
      <c r="I404" s="7">
        <f>SUM(I406,I409)</f>
        <v>60</v>
      </c>
      <c r="J404" s="7">
        <f>SUM(J406,J409)</f>
        <v>1175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896">
        <f t="shared" si="87"/>
        <v>1175</v>
      </c>
      <c r="O404" s="897"/>
      <c r="P404" s="898"/>
    </row>
    <row r="405" spans="1:16" ht="20.100000000000001" customHeight="1" x14ac:dyDescent="0.2">
      <c r="A405" s="9">
        <v>1</v>
      </c>
      <c r="B405" s="10" t="s">
        <v>38</v>
      </c>
      <c r="C405" s="899"/>
      <c r="D405" s="900"/>
      <c r="E405" s="900"/>
      <c r="F405" s="718"/>
      <c r="G405" s="718"/>
      <c r="H405" s="718"/>
      <c r="I405" s="37"/>
      <c r="J405" s="717"/>
      <c r="K405" s="718"/>
      <c r="L405" s="718"/>
      <c r="M405" s="718"/>
      <c r="N405" s="900"/>
      <c r="O405" s="900"/>
      <c r="P405" s="901"/>
    </row>
    <row r="406" spans="1:16" ht="20.100000000000001" customHeight="1" x14ac:dyDescent="0.2">
      <c r="A406" s="11"/>
      <c r="B406" s="10" t="s">
        <v>39</v>
      </c>
      <c r="C406" s="928">
        <f>SUM(C407:E408)</f>
        <v>0</v>
      </c>
      <c r="D406" s="929"/>
      <c r="E406" s="929"/>
      <c r="F406" s="729">
        <f>SUM(F407:F408)</f>
        <v>0</v>
      </c>
      <c r="G406" s="729">
        <f t="shared" ref="G406:H406" si="88">SUM(G407:G408)</f>
        <v>0</v>
      </c>
      <c r="H406" s="729">
        <f t="shared" si="88"/>
        <v>0</v>
      </c>
      <c r="I406" s="706">
        <f>SUM(C406-F406+G406-H406)</f>
        <v>0</v>
      </c>
      <c r="J406" s="729">
        <f>SUM(J407:J408)</f>
        <v>0</v>
      </c>
      <c r="K406" s="729">
        <f t="shared" ref="K406:M406" si="89">SUM(K407:K408)</f>
        <v>0</v>
      </c>
      <c r="L406" s="729">
        <f t="shared" si="89"/>
        <v>0</v>
      </c>
      <c r="M406" s="729">
        <f t="shared" si="89"/>
        <v>0</v>
      </c>
      <c r="N406" s="880">
        <f>SUM(N407:P408)</f>
        <v>0</v>
      </c>
      <c r="O406" s="880"/>
      <c r="P406" s="881"/>
    </row>
    <row r="407" spans="1:16" ht="26.25" customHeight="1" x14ac:dyDescent="0.2">
      <c r="A407" s="11"/>
      <c r="B407" s="12" t="s">
        <v>40</v>
      </c>
      <c r="C407" s="919">
        <v>0</v>
      </c>
      <c r="D407" s="920"/>
      <c r="E407" s="920"/>
      <c r="F407" s="725">
        <v>0</v>
      </c>
      <c r="G407" s="725">
        <v>0</v>
      </c>
      <c r="H407" s="725">
        <v>0</v>
      </c>
      <c r="I407" s="709">
        <f t="shared" ref="I407:I411" si="90">SUM(C407-F407+G407-H407)</f>
        <v>0</v>
      </c>
      <c r="J407" s="734">
        <v>0</v>
      </c>
      <c r="K407" s="734">
        <v>0</v>
      </c>
      <c r="L407" s="734">
        <v>0</v>
      </c>
      <c r="M407" s="734">
        <v>0</v>
      </c>
      <c r="N407" s="880">
        <f>SUM(J407-K407+L407-M407)</f>
        <v>0</v>
      </c>
      <c r="O407" s="880"/>
      <c r="P407" s="881"/>
    </row>
    <row r="408" spans="1:16" ht="20.100000000000001" customHeight="1" x14ac:dyDescent="0.2">
      <c r="A408" s="11"/>
      <c r="B408" s="12" t="s">
        <v>41</v>
      </c>
      <c r="C408" s="919">
        <v>0</v>
      </c>
      <c r="D408" s="920"/>
      <c r="E408" s="920"/>
      <c r="F408" s="725">
        <v>0</v>
      </c>
      <c r="G408" s="725">
        <v>0</v>
      </c>
      <c r="H408" s="725">
        <v>0</v>
      </c>
      <c r="I408" s="709">
        <f t="shared" si="90"/>
        <v>0</v>
      </c>
      <c r="J408" s="734">
        <v>0</v>
      </c>
      <c r="K408" s="734">
        <v>0</v>
      </c>
      <c r="L408" s="734">
        <v>0</v>
      </c>
      <c r="M408" s="734">
        <v>0</v>
      </c>
      <c r="N408" s="880">
        <f>SUM(J408-K408+L408-M408)</f>
        <v>0</v>
      </c>
      <c r="O408" s="880"/>
      <c r="P408" s="881"/>
    </row>
    <row r="409" spans="1:16" ht="20.100000000000001" customHeight="1" x14ac:dyDescent="0.2">
      <c r="A409" s="11"/>
      <c r="B409" s="10" t="s">
        <v>42</v>
      </c>
      <c r="C409" s="928">
        <f>SUM(C410:E411)</f>
        <v>15</v>
      </c>
      <c r="D409" s="929"/>
      <c r="E409" s="929"/>
      <c r="F409" s="729">
        <f>SUM(F410:F411)</f>
        <v>0</v>
      </c>
      <c r="G409" s="729">
        <f t="shared" ref="G409:H409" si="91">SUM(G410:G411)</f>
        <v>45</v>
      </c>
      <c r="H409" s="729">
        <f t="shared" si="91"/>
        <v>0</v>
      </c>
      <c r="I409" s="706">
        <f t="shared" si="90"/>
        <v>60</v>
      </c>
      <c r="J409" s="13">
        <f>SUM(J410:J411)</f>
        <v>1175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880">
        <f>SUM(N410:P411)</f>
        <v>1175</v>
      </c>
      <c r="O409" s="880"/>
      <c r="P409" s="881"/>
    </row>
    <row r="410" spans="1:16" ht="20.100000000000001" customHeight="1" x14ac:dyDescent="0.2">
      <c r="A410" s="11"/>
      <c r="B410" s="12" t="s">
        <v>40</v>
      </c>
      <c r="C410" s="919">
        <v>15</v>
      </c>
      <c r="D410" s="920"/>
      <c r="E410" s="920"/>
      <c r="F410" s="725">
        <v>0</v>
      </c>
      <c r="G410" s="725">
        <v>45</v>
      </c>
      <c r="H410" s="725">
        <v>0</v>
      </c>
      <c r="I410" s="709">
        <f t="shared" si="90"/>
        <v>60</v>
      </c>
      <c r="J410" s="38">
        <v>815</v>
      </c>
      <c r="K410" s="725">
        <v>0</v>
      </c>
      <c r="L410" s="725">
        <v>0</v>
      </c>
      <c r="M410" s="725">
        <v>0</v>
      </c>
      <c r="N410" s="880">
        <f>SUM(J410-K410+L410-M410)</f>
        <v>815</v>
      </c>
      <c r="O410" s="880"/>
      <c r="P410" s="881"/>
    </row>
    <row r="411" spans="1:16" ht="20.100000000000001" customHeight="1" x14ac:dyDescent="0.2">
      <c r="A411" s="11"/>
      <c r="B411" s="12" t="s">
        <v>41</v>
      </c>
      <c r="C411" s="919">
        <v>0</v>
      </c>
      <c r="D411" s="920"/>
      <c r="E411" s="920"/>
      <c r="F411" s="725">
        <v>0</v>
      </c>
      <c r="G411" s="725">
        <v>0</v>
      </c>
      <c r="H411" s="725">
        <v>0</v>
      </c>
      <c r="I411" s="709">
        <f t="shared" si="90"/>
        <v>0</v>
      </c>
      <c r="J411" s="38">
        <v>360</v>
      </c>
      <c r="K411" s="725">
        <v>0</v>
      </c>
      <c r="L411" s="725">
        <v>0</v>
      </c>
      <c r="M411" s="725">
        <v>0</v>
      </c>
      <c r="N411" s="880">
        <f>SUM(J411-K411+L411-M411)</f>
        <v>360</v>
      </c>
      <c r="O411" s="880"/>
      <c r="P411" s="881"/>
    </row>
    <row r="412" spans="1:16" ht="24" customHeight="1" x14ac:dyDescent="0.2">
      <c r="A412" s="9">
        <v>2</v>
      </c>
      <c r="B412" s="10" t="s">
        <v>43</v>
      </c>
      <c r="C412" s="899"/>
      <c r="D412" s="900"/>
      <c r="E412" s="900"/>
      <c r="F412" s="718"/>
      <c r="G412" s="718"/>
      <c r="H412" s="718"/>
      <c r="I412" s="702"/>
      <c r="J412" s="717"/>
      <c r="K412" s="718"/>
      <c r="L412" s="718"/>
      <c r="M412" s="718"/>
      <c r="N412" s="867"/>
      <c r="O412" s="867"/>
      <c r="P412" s="868"/>
    </row>
    <row r="413" spans="1:16" ht="12.75" customHeight="1" x14ac:dyDescent="0.2">
      <c r="A413" s="11"/>
      <c r="B413" s="12" t="s">
        <v>44</v>
      </c>
      <c r="C413" s="919">
        <v>15</v>
      </c>
      <c r="D413" s="920"/>
      <c r="E413" s="920"/>
      <c r="F413" s="725">
        <v>0</v>
      </c>
      <c r="G413" s="725">
        <v>35</v>
      </c>
      <c r="H413" s="725">
        <v>0</v>
      </c>
      <c r="I413" s="706">
        <f>SUM(C413-F413+G413-H413)</f>
        <v>50</v>
      </c>
      <c r="J413" s="717"/>
      <c r="K413" s="718"/>
      <c r="L413" s="718"/>
      <c r="M413" s="718"/>
      <c r="N413" s="867"/>
      <c r="O413" s="867"/>
      <c r="P413" s="868"/>
    </row>
    <row r="414" spans="1:16" ht="14.25" x14ac:dyDescent="0.2">
      <c r="A414" s="11"/>
      <c r="B414" s="12" t="s">
        <v>45</v>
      </c>
      <c r="C414" s="919">
        <v>0</v>
      </c>
      <c r="D414" s="920"/>
      <c r="E414" s="920"/>
      <c r="F414" s="725">
        <v>0</v>
      </c>
      <c r="G414" s="725">
        <v>0</v>
      </c>
      <c r="H414" s="725">
        <v>0</v>
      </c>
      <c r="I414" s="706">
        <f t="shared" ref="I414:I416" si="93">SUM(C414-F414+G414-H414)</f>
        <v>0</v>
      </c>
      <c r="J414" s="717"/>
      <c r="K414" s="718"/>
      <c r="L414" s="718"/>
      <c r="M414" s="718"/>
      <c r="N414" s="867"/>
      <c r="O414" s="867"/>
      <c r="P414" s="868"/>
    </row>
    <row r="415" spans="1:16" ht="14.25" x14ac:dyDescent="0.2">
      <c r="A415" s="9"/>
      <c r="B415" s="12" t="s">
        <v>46</v>
      </c>
      <c r="C415" s="919">
        <v>0</v>
      </c>
      <c r="D415" s="920"/>
      <c r="E415" s="920"/>
      <c r="F415" s="725">
        <v>0</v>
      </c>
      <c r="G415" s="725">
        <v>0</v>
      </c>
      <c r="H415" s="725">
        <v>0</v>
      </c>
      <c r="I415" s="706">
        <f t="shared" si="93"/>
        <v>0</v>
      </c>
      <c r="J415" s="717"/>
      <c r="K415" s="718"/>
      <c r="L415" s="718"/>
      <c r="M415" s="718"/>
      <c r="N415" s="867"/>
      <c r="O415" s="867"/>
      <c r="P415" s="868"/>
    </row>
    <row r="416" spans="1:16" ht="14.25" x14ac:dyDescent="0.2">
      <c r="A416" s="14"/>
      <c r="B416" s="15" t="s">
        <v>47</v>
      </c>
      <c r="C416" s="921">
        <v>0</v>
      </c>
      <c r="D416" s="922"/>
      <c r="E416" s="922"/>
      <c r="F416" s="726">
        <v>0</v>
      </c>
      <c r="G416" s="726">
        <v>10</v>
      </c>
      <c r="H416" s="726">
        <v>0</v>
      </c>
      <c r="I416" s="706">
        <f t="shared" si="93"/>
        <v>10</v>
      </c>
      <c r="J416" s="39"/>
      <c r="K416" s="16"/>
      <c r="L416" s="16"/>
      <c r="M416" s="16"/>
      <c r="N416" s="869"/>
      <c r="O416" s="869"/>
      <c r="P416" s="870"/>
    </row>
    <row r="417" spans="1:16" ht="15" thickBot="1" x14ac:dyDescent="0.25">
      <c r="A417" s="17">
        <v>3</v>
      </c>
      <c r="B417" s="18" t="s">
        <v>48</v>
      </c>
      <c r="C417" s="923"/>
      <c r="D417" s="924"/>
      <c r="E417" s="924"/>
      <c r="F417" s="26">
        <v>0</v>
      </c>
      <c r="G417" s="26">
        <v>0</v>
      </c>
      <c r="H417" s="727"/>
      <c r="I417" s="40"/>
      <c r="J417" s="41"/>
      <c r="K417" s="703"/>
      <c r="L417" s="703"/>
      <c r="M417" s="703"/>
      <c r="N417" s="873"/>
      <c r="O417" s="873"/>
      <c r="P417" s="874"/>
    </row>
    <row r="418" spans="1:16" x14ac:dyDescent="0.2">
      <c r="B418" s="700" t="s">
        <v>49</v>
      </c>
      <c r="C418" s="861">
        <f>SUM(C413:E416)-C404</f>
        <v>0</v>
      </c>
      <c r="D418" s="862"/>
      <c r="E418" s="862"/>
      <c r="F418" s="25">
        <f>SUM(F413:F416)-F404</f>
        <v>0</v>
      </c>
      <c r="G418" s="25">
        <f t="shared" ref="G418:I418" si="94">SUM(G413:G416)-G404</f>
        <v>0</v>
      </c>
      <c r="H418" s="25">
        <f t="shared" si="94"/>
        <v>0</v>
      </c>
      <c r="I418" s="25">
        <f t="shared" si="94"/>
        <v>0</v>
      </c>
      <c r="J418" s="8"/>
      <c r="K418" s="8"/>
      <c r="L418" s="8"/>
      <c r="M418" s="8"/>
      <c r="N418" s="863"/>
      <c r="O418" s="863"/>
      <c r="P418" s="863"/>
    </row>
    <row r="419" spans="1:16" x14ac:dyDescent="0.2">
      <c r="C419" s="864"/>
      <c r="D419" s="864"/>
      <c r="E419" s="864"/>
      <c r="N419" s="864"/>
      <c r="O419" s="864"/>
      <c r="P419" s="864"/>
    </row>
    <row r="420" spans="1:16" x14ac:dyDescent="0.2">
      <c r="C420" s="700"/>
      <c r="D420" s="700"/>
      <c r="E420" s="700"/>
      <c r="N420" s="700"/>
      <c r="O420" s="700"/>
      <c r="P420" s="700"/>
    </row>
    <row r="421" spans="1:16" x14ac:dyDescent="0.2">
      <c r="C421" s="700"/>
      <c r="D421" s="700"/>
      <c r="E421" s="700"/>
      <c r="N421" s="700"/>
      <c r="O421" s="700"/>
      <c r="P421" s="700"/>
    </row>
    <row r="422" spans="1:16" x14ac:dyDescent="0.2">
      <c r="C422" s="700"/>
      <c r="D422" s="700"/>
      <c r="E422" s="700"/>
      <c r="N422" s="700"/>
      <c r="O422" s="700"/>
      <c r="P422" s="700"/>
    </row>
    <row r="423" spans="1:16" x14ac:dyDescent="0.2">
      <c r="C423" s="700"/>
      <c r="D423" s="700"/>
      <c r="E423" s="700"/>
      <c r="N423" s="700"/>
      <c r="O423" s="700"/>
      <c r="P423" s="700"/>
    </row>
    <row r="424" spans="1:16" x14ac:dyDescent="0.2">
      <c r="C424" s="700"/>
      <c r="D424" s="700"/>
      <c r="E424" s="700"/>
      <c r="N424" s="700"/>
      <c r="O424" s="700"/>
      <c r="P424" s="700"/>
    </row>
    <row r="425" spans="1:16" x14ac:dyDescent="0.2">
      <c r="C425" s="700"/>
      <c r="D425" s="700"/>
      <c r="E425" s="700"/>
      <c r="N425" s="700"/>
      <c r="O425" s="700"/>
      <c r="P425" s="700"/>
    </row>
    <row r="426" spans="1:16" ht="12.75" customHeight="1" x14ac:dyDescent="0.2">
      <c r="A426" s="864" t="s">
        <v>0</v>
      </c>
      <c r="B426" s="864"/>
      <c r="F426" s="1" t="s">
        <v>1</v>
      </c>
      <c r="I426" s="92"/>
      <c r="M426" s="917" t="s">
        <v>63</v>
      </c>
      <c r="N426" s="917"/>
      <c r="O426" s="917"/>
      <c r="P426" s="917"/>
    </row>
    <row r="427" spans="1:16" ht="12.75" customHeight="1" x14ac:dyDescent="0.2">
      <c r="A427" s="864" t="s">
        <v>3</v>
      </c>
      <c r="B427" s="864"/>
      <c r="I427" s="92"/>
      <c r="M427" s="917"/>
      <c r="N427" s="917"/>
      <c r="O427" s="917"/>
      <c r="P427" s="917"/>
    </row>
    <row r="428" spans="1:16" x14ac:dyDescent="0.2">
      <c r="A428" s="864" t="s">
        <v>4</v>
      </c>
      <c r="B428" s="864"/>
      <c r="I428" s="92"/>
      <c r="M428" s="1" t="s">
        <v>1</v>
      </c>
    </row>
    <row r="429" spans="1:16" ht="20.25" x14ac:dyDescent="0.3">
      <c r="F429" s="918" t="s">
        <v>5</v>
      </c>
      <c r="G429" s="918"/>
      <c r="H429" s="918"/>
      <c r="I429" s="918"/>
      <c r="J429" s="918"/>
      <c r="K429" s="918"/>
      <c r="L429" s="918"/>
    </row>
    <row r="430" spans="1:16" x14ac:dyDescent="0.2">
      <c r="F430" s="909" t="s">
        <v>6</v>
      </c>
      <c r="G430" s="909"/>
      <c r="H430" s="909"/>
      <c r="I430" s="909"/>
      <c r="J430" s="909"/>
      <c r="K430" s="909"/>
      <c r="L430" s="909"/>
    </row>
    <row r="431" spans="1:16" ht="12.75" customHeight="1" x14ac:dyDescent="0.2">
      <c r="A431" s="1" t="s">
        <v>7</v>
      </c>
      <c r="C431" s="28"/>
      <c r="D431" s="714">
        <v>1</v>
      </c>
      <c r="E431" s="714">
        <v>5</v>
      </c>
      <c r="I431" s="910">
        <v>13</v>
      </c>
      <c r="K431" s="2"/>
      <c r="L431" s="24" t="s">
        <v>50</v>
      </c>
      <c r="M431" s="911" t="str">
        <f>+M396</f>
        <v>: November</v>
      </c>
      <c r="N431" s="912"/>
      <c r="O431" s="714">
        <f>+O396</f>
        <v>1</v>
      </c>
      <c r="P431" s="714">
        <f>+P396</f>
        <v>1</v>
      </c>
    </row>
    <row r="432" spans="1:16" ht="12.75" customHeight="1" x14ac:dyDescent="0.2">
      <c r="A432" s="1" t="s">
        <v>8</v>
      </c>
      <c r="C432" s="28"/>
      <c r="D432" s="714">
        <v>0</v>
      </c>
      <c r="E432" s="714">
        <v>8</v>
      </c>
      <c r="G432" s="1" t="s">
        <v>1</v>
      </c>
      <c r="I432" s="910"/>
      <c r="K432" s="2"/>
      <c r="L432" s="24" t="s">
        <v>12</v>
      </c>
      <c r="M432" s="911" t="str">
        <f>+M397</f>
        <v>: 2019</v>
      </c>
      <c r="N432" s="912"/>
      <c r="O432" s="714">
        <f>+O397</f>
        <v>1</v>
      </c>
      <c r="P432" s="714">
        <f>+P397</f>
        <v>9</v>
      </c>
    </row>
    <row r="433" spans="1:19" ht="13.5" thickBot="1" x14ac:dyDescent="0.25">
      <c r="C433" s="30"/>
      <c r="D433" s="30"/>
      <c r="K433" s="2"/>
      <c r="L433" s="2"/>
      <c r="N433" s="2"/>
      <c r="O433" s="30"/>
      <c r="P433" s="30"/>
    </row>
    <row r="434" spans="1:19" ht="12.75" customHeight="1" x14ac:dyDescent="0.2">
      <c r="A434" s="946" t="s">
        <v>13</v>
      </c>
      <c r="B434" s="944" t="s">
        <v>14</v>
      </c>
      <c r="C434" s="913" t="s">
        <v>15</v>
      </c>
      <c r="D434" s="914"/>
      <c r="E434" s="914"/>
      <c r="F434" s="914"/>
      <c r="G434" s="914"/>
      <c r="H434" s="914"/>
      <c r="I434" s="915"/>
      <c r="J434" s="916" t="s">
        <v>16</v>
      </c>
      <c r="K434" s="914"/>
      <c r="L434" s="914"/>
      <c r="M434" s="914"/>
      <c r="N434" s="914"/>
      <c r="O434" s="914"/>
      <c r="P434" s="915"/>
    </row>
    <row r="435" spans="1:19" ht="12.75" customHeight="1" x14ac:dyDescent="0.2">
      <c r="A435" s="947"/>
      <c r="B435" s="945"/>
      <c r="C435" s="925" t="s">
        <v>17</v>
      </c>
      <c r="D435" s="926"/>
      <c r="E435" s="926"/>
      <c r="F435" s="4"/>
      <c r="G435" s="4"/>
      <c r="H435" s="4"/>
      <c r="I435" s="728" t="s">
        <v>17</v>
      </c>
      <c r="J435" s="34" t="s">
        <v>17</v>
      </c>
      <c r="K435" s="4"/>
      <c r="L435" s="4"/>
      <c r="M435" s="4"/>
      <c r="N435" s="926" t="s">
        <v>17</v>
      </c>
      <c r="O435" s="926"/>
      <c r="P435" s="927"/>
    </row>
    <row r="436" spans="1:19" ht="12.75" customHeight="1" x14ac:dyDescent="0.2">
      <c r="A436" s="947"/>
      <c r="B436" s="945"/>
      <c r="C436" s="902" t="s">
        <v>9</v>
      </c>
      <c r="D436" s="903"/>
      <c r="E436" s="903"/>
      <c r="F436" s="720" t="s">
        <v>18</v>
      </c>
      <c r="G436" s="720" t="s">
        <v>19</v>
      </c>
      <c r="H436" s="720" t="s">
        <v>20</v>
      </c>
      <c r="I436" s="721" t="s">
        <v>21</v>
      </c>
      <c r="J436" s="35" t="s">
        <v>9</v>
      </c>
      <c r="K436" s="720" t="s">
        <v>18</v>
      </c>
      <c r="L436" s="720" t="s">
        <v>19</v>
      </c>
      <c r="M436" s="720" t="s">
        <v>20</v>
      </c>
      <c r="N436" s="904" t="s">
        <v>21</v>
      </c>
      <c r="O436" s="904"/>
      <c r="P436" s="905"/>
    </row>
    <row r="437" spans="1:19" ht="12.75" customHeight="1" x14ac:dyDescent="0.2">
      <c r="A437" s="947"/>
      <c r="B437" s="945"/>
      <c r="C437" s="906" t="s">
        <v>22</v>
      </c>
      <c r="D437" s="907"/>
      <c r="E437" s="907"/>
      <c r="F437" s="722"/>
      <c r="G437" s="722"/>
      <c r="H437" s="722"/>
      <c r="I437" s="723" t="s">
        <v>23</v>
      </c>
      <c r="J437" s="36" t="s">
        <v>22</v>
      </c>
      <c r="K437" s="722"/>
      <c r="L437" s="722"/>
      <c r="M437" s="722"/>
      <c r="N437" s="907" t="s">
        <v>24</v>
      </c>
      <c r="O437" s="907"/>
      <c r="P437" s="908"/>
    </row>
    <row r="438" spans="1:19" x14ac:dyDescent="0.2">
      <c r="A438" s="46" t="s">
        <v>25</v>
      </c>
      <c r="B438" s="47" t="s">
        <v>26</v>
      </c>
      <c r="C438" s="890" t="s">
        <v>27</v>
      </c>
      <c r="D438" s="891"/>
      <c r="E438" s="891"/>
      <c r="F438" s="715" t="s">
        <v>28</v>
      </c>
      <c r="G438" s="715" t="s">
        <v>29</v>
      </c>
      <c r="H438" s="715" t="s">
        <v>30</v>
      </c>
      <c r="I438" s="48" t="s">
        <v>31</v>
      </c>
      <c r="J438" s="49" t="s">
        <v>32</v>
      </c>
      <c r="K438" s="715" t="s">
        <v>33</v>
      </c>
      <c r="L438" s="715" t="s">
        <v>34</v>
      </c>
      <c r="M438" s="715" t="s">
        <v>35</v>
      </c>
      <c r="N438" s="892" t="s">
        <v>36</v>
      </c>
      <c r="O438" s="891"/>
      <c r="P438" s="893"/>
      <c r="Q438" s="1" t="s">
        <v>1</v>
      </c>
    </row>
    <row r="439" spans="1:19" ht="15.75" x14ac:dyDescent="0.2">
      <c r="A439" s="5"/>
      <c r="B439" s="6" t="s">
        <v>37</v>
      </c>
      <c r="C439" s="894">
        <f>SUM(C15,C50,C85,C120,C155,C190,C225,C261,C296,C332,C368,C404)</f>
        <v>1299</v>
      </c>
      <c r="D439" s="895"/>
      <c r="E439" s="895"/>
      <c r="F439" s="95">
        <f t="shared" ref="F439:N439" si="95">SUM(F15,F50,F85,F120,F155,F190,F225,F261,F296,F332,F368,F404)</f>
        <v>557</v>
      </c>
      <c r="G439" s="315">
        <f>SUM(G15,G50,G85,G120,G155,G190,G225,G261,G296,G332,G368,G404)</f>
        <v>1078</v>
      </c>
      <c r="H439" s="95">
        <f t="shared" si="95"/>
        <v>0</v>
      </c>
      <c r="I439" s="96">
        <f t="shared" si="95"/>
        <v>1820</v>
      </c>
      <c r="J439" s="103">
        <f t="shared" si="95"/>
        <v>5980</v>
      </c>
      <c r="K439" s="95">
        <f t="shared" si="95"/>
        <v>0</v>
      </c>
      <c r="L439" s="315">
        <f t="shared" si="95"/>
        <v>25</v>
      </c>
      <c r="M439" s="95">
        <f t="shared" si="95"/>
        <v>0</v>
      </c>
      <c r="N439" s="896">
        <f t="shared" si="95"/>
        <v>6005</v>
      </c>
      <c r="O439" s="897"/>
      <c r="P439" s="898"/>
      <c r="Q439" s="1" t="s">
        <v>1</v>
      </c>
    </row>
    <row r="440" spans="1:19" x14ac:dyDescent="0.2">
      <c r="A440" s="9">
        <v>1</v>
      </c>
      <c r="B440" s="10" t="s">
        <v>38</v>
      </c>
      <c r="C440" s="899"/>
      <c r="D440" s="900"/>
      <c r="E440" s="900"/>
      <c r="F440" s="718"/>
      <c r="G440" s="718"/>
      <c r="H440" s="718"/>
      <c r="I440" s="719"/>
      <c r="J440" s="717"/>
      <c r="K440" s="718"/>
      <c r="L440" s="718"/>
      <c r="M440" s="718"/>
      <c r="N440" s="900"/>
      <c r="O440" s="900"/>
      <c r="P440" s="901"/>
    </row>
    <row r="441" spans="1:19" ht="14.25" x14ac:dyDescent="0.2">
      <c r="A441" s="11"/>
      <c r="B441" s="10" t="s">
        <v>39</v>
      </c>
      <c r="C441" s="885">
        <f t="shared" ref="C441:C443" si="96">SUM(C87,C17,C298,C192,C122,C334,C227,C263,C157,C406,C370,C52)</f>
        <v>0</v>
      </c>
      <c r="D441" s="886"/>
      <c r="E441" s="886"/>
      <c r="F441" s="711">
        <f t="shared" ref="F441:N443" si="97">SUM(F87,F17,F298,F192,F122,F334,F227,F263,F157,F406,F370,F52)</f>
        <v>0</v>
      </c>
      <c r="G441" s="711">
        <f t="shared" si="97"/>
        <v>0</v>
      </c>
      <c r="H441" s="711">
        <f t="shared" si="97"/>
        <v>0</v>
      </c>
      <c r="I441" s="712">
        <f t="shared" si="97"/>
        <v>0</v>
      </c>
      <c r="J441" s="710">
        <f t="shared" si="97"/>
        <v>0</v>
      </c>
      <c r="K441" s="711">
        <f t="shared" si="97"/>
        <v>0</v>
      </c>
      <c r="L441" s="711">
        <f t="shared" si="97"/>
        <v>0</v>
      </c>
      <c r="M441" s="711">
        <f t="shared" si="97"/>
        <v>0</v>
      </c>
      <c r="N441" s="886">
        <f t="shared" si="97"/>
        <v>0</v>
      </c>
      <c r="O441" s="886"/>
      <c r="P441" s="887"/>
    </row>
    <row r="442" spans="1:19" ht="15" x14ac:dyDescent="0.2">
      <c r="A442" s="11"/>
      <c r="B442" s="12" t="s">
        <v>40</v>
      </c>
      <c r="C442" s="882">
        <f t="shared" si="96"/>
        <v>0</v>
      </c>
      <c r="D442" s="883"/>
      <c r="E442" s="883"/>
      <c r="F442" s="708">
        <f t="shared" si="97"/>
        <v>0</v>
      </c>
      <c r="G442" s="708">
        <f t="shared" si="97"/>
        <v>0</v>
      </c>
      <c r="H442" s="708">
        <f t="shared" si="97"/>
        <v>0</v>
      </c>
      <c r="I442" s="709">
        <f t="shared" si="97"/>
        <v>0</v>
      </c>
      <c r="J442" s="707">
        <f t="shared" si="97"/>
        <v>0</v>
      </c>
      <c r="K442" s="708">
        <f t="shared" si="97"/>
        <v>0</v>
      </c>
      <c r="L442" s="708">
        <f t="shared" si="97"/>
        <v>0</v>
      </c>
      <c r="M442" s="708">
        <f t="shared" si="97"/>
        <v>0</v>
      </c>
      <c r="N442" s="880">
        <f t="shared" si="97"/>
        <v>0</v>
      </c>
      <c r="O442" s="880"/>
      <c r="P442" s="881"/>
    </row>
    <row r="443" spans="1:19" ht="15" x14ac:dyDescent="0.2">
      <c r="A443" s="11"/>
      <c r="B443" s="12" t="s">
        <v>41</v>
      </c>
      <c r="C443" s="888">
        <f t="shared" si="96"/>
        <v>0</v>
      </c>
      <c r="D443" s="889"/>
      <c r="E443" s="889"/>
      <c r="F443" s="713">
        <f t="shared" si="97"/>
        <v>0</v>
      </c>
      <c r="G443" s="713">
        <f t="shared" si="97"/>
        <v>0</v>
      </c>
      <c r="H443" s="713">
        <f t="shared" si="97"/>
        <v>0</v>
      </c>
      <c r="I443" s="45">
        <f t="shared" si="97"/>
        <v>0</v>
      </c>
      <c r="J443" s="707">
        <f t="shared" si="97"/>
        <v>0</v>
      </c>
      <c r="K443" s="708">
        <f t="shared" si="97"/>
        <v>0</v>
      </c>
      <c r="L443" s="708">
        <f t="shared" si="97"/>
        <v>0</v>
      </c>
      <c r="M443" s="708">
        <f t="shared" si="97"/>
        <v>0</v>
      </c>
      <c r="N443" s="880">
        <f t="shared" si="97"/>
        <v>0</v>
      </c>
      <c r="O443" s="880"/>
      <c r="P443" s="881"/>
      <c r="S443" s="1" t="s">
        <v>1</v>
      </c>
    </row>
    <row r="444" spans="1:19" ht="14.25" x14ac:dyDescent="0.2">
      <c r="A444" s="11"/>
      <c r="B444" s="10" t="s">
        <v>42</v>
      </c>
      <c r="C444" s="878">
        <f>SUM(C20,C55,C90,C125,C160,C195,C230,C266,C301,C337,C373,C409)</f>
        <v>1299</v>
      </c>
      <c r="D444" s="879"/>
      <c r="E444" s="879"/>
      <c r="F444" s="97">
        <f t="shared" ref="F444:N451" si="98">SUM(F20,F55,F90,F125,F160,F195,F230,F266,F301,F337,F373,F409)</f>
        <v>557</v>
      </c>
      <c r="G444" s="97">
        <f t="shared" si="98"/>
        <v>1078</v>
      </c>
      <c r="H444" s="97">
        <f t="shared" si="98"/>
        <v>0</v>
      </c>
      <c r="I444" s="98">
        <f t="shared" si="98"/>
        <v>1820</v>
      </c>
      <c r="J444" s="141">
        <f t="shared" si="98"/>
        <v>5980</v>
      </c>
      <c r="K444" s="142">
        <f t="shared" si="98"/>
        <v>0</v>
      </c>
      <c r="L444" s="142">
        <f t="shared" si="98"/>
        <v>25</v>
      </c>
      <c r="M444" s="142">
        <f t="shared" si="98"/>
        <v>0</v>
      </c>
      <c r="N444" s="880">
        <f t="shared" si="98"/>
        <v>6005</v>
      </c>
      <c r="O444" s="880"/>
      <c r="P444" s="881"/>
      <c r="R444" s="1" t="s">
        <v>1</v>
      </c>
    </row>
    <row r="445" spans="1:19" ht="15" x14ac:dyDescent="0.2">
      <c r="A445" s="11"/>
      <c r="B445" s="12" t="s">
        <v>40</v>
      </c>
      <c r="C445" s="882">
        <f t="shared" ref="C445:C451" si="99">SUM(C21,C56,C91,C126,C161,C196,C231,C267,C302,C338,C374,C410)</f>
        <v>794</v>
      </c>
      <c r="D445" s="883"/>
      <c r="E445" s="883"/>
      <c r="F445" s="101">
        <f t="shared" si="98"/>
        <v>77</v>
      </c>
      <c r="G445" s="101">
        <f t="shared" si="98"/>
        <v>295</v>
      </c>
      <c r="H445" s="101">
        <f t="shared" si="98"/>
        <v>0</v>
      </c>
      <c r="I445" s="102">
        <f t="shared" si="98"/>
        <v>1012</v>
      </c>
      <c r="J445" s="106">
        <f t="shared" si="98"/>
        <v>2595</v>
      </c>
      <c r="K445" s="101">
        <f t="shared" si="98"/>
        <v>0</v>
      </c>
      <c r="L445" s="101">
        <f t="shared" si="98"/>
        <v>0</v>
      </c>
      <c r="M445" s="101">
        <f t="shared" si="98"/>
        <v>0</v>
      </c>
      <c r="N445" s="883">
        <f t="shared" si="98"/>
        <v>2595</v>
      </c>
      <c r="O445" s="883"/>
      <c r="P445" s="884"/>
      <c r="Q445" s="1" t="s">
        <v>65</v>
      </c>
    </row>
    <row r="446" spans="1:19" ht="15" x14ac:dyDescent="0.2">
      <c r="A446" s="11"/>
      <c r="B446" s="12" t="s">
        <v>41</v>
      </c>
      <c r="C446" s="865">
        <f t="shared" si="99"/>
        <v>505</v>
      </c>
      <c r="D446" s="866"/>
      <c r="E446" s="866"/>
      <c r="F446" s="99">
        <f t="shared" si="98"/>
        <v>480</v>
      </c>
      <c r="G446" s="99">
        <f t="shared" si="98"/>
        <v>783</v>
      </c>
      <c r="H446" s="99">
        <f t="shared" si="98"/>
        <v>0</v>
      </c>
      <c r="I446" s="100">
        <f t="shared" si="98"/>
        <v>808</v>
      </c>
      <c r="J446" s="106">
        <f t="shared" si="98"/>
        <v>3385</v>
      </c>
      <c r="K446" s="101">
        <f t="shared" si="98"/>
        <v>0</v>
      </c>
      <c r="L446" s="101">
        <f t="shared" si="98"/>
        <v>25</v>
      </c>
      <c r="M446" s="101">
        <f t="shared" si="98"/>
        <v>0</v>
      </c>
      <c r="N446" s="883">
        <f t="shared" si="98"/>
        <v>3410</v>
      </c>
      <c r="O446" s="883"/>
      <c r="P446" s="884"/>
    </row>
    <row r="447" spans="1:19" x14ac:dyDescent="0.2">
      <c r="A447" s="9">
        <v>2</v>
      </c>
      <c r="B447" s="10" t="s">
        <v>43</v>
      </c>
      <c r="C447" s="875"/>
      <c r="D447" s="876"/>
      <c r="E447" s="877"/>
      <c r="F447" s="718"/>
      <c r="G447" s="718"/>
      <c r="H447" s="718"/>
      <c r="I447" s="701"/>
      <c r="J447" s="717"/>
      <c r="K447" s="718"/>
      <c r="L447" s="718"/>
      <c r="M447" s="718"/>
      <c r="N447" s="867"/>
      <c r="O447" s="867"/>
      <c r="P447" s="868"/>
    </row>
    <row r="448" spans="1:19" ht="15" x14ac:dyDescent="0.2">
      <c r="A448" s="11"/>
      <c r="B448" s="12" t="s">
        <v>44</v>
      </c>
      <c r="C448" s="865">
        <f>SUM(C24,C59,C94,C129,C164,C199,C234,C270,C305,C341,C377,C413)</f>
        <v>65</v>
      </c>
      <c r="D448" s="866"/>
      <c r="E448" s="866"/>
      <c r="F448" s="99">
        <f t="shared" si="98"/>
        <v>0</v>
      </c>
      <c r="G448" s="99">
        <f t="shared" si="98"/>
        <v>255</v>
      </c>
      <c r="H448" s="99">
        <f t="shared" si="98"/>
        <v>0</v>
      </c>
      <c r="I448" s="100">
        <f t="shared" si="98"/>
        <v>320</v>
      </c>
      <c r="J448" s="717"/>
      <c r="K448" s="718"/>
      <c r="L448" s="718"/>
      <c r="M448" s="718"/>
      <c r="N448" s="867"/>
      <c r="O448" s="867"/>
      <c r="P448" s="868"/>
    </row>
    <row r="449" spans="1:17" ht="15" x14ac:dyDescent="0.2">
      <c r="A449" s="11"/>
      <c r="B449" s="12" t="s">
        <v>45</v>
      </c>
      <c r="C449" s="865">
        <f t="shared" si="99"/>
        <v>947</v>
      </c>
      <c r="D449" s="866"/>
      <c r="E449" s="866"/>
      <c r="F449" s="99">
        <f t="shared" si="98"/>
        <v>270</v>
      </c>
      <c r="G449" s="99">
        <f t="shared" si="98"/>
        <v>791</v>
      </c>
      <c r="H449" s="99">
        <f t="shared" si="98"/>
        <v>0</v>
      </c>
      <c r="I449" s="100">
        <f t="shared" si="98"/>
        <v>1468</v>
      </c>
      <c r="J449" s="717"/>
      <c r="K449" s="718"/>
      <c r="L449" s="718"/>
      <c r="M449" s="718"/>
      <c r="N449" s="867"/>
      <c r="O449" s="867"/>
      <c r="P449" s="868"/>
    </row>
    <row r="450" spans="1:17" ht="15" x14ac:dyDescent="0.2">
      <c r="A450" s="9"/>
      <c r="B450" s="12" t="s">
        <v>46</v>
      </c>
      <c r="C450" s="865">
        <f t="shared" si="99"/>
        <v>0</v>
      </c>
      <c r="D450" s="866"/>
      <c r="E450" s="866"/>
      <c r="F450" s="99">
        <f t="shared" si="98"/>
        <v>0</v>
      </c>
      <c r="G450" s="99">
        <f t="shared" si="98"/>
        <v>0</v>
      </c>
      <c r="H450" s="99">
        <f t="shared" si="98"/>
        <v>0</v>
      </c>
      <c r="I450" s="100">
        <f t="shared" si="98"/>
        <v>0</v>
      </c>
      <c r="J450" s="717"/>
      <c r="K450" s="718"/>
      <c r="L450" s="718"/>
      <c r="M450" s="718"/>
      <c r="N450" s="867"/>
      <c r="O450" s="867"/>
      <c r="P450" s="868"/>
      <c r="Q450" s="1" t="s">
        <v>1</v>
      </c>
    </row>
    <row r="451" spans="1:17" ht="12.75" customHeight="1" x14ac:dyDescent="0.2">
      <c r="A451" s="14"/>
      <c r="B451" s="15" t="s">
        <v>47</v>
      </c>
      <c r="C451" s="865">
        <f t="shared" si="99"/>
        <v>287</v>
      </c>
      <c r="D451" s="866"/>
      <c r="E451" s="866"/>
      <c r="F451" s="99">
        <f t="shared" si="98"/>
        <v>287</v>
      </c>
      <c r="G451" s="99">
        <f t="shared" si="98"/>
        <v>32</v>
      </c>
      <c r="H451" s="99">
        <f t="shared" si="98"/>
        <v>0</v>
      </c>
      <c r="I451" s="100">
        <f t="shared" si="98"/>
        <v>32</v>
      </c>
      <c r="J451" s="39"/>
      <c r="K451" s="16"/>
      <c r="L451" s="16"/>
      <c r="M451" s="16"/>
      <c r="N451" s="869"/>
      <c r="O451" s="869"/>
      <c r="P451" s="870"/>
    </row>
    <row r="452" spans="1:17" ht="12.75" customHeight="1" thickBot="1" x14ac:dyDescent="0.25">
      <c r="A452" s="22">
        <v>3</v>
      </c>
      <c r="B452" s="23" t="s">
        <v>48</v>
      </c>
      <c r="C452" s="871"/>
      <c r="D452" s="872"/>
      <c r="E452" s="872"/>
      <c r="F452" s="27">
        <f>SUM(F98,F28,F309,F203,F133,F345,F238,F274,F168,F417,F381,F63)</f>
        <v>0</v>
      </c>
      <c r="G452" s="27">
        <f>SUM(G98,G28,G309,G203,G133,G345,G238,G274,G168,G417,G381,G63)</f>
        <v>0</v>
      </c>
      <c r="H452" s="727"/>
      <c r="I452" s="40"/>
      <c r="J452" s="41"/>
      <c r="K452" s="703"/>
      <c r="L452" s="703"/>
      <c r="M452" s="703"/>
      <c r="N452" s="873"/>
      <c r="O452" s="873"/>
      <c r="P452" s="874"/>
    </row>
    <row r="453" spans="1:17" ht="12.75" customHeight="1" x14ac:dyDescent="0.2">
      <c r="B453" s="700" t="s">
        <v>49</v>
      </c>
      <c r="C453" s="861">
        <f>SUM(C448:E451)-C439</f>
        <v>0</v>
      </c>
      <c r="D453" s="862"/>
      <c r="E453" s="862"/>
      <c r="F453" s="25">
        <f>SUM(F448:F451)-F439</f>
        <v>0</v>
      </c>
      <c r="G453" s="25">
        <f>SUM(G448:G451)-G439</f>
        <v>0</v>
      </c>
      <c r="H453" s="25">
        <f t="shared" ref="H453:I453" si="100">SUM(H448:H451)-H439</f>
        <v>0</v>
      </c>
      <c r="I453" s="25">
        <f t="shared" si="100"/>
        <v>0</v>
      </c>
      <c r="J453" s="8"/>
      <c r="K453" s="8" t="s">
        <v>1</v>
      </c>
      <c r="L453" s="8"/>
      <c r="M453" s="8"/>
      <c r="N453" s="863"/>
      <c r="O453" s="863"/>
      <c r="P453" s="863"/>
    </row>
    <row r="454" spans="1:17" x14ac:dyDescent="0.2">
      <c r="C454" s="864"/>
      <c r="D454" s="864"/>
      <c r="E454" s="864"/>
      <c r="G454" s="1" t="s">
        <v>64</v>
      </c>
      <c r="N454" s="864"/>
      <c r="O454" s="864"/>
      <c r="P454" s="864"/>
    </row>
    <row r="455" spans="1:17" x14ac:dyDescent="0.2">
      <c r="C455" s="700"/>
      <c r="D455" s="700"/>
      <c r="E455" s="700"/>
      <c r="K455" s="1" t="s">
        <v>1</v>
      </c>
      <c r="N455" s="700"/>
      <c r="O455" s="700"/>
      <c r="P455" s="700"/>
    </row>
    <row r="456" spans="1:17" x14ac:dyDescent="0.2">
      <c r="C456" s="700"/>
      <c r="D456" s="700"/>
      <c r="E456" s="700"/>
      <c r="K456" s="1" t="s">
        <v>1</v>
      </c>
      <c r="N456" s="700"/>
      <c r="O456" s="700"/>
      <c r="P456" s="700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S486"/>
  <sheetViews>
    <sheetView tabSelected="1" topLeftCell="A286" zoomScale="80" zoomScaleNormal="80" workbookViewId="0">
      <pane xSplit="2" topLeftCell="C1" activePane="topRight" state="frozen"/>
      <selection activeCell="O501" sqref="O501"/>
      <selection pane="topRight" activeCell="T298" sqref="T298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864" t="s">
        <v>0</v>
      </c>
      <c r="B1" s="864"/>
      <c r="F1" s="1" t="s">
        <v>1</v>
      </c>
      <c r="M1" s="930" t="s">
        <v>2</v>
      </c>
      <c r="N1" s="930"/>
      <c r="O1" s="930"/>
      <c r="P1" s="930"/>
    </row>
    <row r="2" spans="1:16" ht="12.75" customHeight="1" x14ac:dyDescent="0.2">
      <c r="A2" s="864" t="s">
        <v>3</v>
      </c>
      <c r="B2" s="864"/>
      <c r="M2" s="930"/>
      <c r="N2" s="930"/>
      <c r="O2" s="930"/>
      <c r="P2" s="930"/>
    </row>
    <row r="3" spans="1:16" x14ac:dyDescent="0.2">
      <c r="A3" s="864" t="s">
        <v>4</v>
      </c>
      <c r="B3" s="864"/>
    </row>
    <row r="4" spans="1:16" ht="20.25" x14ac:dyDescent="0.3">
      <c r="F4" s="918" t="s">
        <v>5</v>
      </c>
      <c r="G4" s="918"/>
      <c r="H4" s="918"/>
      <c r="I4" s="918"/>
      <c r="J4" s="918"/>
      <c r="K4" s="918"/>
      <c r="L4" s="918"/>
    </row>
    <row r="5" spans="1:16" x14ac:dyDescent="0.2">
      <c r="F5" s="909" t="s">
        <v>6</v>
      </c>
      <c r="G5" s="909"/>
      <c r="H5" s="909"/>
      <c r="I5" s="909"/>
      <c r="J5" s="909"/>
      <c r="K5" s="909"/>
      <c r="L5" s="909"/>
    </row>
    <row r="6" spans="1:16" x14ac:dyDescent="0.2">
      <c r="A6" s="1" t="s">
        <v>7</v>
      </c>
      <c r="C6" s="28"/>
      <c r="D6" s="785">
        <v>1</v>
      </c>
      <c r="E6" s="785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9"/>
      <c r="D7" s="4">
        <v>0</v>
      </c>
      <c r="E7" s="4">
        <v>8</v>
      </c>
      <c r="I7" s="910">
        <v>1</v>
      </c>
      <c r="K7" s="2"/>
      <c r="L7" s="24" t="s">
        <v>9</v>
      </c>
      <c r="M7" s="911" t="s">
        <v>77</v>
      </c>
      <c r="N7" s="912"/>
      <c r="O7" s="785">
        <v>1</v>
      </c>
      <c r="P7" s="785">
        <v>2</v>
      </c>
    </row>
    <row r="8" spans="1:16" s="3" customFormat="1" ht="12.75" customHeight="1" x14ac:dyDescent="0.2">
      <c r="A8" s="354" t="s">
        <v>51</v>
      </c>
      <c r="B8" s="354"/>
      <c r="C8" s="42">
        <v>0</v>
      </c>
      <c r="D8" s="42">
        <v>1</v>
      </c>
      <c r="E8" s="42">
        <v>0</v>
      </c>
      <c r="I8" s="910"/>
      <c r="J8" s="415"/>
      <c r="K8" s="416"/>
      <c r="L8" s="417" t="s">
        <v>12</v>
      </c>
      <c r="M8" s="956" t="s">
        <v>66</v>
      </c>
      <c r="N8" s="957"/>
      <c r="O8" s="42">
        <v>1</v>
      </c>
      <c r="P8" s="42">
        <v>9</v>
      </c>
    </row>
    <row r="9" spans="1:16" ht="7.5" customHeight="1" thickBot="1" x14ac:dyDescent="0.25">
      <c r="A9" s="3"/>
      <c r="B9" s="3"/>
      <c r="C9" s="30"/>
      <c r="D9" s="30"/>
      <c r="K9" s="2"/>
      <c r="L9" s="2"/>
      <c r="N9" s="2"/>
      <c r="O9" s="30"/>
      <c r="P9" s="30"/>
    </row>
    <row r="10" spans="1:16" ht="18" customHeight="1" x14ac:dyDescent="0.2">
      <c r="A10" s="946" t="s">
        <v>13</v>
      </c>
      <c r="B10" s="944" t="s">
        <v>14</v>
      </c>
      <c r="C10" s="913" t="s">
        <v>15</v>
      </c>
      <c r="D10" s="914"/>
      <c r="E10" s="914"/>
      <c r="F10" s="914"/>
      <c r="G10" s="914"/>
      <c r="H10" s="914"/>
      <c r="I10" s="915"/>
      <c r="J10" s="916" t="s">
        <v>16</v>
      </c>
      <c r="K10" s="914"/>
      <c r="L10" s="914"/>
      <c r="M10" s="914"/>
      <c r="N10" s="914"/>
      <c r="O10" s="914"/>
      <c r="P10" s="915"/>
    </row>
    <row r="11" spans="1:16" ht="12.75" customHeight="1" x14ac:dyDescent="0.2">
      <c r="A11" s="947"/>
      <c r="B11" s="945"/>
      <c r="C11" s="925" t="s">
        <v>17</v>
      </c>
      <c r="D11" s="926"/>
      <c r="E11" s="926"/>
      <c r="F11" s="4"/>
      <c r="G11" s="4"/>
      <c r="H11" s="4"/>
      <c r="I11" s="799" t="s">
        <v>17</v>
      </c>
      <c r="J11" s="34" t="s">
        <v>17</v>
      </c>
      <c r="K11" s="4"/>
      <c r="L11" s="4"/>
      <c r="M11" s="4"/>
      <c r="N11" s="926" t="s">
        <v>17</v>
      </c>
      <c r="O11" s="926"/>
      <c r="P11" s="927"/>
    </row>
    <row r="12" spans="1:16" ht="12.75" customHeight="1" x14ac:dyDescent="0.2">
      <c r="A12" s="947"/>
      <c r="B12" s="945"/>
      <c r="C12" s="902" t="s">
        <v>9</v>
      </c>
      <c r="D12" s="903"/>
      <c r="E12" s="903"/>
      <c r="F12" s="791" t="s">
        <v>18</v>
      </c>
      <c r="G12" s="791" t="s">
        <v>19</v>
      </c>
      <c r="H12" s="791" t="s">
        <v>20</v>
      </c>
      <c r="I12" s="792" t="s">
        <v>21</v>
      </c>
      <c r="J12" s="35" t="s">
        <v>9</v>
      </c>
      <c r="K12" s="791" t="s">
        <v>18</v>
      </c>
      <c r="L12" s="791" t="s">
        <v>19</v>
      </c>
      <c r="M12" s="791" t="s">
        <v>20</v>
      </c>
      <c r="N12" s="904" t="s">
        <v>21</v>
      </c>
      <c r="O12" s="904"/>
      <c r="P12" s="905"/>
    </row>
    <row r="13" spans="1:16" ht="12.75" customHeight="1" x14ac:dyDescent="0.2">
      <c r="A13" s="947"/>
      <c r="B13" s="945"/>
      <c r="C13" s="906" t="s">
        <v>22</v>
      </c>
      <c r="D13" s="907"/>
      <c r="E13" s="907"/>
      <c r="F13" s="793"/>
      <c r="G13" s="793"/>
      <c r="H13" s="793"/>
      <c r="I13" s="794" t="s">
        <v>23</v>
      </c>
      <c r="J13" s="36" t="s">
        <v>22</v>
      </c>
      <c r="K13" s="793"/>
      <c r="L13" s="793"/>
      <c r="M13" s="793"/>
      <c r="N13" s="907" t="s">
        <v>24</v>
      </c>
      <c r="O13" s="907"/>
      <c r="P13" s="908"/>
    </row>
    <row r="14" spans="1:16" x14ac:dyDescent="0.2">
      <c r="A14" s="46" t="s">
        <v>25</v>
      </c>
      <c r="B14" s="47" t="s">
        <v>26</v>
      </c>
      <c r="C14" s="890" t="s">
        <v>27</v>
      </c>
      <c r="D14" s="891"/>
      <c r="E14" s="891"/>
      <c r="F14" s="786" t="s">
        <v>28</v>
      </c>
      <c r="G14" s="786" t="s">
        <v>29</v>
      </c>
      <c r="H14" s="786" t="s">
        <v>30</v>
      </c>
      <c r="I14" s="48" t="s">
        <v>31</v>
      </c>
      <c r="J14" s="49" t="s">
        <v>32</v>
      </c>
      <c r="K14" s="786" t="s">
        <v>33</v>
      </c>
      <c r="L14" s="786" t="s">
        <v>34</v>
      </c>
      <c r="M14" s="786" t="s">
        <v>35</v>
      </c>
      <c r="N14" s="892" t="s">
        <v>36</v>
      </c>
      <c r="O14" s="891"/>
      <c r="P14" s="893"/>
    </row>
    <row r="15" spans="1:16" ht="30" customHeight="1" x14ac:dyDescent="0.2">
      <c r="A15" s="5"/>
      <c r="B15" s="6" t="s">
        <v>37</v>
      </c>
      <c r="C15" s="939">
        <f>SUM(C17,C20)</f>
        <v>164</v>
      </c>
      <c r="D15" s="940"/>
      <c r="E15" s="940"/>
      <c r="F15" s="804">
        <f>SUM(F17,F20)</f>
        <v>74</v>
      </c>
      <c r="G15" s="804">
        <f>SUM(G17,G20)</f>
        <v>0</v>
      </c>
      <c r="H15" s="804">
        <f>SUM(H17,H20)</f>
        <v>0</v>
      </c>
      <c r="I15" s="43">
        <f>SUM(I17,I20)</f>
        <v>90</v>
      </c>
      <c r="J15" s="7">
        <f>SUM(J17,J20)</f>
        <v>95</v>
      </c>
      <c r="K15" s="43">
        <f t="shared" ref="K15:N15" si="0">SUM(K17,K20)</f>
        <v>0</v>
      </c>
      <c r="L15" s="43">
        <f t="shared" si="0"/>
        <v>0</v>
      </c>
      <c r="M15" s="7">
        <f t="shared" si="0"/>
        <v>0</v>
      </c>
      <c r="N15" s="896">
        <f t="shared" si="0"/>
        <v>95</v>
      </c>
      <c r="O15" s="897"/>
      <c r="P15" s="898"/>
    </row>
    <row r="16" spans="1:16" ht="25.5" customHeight="1" x14ac:dyDescent="0.2">
      <c r="A16" s="9">
        <v>1</v>
      </c>
      <c r="B16" s="10" t="s">
        <v>38</v>
      </c>
      <c r="C16" s="899"/>
      <c r="D16" s="900"/>
      <c r="E16" s="900"/>
      <c r="F16" s="789"/>
      <c r="G16" s="789"/>
      <c r="H16" s="789"/>
      <c r="I16" s="37"/>
      <c r="J16" s="788"/>
      <c r="K16" s="789"/>
      <c r="L16" s="789"/>
      <c r="M16" s="789"/>
      <c r="N16" s="900"/>
      <c r="O16" s="900"/>
      <c r="P16" s="901"/>
    </row>
    <row r="17" spans="1:16" ht="12.75" customHeight="1" x14ac:dyDescent="0.2">
      <c r="A17" s="11"/>
      <c r="B17" s="10" t="s">
        <v>39</v>
      </c>
      <c r="C17" s="937">
        <f>SUM(C18:E19)</f>
        <v>0</v>
      </c>
      <c r="D17" s="938"/>
      <c r="E17" s="938"/>
      <c r="F17" s="803">
        <f>SUM(F18:F19)</f>
        <v>0</v>
      </c>
      <c r="G17" s="803">
        <f t="shared" ref="G17:H17" si="1">SUM(G18:G19)</f>
        <v>0</v>
      </c>
      <c r="H17" s="803">
        <f t="shared" si="1"/>
        <v>0</v>
      </c>
      <c r="I17" s="813">
        <f>SUM(C17-F17+G17-H17)</f>
        <v>0</v>
      </c>
      <c r="J17" s="800">
        <f>SUM(J18:J19)</f>
        <v>0</v>
      </c>
      <c r="K17" s="803">
        <f t="shared" ref="K17:M17" si="2">SUM(K18:K19)</f>
        <v>0</v>
      </c>
      <c r="L17" s="803">
        <f t="shared" si="2"/>
        <v>0</v>
      </c>
      <c r="M17" s="800">
        <f t="shared" si="2"/>
        <v>0</v>
      </c>
      <c r="N17" s="880">
        <f>SUM(N18:P19)</f>
        <v>0</v>
      </c>
      <c r="O17" s="880"/>
      <c r="P17" s="881"/>
    </row>
    <row r="18" spans="1:16" ht="12.75" customHeight="1" x14ac:dyDescent="0.2">
      <c r="A18" s="11"/>
      <c r="B18" s="12" t="s">
        <v>40</v>
      </c>
      <c r="C18" s="931">
        <v>0</v>
      </c>
      <c r="D18" s="932"/>
      <c r="E18" s="932"/>
      <c r="F18" s="801">
        <v>0</v>
      </c>
      <c r="G18" s="801">
        <v>0</v>
      </c>
      <c r="H18" s="801">
        <v>0</v>
      </c>
      <c r="I18" s="44">
        <f t="shared" ref="I18:I22" si="3">SUM(C18-F18+G18-H18)</f>
        <v>0</v>
      </c>
      <c r="J18" s="805">
        <v>0</v>
      </c>
      <c r="K18" s="805">
        <v>0</v>
      </c>
      <c r="L18" s="805">
        <v>0</v>
      </c>
      <c r="M18" s="805">
        <v>0</v>
      </c>
      <c r="N18" s="880">
        <f>SUM(J18-K18+L18-M18)</f>
        <v>0</v>
      </c>
      <c r="O18" s="880"/>
      <c r="P18" s="881"/>
    </row>
    <row r="19" spans="1:16" ht="12.75" customHeight="1" x14ac:dyDescent="0.2">
      <c r="A19" s="11"/>
      <c r="B19" s="12" t="s">
        <v>41</v>
      </c>
      <c r="C19" s="931">
        <v>0</v>
      </c>
      <c r="D19" s="932"/>
      <c r="E19" s="932"/>
      <c r="F19" s="801">
        <v>0</v>
      </c>
      <c r="G19" s="801">
        <v>0</v>
      </c>
      <c r="H19" s="801">
        <v>0</v>
      </c>
      <c r="I19" s="44">
        <f t="shared" si="3"/>
        <v>0</v>
      </c>
      <c r="J19" s="805">
        <v>0</v>
      </c>
      <c r="K19" s="805">
        <v>0</v>
      </c>
      <c r="L19" s="805">
        <v>0</v>
      </c>
      <c r="M19" s="805">
        <v>0</v>
      </c>
      <c r="N19" s="880">
        <f>SUM(J19-K19+L19-M19)</f>
        <v>0</v>
      </c>
      <c r="O19" s="880"/>
      <c r="P19" s="881"/>
    </row>
    <row r="20" spans="1:16" ht="12.75" customHeight="1" x14ac:dyDescent="0.2">
      <c r="A20" s="11"/>
      <c r="B20" s="10" t="s">
        <v>42</v>
      </c>
      <c r="C20" s="937">
        <f>SUM(C21:E22)</f>
        <v>164</v>
      </c>
      <c r="D20" s="938"/>
      <c r="E20" s="938"/>
      <c r="F20" s="803">
        <f>SUM(F21:F22)</f>
        <v>74</v>
      </c>
      <c r="G20" s="803">
        <f>SUM(G21:G22)</f>
        <v>0</v>
      </c>
      <c r="H20" s="803">
        <f t="shared" ref="H20" si="4">SUM(H21:H22)</f>
        <v>0</v>
      </c>
      <c r="I20" s="813">
        <f t="shared" si="3"/>
        <v>90</v>
      </c>
      <c r="J20" s="13">
        <f>SUM(J21:J22)</f>
        <v>95</v>
      </c>
      <c r="K20" s="50">
        <f t="shared" ref="K20:M20" si="5">SUM(K21:K22)</f>
        <v>0</v>
      </c>
      <c r="L20" s="50">
        <f t="shared" si="5"/>
        <v>0</v>
      </c>
      <c r="M20" s="13">
        <f t="shared" si="5"/>
        <v>0</v>
      </c>
      <c r="N20" s="880">
        <f>SUM(N21:P22)</f>
        <v>95</v>
      </c>
      <c r="O20" s="880"/>
      <c r="P20" s="881"/>
    </row>
    <row r="21" spans="1:16" ht="12.75" customHeight="1" x14ac:dyDescent="0.2">
      <c r="A21" s="11"/>
      <c r="B21" s="12" t="s">
        <v>40</v>
      </c>
      <c r="C21" s="931">
        <v>164</v>
      </c>
      <c r="D21" s="932"/>
      <c r="E21" s="932"/>
      <c r="F21" s="801">
        <v>74</v>
      </c>
      <c r="G21" s="801">
        <v>0</v>
      </c>
      <c r="H21" s="801">
        <v>0</v>
      </c>
      <c r="I21" s="44">
        <f t="shared" si="3"/>
        <v>90</v>
      </c>
      <c r="J21" s="38">
        <v>55</v>
      </c>
      <c r="K21" s="801">
        <v>0</v>
      </c>
      <c r="L21" s="801">
        <v>0</v>
      </c>
      <c r="M21" s="796">
        <v>0</v>
      </c>
      <c r="N21" s="880">
        <f>SUM(J21-K21+L21-M21)</f>
        <v>55</v>
      </c>
      <c r="O21" s="880"/>
      <c r="P21" s="881"/>
    </row>
    <row r="22" spans="1:16" ht="15" x14ac:dyDescent="0.2">
      <c r="A22" s="11"/>
      <c r="B22" s="12" t="s">
        <v>41</v>
      </c>
      <c r="C22" s="931">
        <v>0</v>
      </c>
      <c r="D22" s="932"/>
      <c r="E22" s="932"/>
      <c r="F22" s="801">
        <v>0</v>
      </c>
      <c r="G22" s="801">
        <v>0</v>
      </c>
      <c r="H22" s="801">
        <v>0</v>
      </c>
      <c r="I22" s="44">
        <f t="shared" si="3"/>
        <v>0</v>
      </c>
      <c r="J22" s="38">
        <v>40</v>
      </c>
      <c r="K22" s="796">
        <v>0</v>
      </c>
      <c r="L22" s="796">
        <v>0</v>
      </c>
      <c r="M22" s="796">
        <v>0</v>
      </c>
      <c r="N22" s="880">
        <f>SUM(J22-K22+L22-M22)</f>
        <v>40</v>
      </c>
      <c r="O22" s="880"/>
      <c r="P22" s="881"/>
    </row>
    <row r="23" spans="1:16" x14ac:dyDescent="0.2">
      <c r="A23" s="9">
        <v>2</v>
      </c>
      <c r="B23" s="10" t="s">
        <v>43</v>
      </c>
      <c r="C23" s="935"/>
      <c r="D23" s="936"/>
      <c r="E23" s="936"/>
      <c r="F23" s="935"/>
      <c r="G23" s="936"/>
      <c r="H23" s="936"/>
      <c r="I23" s="52"/>
      <c r="J23" s="788"/>
      <c r="K23" s="789"/>
      <c r="L23" s="789"/>
      <c r="M23" s="789"/>
      <c r="N23" s="867"/>
      <c r="O23" s="867"/>
      <c r="P23" s="868"/>
    </row>
    <row r="24" spans="1:16" ht="14.25" x14ac:dyDescent="0.2">
      <c r="A24" s="11"/>
      <c r="B24" s="12" t="s">
        <v>44</v>
      </c>
      <c r="C24" s="931">
        <v>0</v>
      </c>
      <c r="D24" s="932"/>
      <c r="E24" s="932"/>
      <c r="F24" s="801">
        <v>0</v>
      </c>
      <c r="G24" s="801">
        <v>0</v>
      </c>
      <c r="H24" s="801">
        <v>0</v>
      </c>
      <c r="I24" s="813">
        <f t="shared" ref="I24:I27" si="6">SUM(C24-F24+G24-H24)</f>
        <v>0</v>
      </c>
      <c r="J24" s="788"/>
      <c r="K24" s="789"/>
      <c r="L24" s="789"/>
      <c r="M24" s="789"/>
      <c r="N24" s="867"/>
      <c r="O24" s="867"/>
      <c r="P24" s="868"/>
    </row>
    <row r="25" spans="1:16" ht="12.75" customHeight="1" x14ac:dyDescent="0.2">
      <c r="A25" s="11"/>
      <c r="B25" s="12" t="s">
        <v>45</v>
      </c>
      <c r="C25" s="931">
        <v>164</v>
      </c>
      <c r="D25" s="932"/>
      <c r="E25" s="932"/>
      <c r="F25" s="801">
        <v>74</v>
      </c>
      <c r="G25" s="801">
        <v>0</v>
      </c>
      <c r="H25" s="801">
        <v>0</v>
      </c>
      <c r="I25" s="293">
        <f t="shared" si="6"/>
        <v>90</v>
      </c>
      <c r="J25" s="788"/>
      <c r="K25" s="789"/>
      <c r="L25" s="789"/>
      <c r="M25" s="789"/>
      <c r="N25" s="867"/>
      <c r="O25" s="867"/>
      <c r="P25" s="868"/>
    </row>
    <row r="26" spans="1:16" ht="12.75" customHeight="1" x14ac:dyDescent="0.2">
      <c r="A26" s="9"/>
      <c r="B26" s="12" t="s">
        <v>46</v>
      </c>
      <c r="C26" s="931">
        <v>0</v>
      </c>
      <c r="D26" s="932"/>
      <c r="E26" s="932"/>
      <c r="F26" s="801">
        <v>0</v>
      </c>
      <c r="G26" s="801">
        <v>0</v>
      </c>
      <c r="H26" s="801">
        <v>0</v>
      </c>
      <c r="I26" s="813">
        <f t="shared" si="6"/>
        <v>0</v>
      </c>
      <c r="J26" s="788"/>
      <c r="K26" s="789"/>
      <c r="L26" s="789"/>
      <c r="M26" s="789"/>
      <c r="N26" s="867"/>
      <c r="O26" s="867"/>
      <c r="P26" s="868"/>
    </row>
    <row r="27" spans="1:16" ht="14.25" x14ac:dyDescent="0.2">
      <c r="A27" s="14"/>
      <c r="B27" s="15" t="s">
        <v>47</v>
      </c>
      <c r="C27" s="933">
        <v>0</v>
      </c>
      <c r="D27" s="934"/>
      <c r="E27" s="934"/>
      <c r="F27" s="802">
        <v>0</v>
      </c>
      <c r="G27" s="802">
        <v>0</v>
      </c>
      <c r="H27" s="802">
        <v>0</v>
      </c>
      <c r="I27" s="813">
        <f t="shared" si="6"/>
        <v>0</v>
      </c>
      <c r="J27" s="39"/>
      <c r="K27" s="16"/>
      <c r="L27" s="16"/>
      <c r="M27" s="16"/>
      <c r="N27" s="869"/>
      <c r="O27" s="869"/>
      <c r="P27" s="870"/>
    </row>
    <row r="28" spans="1:16" ht="15" thickBot="1" x14ac:dyDescent="0.25">
      <c r="A28" s="17">
        <v>3</v>
      </c>
      <c r="B28" s="18" t="s">
        <v>48</v>
      </c>
      <c r="C28" s="923">
        <v>0</v>
      </c>
      <c r="D28" s="924"/>
      <c r="E28" s="924"/>
      <c r="F28" s="81">
        <v>0</v>
      </c>
      <c r="G28" s="81">
        <v>0</v>
      </c>
      <c r="H28" s="798"/>
      <c r="I28" s="40"/>
      <c r="J28" s="41"/>
      <c r="K28" s="774"/>
      <c r="L28" s="774"/>
      <c r="M28" s="774"/>
      <c r="N28" s="873"/>
      <c r="O28" s="873"/>
      <c r="P28" s="874"/>
    </row>
    <row r="29" spans="1:16" x14ac:dyDescent="0.2">
      <c r="B29" s="771" t="s">
        <v>49</v>
      </c>
      <c r="C29" s="861">
        <f>SUM(C24:E27)-C15</f>
        <v>0</v>
      </c>
      <c r="D29" s="862"/>
      <c r="E29" s="862"/>
      <c r="F29" s="25">
        <f>SUM(F24:F27)-F15</f>
        <v>0</v>
      </c>
      <c r="G29" s="25">
        <f>SUM(G24:G27)-G15</f>
        <v>0</v>
      </c>
      <c r="H29" s="25">
        <f t="shared" ref="H29:I29" si="7">SUM(H24:H27)-H15</f>
        <v>0</v>
      </c>
      <c r="I29" s="25">
        <f t="shared" si="7"/>
        <v>0</v>
      </c>
      <c r="J29" s="8"/>
      <c r="K29" s="8"/>
      <c r="L29" s="8"/>
      <c r="M29" s="8"/>
      <c r="N29" s="863"/>
      <c r="O29" s="863"/>
      <c r="P29" s="863"/>
    </row>
    <row r="33" spans="1:16" ht="12.75" customHeight="1" x14ac:dyDescent="0.2"/>
    <row r="34" spans="1:16" ht="12.75" customHeight="1" x14ac:dyDescent="0.2"/>
    <row r="36" spans="1:16" ht="12.75" customHeight="1" x14ac:dyDescent="0.2">
      <c r="A36" s="864" t="s">
        <v>0</v>
      </c>
      <c r="B36" s="864"/>
      <c r="F36" s="1" t="s">
        <v>1</v>
      </c>
      <c r="M36" s="930" t="s">
        <v>2</v>
      </c>
      <c r="N36" s="930"/>
      <c r="O36" s="930"/>
      <c r="P36" s="930"/>
    </row>
    <row r="37" spans="1:16" ht="12.75" customHeight="1" x14ac:dyDescent="0.2">
      <c r="A37" s="864" t="s">
        <v>3</v>
      </c>
      <c r="B37" s="864"/>
      <c r="M37" s="930"/>
      <c r="N37" s="930"/>
      <c r="O37" s="930"/>
      <c r="P37" s="930"/>
    </row>
    <row r="38" spans="1:16" x14ac:dyDescent="0.2">
      <c r="A38" s="864" t="s">
        <v>4</v>
      </c>
      <c r="B38" s="864"/>
    </row>
    <row r="39" spans="1:16" ht="12.75" customHeight="1" x14ac:dyDescent="0.3">
      <c r="F39" s="918" t="s">
        <v>5</v>
      </c>
      <c r="G39" s="918"/>
      <c r="H39" s="918"/>
      <c r="I39" s="918"/>
      <c r="J39" s="918"/>
      <c r="K39" s="918"/>
      <c r="L39" s="918"/>
    </row>
    <row r="40" spans="1:16" ht="12.75" customHeight="1" x14ac:dyDescent="0.2">
      <c r="F40" s="909" t="s">
        <v>6</v>
      </c>
      <c r="G40" s="909"/>
      <c r="H40" s="909"/>
      <c r="I40" s="909"/>
      <c r="J40" s="909"/>
      <c r="K40" s="909"/>
      <c r="L40" s="909"/>
    </row>
    <row r="41" spans="1:16" ht="15" customHeight="1" x14ac:dyDescent="0.2">
      <c r="A41" s="1" t="s">
        <v>7</v>
      </c>
      <c r="C41" s="28"/>
      <c r="D41" s="785">
        <v>1</v>
      </c>
      <c r="E41" s="785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9"/>
      <c r="D42" s="4">
        <v>0</v>
      </c>
      <c r="E42" s="4">
        <v>8</v>
      </c>
      <c r="I42" s="910">
        <v>2</v>
      </c>
      <c r="K42" s="2"/>
      <c r="L42" s="24" t="s">
        <v>50</v>
      </c>
      <c r="M42" s="911" t="str">
        <f>+M7</f>
        <v>: Desember</v>
      </c>
      <c r="N42" s="912"/>
      <c r="O42" s="785">
        <f>+O7</f>
        <v>1</v>
      </c>
      <c r="P42" s="785">
        <f>+P7</f>
        <v>2</v>
      </c>
    </row>
    <row r="43" spans="1:16" s="3" customFormat="1" ht="12.75" customHeight="1" x14ac:dyDescent="0.2">
      <c r="A43" s="353" t="s">
        <v>62</v>
      </c>
      <c r="B43" s="353"/>
      <c r="C43" s="42">
        <v>0</v>
      </c>
      <c r="D43" s="42">
        <v>1</v>
      </c>
      <c r="E43" s="42">
        <v>1</v>
      </c>
      <c r="I43" s="910"/>
      <c r="J43" s="415"/>
      <c r="K43" s="416"/>
      <c r="L43" s="417" t="s">
        <v>12</v>
      </c>
      <c r="M43" s="956" t="str">
        <f>+M8</f>
        <v>: 2019</v>
      </c>
      <c r="N43" s="957"/>
      <c r="O43" s="42">
        <f>+O8</f>
        <v>1</v>
      </c>
      <c r="P43" s="42">
        <f>+P8</f>
        <v>9</v>
      </c>
    </row>
    <row r="44" spans="1:16" ht="13.5" thickBot="1" x14ac:dyDescent="0.25">
      <c r="C44" s="30"/>
      <c r="D44" s="30"/>
      <c r="K44" s="2"/>
      <c r="L44" s="2"/>
      <c r="N44" s="2"/>
      <c r="O44" s="30"/>
      <c r="P44" s="30"/>
    </row>
    <row r="45" spans="1:16" ht="12.75" customHeight="1" x14ac:dyDescent="0.2">
      <c r="A45" s="946" t="s">
        <v>13</v>
      </c>
      <c r="B45" s="944" t="s">
        <v>14</v>
      </c>
      <c r="C45" s="913" t="s">
        <v>15</v>
      </c>
      <c r="D45" s="914"/>
      <c r="E45" s="914"/>
      <c r="F45" s="914"/>
      <c r="G45" s="914"/>
      <c r="H45" s="914"/>
      <c r="I45" s="915"/>
      <c r="J45" s="916" t="s">
        <v>16</v>
      </c>
      <c r="K45" s="914"/>
      <c r="L45" s="914"/>
      <c r="M45" s="914"/>
      <c r="N45" s="914"/>
      <c r="O45" s="914"/>
      <c r="P45" s="915"/>
    </row>
    <row r="46" spans="1:16" ht="12.75" customHeight="1" x14ac:dyDescent="0.2">
      <c r="A46" s="947"/>
      <c r="B46" s="945"/>
      <c r="C46" s="925" t="s">
        <v>17</v>
      </c>
      <c r="D46" s="926"/>
      <c r="E46" s="926"/>
      <c r="F46" s="4"/>
      <c r="G46" s="4"/>
      <c r="H46" s="4"/>
      <c r="I46" s="799" t="s">
        <v>17</v>
      </c>
      <c r="J46" s="34" t="s">
        <v>17</v>
      </c>
      <c r="K46" s="4"/>
      <c r="L46" s="4"/>
      <c r="M46" s="4"/>
      <c r="N46" s="926" t="s">
        <v>17</v>
      </c>
      <c r="O46" s="926"/>
      <c r="P46" s="927"/>
    </row>
    <row r="47" spans="1:16" ht="12.75" customHeight="1" x14ac:dyDescent="0.2">
      <c r="A47" s="947"/>
      <c r="B47" s="945"/>
      <c r="C47" s="902" t="s">
        <v>9</v>
      </c>
      <c r="D47" s="903"/>
      <c r="E47" s="903"/>
      <c r="F47" s="791" t="s">
        <v>18</v>
      </c>
      <c r="G47" s="791" t="s">
        <v>19</v>
      </c>
      <c r="H47" s="791" t="s">
        <v>20</v>
      </c>
      <c r="I47" s="792" t="s">
        <v>21</v>
      </c>
      <c r="J47" s="35" t="s">
        <v>9</v>
      </c>
      <c r="K47" s="791" t="s">
        <v>18</v>
      </c>
      <c r="L47" s="791" t="s">
        <v>19</v>
      </c>
      <c r="M47" s="791" t="s">
        <v>20</v>
      </c>
      <c r="N47" s="904" t="s">
        <v>21</v>
      </c>
      <c r="O47" s="904"/>
      <c r="P47" s="905"/>
    </row>
    <row r="48" spans="1:16" ht="12.75" customHeight="1" x14ac:dyDescent="0.2">
      <c r="A48" s="947"/>
      <c r="B48" s="945"/>
      <c r="C48" s="906" t="s">
        <v>22</v>
      </c>
      <c r="D48" s="907"/>
      <c r="E48" s="907"/>
      <c r="F48" s="793"/>
      <c r="G48" s="793"/>
      <c r="H48" s="793"/>
      <c r="I48" s="794" t="s">
        <v>23</v>
      </c>
      <c r="J48" s="36" t="s">
        <v>22</v>
      </c>
      <c r="K48" s="793"/>
      <c r="L48" s="793"/>
      <c r="M48" s="793"/>
      <c r="N48" s="907" t="s">
        <v>24</v>
      </c>
      <c r="O48" s="907"/>
      <c r="P48" s="908"/>
    </row>
    <row r="49" spans="1:16" ht="12.75" customHeight="1" x14ac:dyDescent="0.2">
      <c r="A49" s="46" t="s">
        <v>25</v>
      </c>
      <c r="B49" s="47" t="s">
        <v>26</v>
      </c>
      <c r="C49" s="890" t="s">
        <v>27</v>
      </c>
      <c r="D49" s="891"/>
      <c r="E49" s="891"/>
      <c r="F49" s="786" t="s">
        <v>28</v>
      </c>
      <c r="G49" s="786" t="s">
        <v>29</v>
      </c>
      <c r="H49" s="786" t="s">
        <v>30</v>
      </c>
      <c r="I49" s="48" t="s">
        <v>31</v>
      </c>
      <c r="J49" s="49" t="s">
        <v>32</v>
      </c>
      <c r="K49" s="786" t="s">
        <v>33</v>
      </c>
      <c r="L49" s="786" t="s">
        <v>34</v>
      </c>
      <c r="M49" s="786" t="s">
        <v>35</v>
      </c>
      <c r="N49" s="892" t="s">
        <v>36</v>
      </c>
      <c r="O49" s="891"/>
      <c r="P49" s="893"/>
    </row>
    <row r="50" spans="1:16" ht="12.75" customHeight="1" x14ac:dyDescent="0.2">
      <c r="A50" s="5"/>
      <c r="B50" s="6" t="s">
        <v>37</v>
      </c>
      <c r="C50" s="894">
        <f>SUM(C52,C55)</f>
        <v>0</v>
      </c>
      <c r="D50" s="895"/>
      <c r="E50" s="895"/>
      <c r="F50" s="787">
        <f>SUM(F52,F55)</f>
        <v>0</v>
      </c>
      <c r="G50" s="787">
        <f>SUM(G52,G55)</f>
        <v>173</v>
      </c>
      <c r="H50" s="787">
        <f>SUM(H52,H55)</f>
        <v>0</v>
      </c>
      <c r="I50" s="7">
        <f>SUM(I52,I55)</f>
        <v>173</v>
      </c>
      <c r="J50" s="7">
        <f>SUM(J52,J55)</f>
        <v>370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896">
        <f t="shared" si="8"/>
        <v>370</v>
      </c>
      <c r="O50" s="897"/>
      <c r="P50" s="898"/>
    </row>
    <row r="51" spans="1:16" ht="12.75" customHeight="1" x14ac:dyDescent="0.2">
      <c r="A51" s="9">
        <v>1</v>
      </c>
      <c r="B51" s="10" t="s">
        <v>38</v>
      </c>
      <c r="C51" s="899"/>
      <c r="D51" s="900"/>
      <c r="E51" s="900"/>
      <c r="F51" s="789"/>
      <c r="G51" s="789"/>
      <c r="H51" s="789"/>
      <c r="I51" s="37"/>
      <c r="J51" s="788"/>
      <c r="K51" s="789"/>
      <c r="L51" s="789"/>
      <c r="M51" s="789"/>
      <c r="N51" s="900"/>
      <c r="O51" s="900"/>
      <c r="P51" s="901"/>
    </row>
    <row r="52" spans="1:16" ht="12.75" customHeight="1" x14ac:dyDescent="0.2">
      <c r="A52" s="11"/>
      <c r="B52" s="10" t="s">
        <v>39</v>
      </c>
      <c r="C52" s="928">
        <f>SUM(C53:E54)</f>
        <v>0</v>
      </c>
      <c r="D52" s="929"/>
      <c r="E52" s="929"/>
      <c r="F52" s="800">
        <f>SUM(F53:F54)</f>
        <v>0</v>
      </c>
      <c r="G52" s="800">
        <f t="shared" ref="G52:H52" si="9">SUM(G53:G54)</f>
        <v>0</v>
      </c>
      <c r="H52" s="800">
        <f t="shared" si="9"/>
        <v>0</v>
      </c>
      <c r="I52" s="777">
        <f>SUM(C52-F52+G52-H52)</f>
        <v>0</v>
      </c>
      <c r="J52" s="800">
        <f>SUM(J53:J54)</f>
        <v>0</v>
      </c>
      <c r="K52" s="800">
        <f t="shared" ref="K52:M52" si="10">SUM(K53:K54)</f>
        <v>0</v>
      </c>
      <c r="L52" s="800">
        <f t="shared" si="10"/>
        <v>0</v>
      </c>
      <c r="M52" s="800">
        <f t="shared" si="10"/>
        <v>0</v>
      </c>
      <c r="N52" s="880">
        <f>SUM(N53:P54)</f>
        <v>0</v>
      </c>
      <c r="O52" s="880"/>
      <c r="P52" s="881"/>
    </row>
    <row r="53" spans="1:16" ht="12.75" customHeight="1" x14ac:dyDescent="0.2">
      <c r="A53" s="11"/>
      <c r="B53" s="12" t="s">
        <v>40</v>
      </c>
      <c r="C53" s="919">
        <v>0</v>
      </c>
      <c r="D53" s="920"/>
      <c r="E53" s="920"/>
      <c r="F53" s="796">
        <v>0</v>
      </c>
      <c r="G53" s="796">
        <v>0</v>
      </c>
      <c r="H53" s="796">
        <v>0</v>
      </c>
      <c r="I53" s="780">
        <f t="shared" ref="I53:I57" si="11">SUM(C53-F53+G53-H53)</f>
        <v>0</v>
      </c>
      <c r="J53" s="805">
        <v>0</v>
      </c>
      <c r="K53" s="805">
        <v>0</v>
      </c>
      <c r="L53" s="805">
        <v>0</v>
      </c>
      <c r="M53" s="805">
        <v>0</v>
      </c>
      <c r="N53" s="880">
        <f>SUM(J53-K53+L53-M53)</f>
        <v>0</v>
      </c>
      <c r="O53" s="880"/>
      <c r="P53" s="881"/>
    </row>
    <row r="54" spans="1:16" ht="12.75" customHeight="1" x14ac:dyDescent="0.2">
      <c r="A54" s="11"/>
      <c r="B54" s="12" t="s">
        <v>41</v>
      </c>
      <c r="C54" s="919">
        <v>0</v>
      </c>
      <c r="D54" s="920"/>
      <c r="E54" s="920"/>
      <c r="F54" s="796">
        <v>0</v>
      </c>
      <c r="G54" s="796">
        <v>0</v>
      </c>
      <c r="H54" s="796">
        <v>0</v>
      </c>
      <c r="I54" s="780">
        <f t="shared" si="11"/>
        <v>0</v>
      </c>
      <c r="J54" s="805">
        <v>0</v>
      </c>
      <c r="K54" s="805">
        <v>0</v>
      </c>
      <c r="L54" s="805">
        <v>0</v>
      </c>
      <c r="M54" s="805">
        <v>0</v>
      </c>
      <c r="N54" s="880">
        <f>SUM(J54-K54+L54-M54)</f>
        <v>0</v>
      </c>
      <c r="O54" s="880"/>
      <c r="P54" s="881"/>
    </row>
    <row r="55" spans="1:16" ht="12.75" customHeight="1" x14ac:dyDescent="0.2">
      <c r="A55" s="11"/>
      <c r="B55" s="10" t="s">
        <v>42</v>
      </c>
      <c r="C55" s="928">
        <f>SUM(C56:E57)</f>
        <v>0</v>
      </c>
      <c r="D55" s="929"/>
      <c r="E55" s="929"/>
      <c r="F55" s="800">
        <f>SUM(F56:F57)</f>
        <v>0</v>
      </c>
      <c r="G55" s="800">
        <f t="shared" ref="G55:H55" si="12">SUM(G56:G57)</f>
        <v>173</v>
      </c>
      <c r="H55" s="800">
        <f t="shared" si="12"/>
        <v>0</v>
      </c>
      <c r="I55" s="777">
        <f t="shared" si="11"/>
        <v>173</v>
      </c>
      <c r="J55" s="13">
        <f>SUM(J56:J57)</f>
        <v>370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880">
        <f>SUM(N56:P57)</f>
        <v>370</v>
      </c>
      <c r="O55" s="880"/>
      <c r="P55" s="881"/>
    </row>
    <row r="56" spans="1:16" ht="12.75" customHeight="1" x14ac:dyDescent="0.2">
      <c r="A56" s="11"/>
      <c r="B56" s="12" t="s">
        <v>40</v>
      </c>
      <c r="C56" s="919">
        <v>0</v>
      </c>
      <c r="D56" s="920"/>
      <c r="E56" s="920"/>
      <c r="F56" s="796">
        <v>0</v>
      </c>
      <c r="G56" s="796">
        <v>173</v>
      </c>
      <c r="H56" s="796">
        <v>0</v>
      </c>
      <c r="I56" s="780">
        <f t="shared" si="11"/>
        <v>173</v>
      </c>
      <c r="J56" s="38">
        <v>100</v>
      </c>
      <c r="K56" s="796">
        <v>0</v>
      </c>
      <c r="L56" s="796">
        <v>0</v>
      </c>
      <c r="M56" s="796">
        <v>0</v>
      </c>
      <c r="N56" s="880">
        <f>SUM(J56-K56+L56-M56)</f>
        <v>100</v>
      </c>
      <c r="O56" s="880"/>
      <c r="P56" s="881"/>
    </row>
    <row r="57" spans="1:16" ht="12.75" customHeight="1" x14ac:dyDescent="0.2">
      <c r="A57" s="11"/>
      <c r="B57" s="12" t="s">
        <v>41</v>
      </c>
      <c r="C57" s="919">
        <v>0</v>
      </c>
      <c r="D57" s="920"/>
      <c r="E57" s="920"/>
      <c r="F57" s="796">
        <v>0</v>
      </c>
      <c r="G57" s="796">
        <v>0</v>
      </c>
      <c r="H57" s="796">
        <v>0</v>
      </c>
      <c r="I57" s="780">
        <f t="shared" si="11"/>
        <v>0</v>
      </c>
      <c r="J57" s="38">
        <v>270</v>
      </c>
      <c r="K57" s="796">
        <v>0</v>
      </c>
      <c r="L57" s="796">
        <v>0</v>
      </c>
      <c r="M57" s="796">
        <v>0</v>
      </c>
      <c r="N57" s="880">
        <f>SUM(J57-K57+L57-M57)</f>
        <v>270</v>
      </c>
      <c r="O57" s="880"/>
      <c r="P57" s="881"/>
    </row>
    <row r="58" spans="1:16" ht="12.75" customHeight="1" x14ac:dyDescent="0.2">
      <c r="A58" s="9">
        <v>2</v>
      </c>
      <c r="B58" s="10" t="s">
        <v>43</v>
      </c>
      <c r="C58" s="899"/>
      <c r="D58" s="900"/>
      <c r="E58" s="900"/>
      <c r="F58" s="789"/>
      <c r="G58" s="789"/>
      <c r="H58" s="789"/>
      <c r="I58" s="773"/>
      <c r="J58" s="788"/>
      <c r="K58" s="789"/>
      <c r="L58" s="789"/>
      <c r="M58" s="789"/>
      <c r="N58" s="867"/>
      <c r="O58" s="867"/>
      <c r="P58" s="868"/>
    </row>
    <row r="59" spans="1:16" ht="12.75" customHeight="1" x14ac:dyDescent="0.2">
      <c r="A59" s="11"/>
      <c r="B59" s="12" t="s">
        <v>44</v>
      </c>
      <c r="C59" s="919">
        <v>0</v>
      </c>
      <c r="D59" s="920"/>
      <c r="E59" s="920"/>
      <c r="F59" s="796">
        <v>0</v>
      </c>
      <c r="G59" s="796">
        <v>0</v>
      </c>
      <c r="H59" s="796">
        <v>0</v>
      </c>
      <c r="I59" s="777">
        <f t="shared" ref="I59:I62" si="14">SUM(C59-F59+G59-H59)</f>
        <v>0</v>
      </c>
      <c r="J59" s="788"/>
      <c r="K59" s="789"/>
      <c r="L59" s="789"/>
      <c r="M59" s="789"/>
      <c r="N59" s="867"/>
      <c r="O59" s="867"/>
      <c r="P59" s="868"/>
    </row>
    <row r="60" spans="1:16" ht="12.75" customHeight="1" x14ac:dyDescent="0.2">
      <c r="A60" s="11"/>
      <c r="B60" s="12" t="s">
        <v>45</v>
      </c>
      <c r="C60" s="919">
        <v>0</v>
      </c>
      <c r="D60" s="920"/>
      <c r="E60" s="920"/>
      <c r="F60" s="796">
        <v>0</v>
      </c>
      <c r="G60" s="796">
        <v>173</v>
      </c>
      <c r="H60" s="796">
        <v>0</v>
      </c>
      <c r="I60" s="777">
        <f t="shared" si="14"/>
        <v>173</v>
      </c>
      <c r="J60" s="788"/>
      <c r="K60" s="789"/>
      <c r="L60" s="789"/>
      <c r="M60" s="789"/>
      <c r="N60" s="867"/>
      <c r="O60" s="867"/>
      <c r="P60" s="868"/>
    </row>
    <row r="61" spans="1:16" ht="12.75" customHeight="1" x14ac:dyDescent="0.2">
      <c r="A61" s="9"/>
      <c r="B61" s="12" t="s">
        <v>46</v>
      </c>
      <c r="C61" s="919">
        <v>0</v>
      </c>
      <c r="D61" s="920"/>
      <c r="E61" s="920"/>
      <c r="F61" s="796">
        <v>0</v>
      </c>
      <c r="G61" s="796">
        <v>0</v>
      </c>
      <c r="H61" s="796">
        <v>0</v>
      </c>
      <c r="I61" s="777">
        <f t="shared" si="14"/>
        <v>0</v>
      </c>
      <c r="J61" s="788"/>
      <c r="K61" s="789"/>
      <c r="L61" s="789"/>
      <c r="M61" s="789"/>
      <c r="N61" s="867"/>
      <c r="O61" s="867"/>
      <c r="P61" s="868"/>
    </row>
    <row r="62" spans="1:16" ht="14.25" x14ac:dyDescent="0.2">
      <c r="A62" s="14"/>
      <c r="B62" s="15" t="s">
        <v>47</v>
      </c>
      <c r="C62" s="921">
        <v>0</v>
      </c>
      <c r="D62" s="922"/>
      <c r="E62" s="922"/>
      <c r="F62" s="797">
        <v>0</v>
      </c>
      <c r="G62" s="797">
        <v>0</v>
      </c>
      <c r="H62" s="797">
        <v>0</v>
      </c>
      <c r="I62" s="777">
        <f t="shared" si="14"/>
        <v>0</v>
      </c>
      <c r="J62" s="39"/>
      <c r="K62" s="16"/>
      <c r="L62" s="16"/>
      <c r="M62" s="16"/>
      <c r="N62" s="869"/>
      <c r="O62" s="869"/>
      <c r="P62" s="870"/>
    </row>
    <row r="63" spans="1:16" ht="15" thickBot="1" x14ac:dyDescent="0.25">
      <c r="A63" s="17">
        <v>3</v>
      </c>
      <c r="B63" s="18" t="s">
        <v>48</v>
      </c>
      <c r="C63" s="923">
        <v>0</v>
      </c>
      <c r="D63" s="924"/>
      <c r="E63" s="924"/>
      <c r="F63" s="26">
        <v>0</v>
      </c>
      <c r="G63" s="26">
        <v>0</v>
      </c>
      <c r="H63" s="798"/>
      <c r="I63" s="40"/>
      <c r="J63" s="41"/>
      <c r="K63" s="774"/>
      <c r="L63" s="774"/>
      <c r="M63" s="774"/>
      <c r="N63" s="873"/>
      <c r="O63" s="873"/>
      <c r="P63" s="874"/>
    </row>
    <row r="64" spans="1:16" x14ac:dyDescent="0.2">
      <c r="B64" s="771" t="s">
        <v>49</v>
      </c>
      <c r="C64" s="861">
        <f>SUM(C59:E62)-C50</f>
        <v>0</v>
      </c>
      <c r="D64" s="862"/>
      <c r="E64" s="862"/>
      <c r="F64" s="25">
        <f>SUM(F59:F62)-F50</f>
        <v>0</v>
      </c>
      <c r="G64" s="25">
        <f t="shared" ref="G64:I64" si="15">SUM(G59:G62)-G50</f>
        <v>0</v>
      </c>
      <c r="H64" s="25">
        <f t="shared" si="15"/>
        <v>0</v>
      </c>
      <c r="I64" s="25">
        <f t="shared" si="15"/>
        <v>0</v>
      </c>
      <c r="J64" s="8"/>
      <c r="K64" s="8"/>
      <c r="L64" s="8"/>
      <c r="M64" s="8"/>
      <c r="N64" s="863"/>
      <c r="O64" s="863"/>
      <c r="P64" s="863"/>
    </row>
    <row r="65" spans="1:16" ht="12.75" customHeight="1" x14ac:dyDescent="0.2">
      <c r="B65" s="771"/>
      <c r="C65" s="93"/>
      <c r="D65" s="94"/>
      <c r="E65" s="94"/>
      <c r="F65" s="25"/>
      <c r="G65" s="25"/>
      <c r="H65" s="25"/>
      <c r="I65" s="25"/>
      <c r="J65" s="8"/>
      <c r="K65" s="8"/>
      <c r="L65" s="8"/>
      <c r="M65" s="8"/>
      <c r="N65" s="770"/>
      <c r="O65" s="770"/>
      <c r="P65" s="770"/>
    </row>
    <row r="66" spans="1:16" ht="12.75" customHeight="1" x14ac:dyDescent="0.2">
      <c r="B66" s="771"/>
      <c r="C66" s="93"/>
      <c r="D66" s="94"/>
      <c r="E66" s="94"/>
      <c r="F66" s="25"/>
      <c r="G66" s="25"/>
      <c r="H66" s="25"/>
      <c r="I66" s="25"/>
      <c r="J66" s="8"/>
      <c r="K66" s="8"/>
      <c r="L66" s="8"/>
      <c r="M66" s="8"/>
      <c r="N66" s="770"/>
      <c r="O66" s="770"/>
      <c r="P66" s="770"/>
    </row>
    <row r="71" spans="1:16" ht="12.75" customHeight="1" x14ac:dyDescent="0.2">
      <c r="A71" s="864" t="s">
        <v>0</v>
      </c>
      <c r="B71" s="864"/>
      <c r="F71" s="1" t="s">
        <v>1</v>
      </c>
      <c r="M71" s="930" t="s">
        <v>2</v>
      </c>
      <c r="N71" s="930"/>
      <c r="O71" s="930"/>
      <c r="P71" s="930"/>
    </row>
    <row r="72" spans="1:16" ht="12.75" customHeight="1" x14ac:dyDescent="0.2">
      <c r="A72" s="864" t="s">
        <v>3</v>
      </c>
      <c r="B72" s="864"/>
      <c r="G72" s="1" t="s">
        <v>1</v>
      </c>
      <c r="M72" s="930"/>
      <c r="N72" s="930"/>
      <c r="O72" s="930"/>
      <c r="P72" s="930"/>
    </row>
    <row r="73" spans="1:16" ht="7.5" customHeight="1" x14ac:dyDescent="0.2">
      <c r="A73" s="864" t="s">
        <v>4</v>
      </c>
      <c r="B73" s="864"/>
    </row>
    <row r="74" spans="1:16" ht="18" customHeight="1" x14ac:dyDescent="0.3">
      <c r="F74" s="918" t="s">
        <v>5</v>
      </c>
      <c r="G74" s="918"/>
      <c r="H74" s="918"/>
      <c r="I74" s="918"/>
      <c r="J74" s="918"/>
      <c r="K74" s="918"/>
      <c r="L74" s="918"/>
    </row>
    <row r="75" spans="1:16" ht="12.75" customHeight="1" x14ac:dyDescent="0.2">
      <c r="F75" s="909" t="s">
        <v>6</v>
      </c>
      <c r="G75" s="909"/>
      <c r="H75" s="909"/>
      <c r="I75" s="909"/>
      <c r="J75" s="909"/>
      <c r="K75" s="909"/>
      <c r="L75" s="909"/>
    </row>
    <row r="76" spans="1:16" ht="12.75" customHeight="1" x14ac:dyDescent="0.2">
      <c r="A76" s="1" t="s">
        <v>7</v>
      </c>
      <c r="C76" s="28"/>
      <c r="D76" s="785">
        <v>1</v>
      </c>
      <c r="E76" s="785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9"/>
      <c r="D77" s="4">
        <v>0</v>
      </c>
      <c r="E77" s="4">
        <v>8</v>
      </c>
      <c r="I77" s="910">
        <v>3</v>
      </c>
      <c r="K77" s="2"/>
      <c r="L77" s="24" t="s">
        <v>9</v>
      </c>
      <c r="M77" s="911" t="str">
        <f>+M42</f>
        <v>: Desember</v>
      </c>
      <c r="N77" s="912"/>
      <c r="O77" s="785">
        <f>+O42</f>
        <v>1</v>
      </c>
      <c r="P77" s="785">
        <f>+P42</f>
        <v>2</v>
      </c>
    </row>
    <row r="78" spans="1:16" s="3" customFormat="1" ht="12.75" customHeight="1" x14ac:dyDescent="0.2">
      <c r="A78" s="353" t="s">
        <v>11</v>
      </c>
      <c r="B78" s="353"/>
      <c r="C78" s="42">
        <v>0</v>
      </c>
      <c r="D78" s="42">
        <v>2</v>
      </c>
      <c r="E78" s="42">
        <v>0</v>
      </c>
      <c r="I78" s="910"/>
      <c r="J78" s="415"/>
      <c r="K78" s="416"/>
      <c r="L78" s="417" t="s">
        <v>12</v>
      </c>
      <c r="M78" s="956" t="str">
        <f>+M43</f>
        <v>: 2019</v>
      </c>
      <c r="N78" s="957"/>
      <c r="O78" s="42">
        <f>+O43</f>
        <v>1</v>
      </c>
      <c r="P78" s="42">
        <f>+P43</f>
        <v>9</v>
      </c>
    </row>
    <row r="79" spans="1:16" ht="30" customHeight="1" thickBot="1" x14ac:dyDescent="0.25">
      <c r="C79" s="30"/>
      <c r="D79" s="30"/>
      <c r="K79" s="2"/>
      <c r="L79" s="2"/>
      <c r="N79" s="2"/>
      <c r="O79" s="30"/>
      <c r="P79" s="30"/>
    </row>
    <row r="80" spans="1:16" ht="25.5" customHeight="1" x14ac:dyDescent="0.2">
      <c r="A80" s="946" t="s">
        <v>13</v>
      </c>
      <c r="B80" s="944" t="s">
        <v>14</v>
      </c>
      <c r="C80" s="913" t="s">
        <v>15</v>
      </c>
      <c r="D80" s="914"/>
      <c r="E80" s="914"/>
      <c r="F80" s="914"/>
      <c r="G80" s="914"/>
      <c r="H80" s="914"/>
      <c r="I80" s="915"/>
      <c r="J80" s="916" t="s">
        <v>16</v>
      </c>
      <c r="K80" s="914"/>
      <c r="L80" s="914"/>
      <c r="M80" s="914"/>
      <c r="N80" s="914"/>
      <c r="O80" s="914"/>
      <c r="P80" s="915"/>
    </row>
    <row r="81" spans="1:16" ht="20.100000000000001" customHeight="1" x14ac:dyDescent="0.2">
      <c r="A81" s="947"/>
      <c r="B81" s="945"/>
      <c r="C81" s="925" t="s">
        <v>17</v>
      </c>
      <c r="D81" s="926"/>
      <c r="E81" s="926"/>
      <c r="F81" s="4"/>
      <c r="G81" s="4"/>
      <c r="H81" s="4"/>
      <c r="I81" s="799" t="s">
        <v>17</v>
      </c>
      <c r="J81" s="34" t="s">
        <v>17</v>
      </c>
      <c r="K81" s="4"/>
      <c r="L81" s="4"/>
      <c r="M81" s="4"/>
      <c r="N81" s="926" t="s">
        <v>17</v>
      </c>
      <c r="O81" s="926"/>
      <c r="P81" s="927"/>
    </row>
    <row r="82" spans="1:16" ht="20.100000000000001" customHeight="1" x14ac:dyDescent="0.2">
      <c r="A82" s="947"/>
      <c r="B82" s="945"/>
      <c r="C82" s="902" t="s">
        <v>9</v>
      </c>
      <c r="D82" s="903"/>
      <c r="E82" s="903"/>
      <c r="F82" s="791" t="s">
        <v>18</v>
      </c>
      <c r="G82" s="791" t="s">
        <v>19</v>
      </c>
      <c r="H82" s="791" t="s">
        <v>20</v>
      </c>
      <c r="I82" s="792" t="s">
        <v>21</v>
      </c>
      <c r="J82" s="35" t="s">
        <v>9</v>
      </c>
      <c r="K82" s="791" t="s">
        <v>18</v>
      </c>
      <c r="L82" s="791" t="s">
        <v>19</v>
      </c>
      <c r="M82" s="791" t="s">
        <v>20</v>
      </c>
      <c r="N82" s="904" t="s">
        <v>21</v>
      </c>
      <c r="O82" s="904"/>
      <c r="P82" s="905"/>
    </row>
    <row r="83" spans="1:16" ht="20.100000000000001" customHeight="1" x14ac:dyDescent="0.2">
      <c r="A83" s="947"/>
      <c r="B83" s="945"/>
      <c r="C83" s="906" t="s">
        <v>22</v>
      </c>
      <c r="D83" s="907"/>
      <c r="E83" s="907"/>
      <c r="F83" s="793"/>
      <c r="G83" s="793"/>
      <c r="H83" s="793"/>
      <c r="I83" s="794" t="s">
        <v>23</v>
      </c>
      <c r="J83" s="36" t="s">
        <v>22</v>
      </c>
      <c r="K83" s="793"/>
      <c r="L83" s="793"/>
      <c r="M83" s="793"/>
      <c r="N83" s="907" t="s">
        <v>24</v>
      </c>
      <c r="O83" s="907"/>
      <c r="P83" s="908"/>
    </row>
    <row r="84" spans="1:16" ht="20.100000000000001" customHeight="1" x14ac:dyDescent="0.2">
      <c r="A84" s="46" t="s">
        <v>25</v>
      </c>
      <c r="B84" s="47" t="s">
        <v>26</v>
      </c>
      <c r="C84" s="890" t="s">
        <v>27</v>
      </c>
      <c r="D84" s="891"/>
      <c r="E84" s="891"/>
      <c r="F84" s="786" t="s">
        <v>28</v>
      </c>
      <c r="G84" s="786" t="s">
        <v>29</v>
      </c>
      <c r="H84" s="786" t="s">
        <v>30</v>
      </c>
      <c r="I84" s="48" t="s">
        <v>31</v>
      </c>
      <c r="J84" s="49" t="s">
        <v>32</v>
      </c>
      <c r="K84" s="786" t="s">
        <v>33</v>
      </c>
      <c r="L84" s="786" t="s">
        <v>34</v>
      </c>
      <c r="M84" s="786" t="s">
        <v>35</v>
      </c>
      <c r="N84" s="892" t="s">
        <v>36</v>
      </c>
      <c r="O84" s="891"/>
      <c r="P84" s="893"/>
    </row>
    <row r="85" spans="1:16" ht="20.100000000000001" customHeight="1" x14ac:dyDescent="0.2">
      <c r="A85" s="5"/>
      <c r="B85" s="6" t="s">
        <v>37</v>
      </c>
      <c r="C85" s="894">
        <f>SUM(C87,C90)</f>
        <v>35</v>
      </c>
      <c r="D85" s="895"/>
      <c r="E85" s="895"/>
      <c r="F85" s="787">
        <f>SUM(F87,F90)</f>
        <v>0</v>
      </c>
      <c r="G85" s="804">
        <f>SUM(G87,G90)</f>
        <v>0</v>
      </c>
      <c r="H85" s="31">
        <f>SUM(H87,H90)</f>
        <v>0</v>
      </c>
      <c r="I85" s="7">
        <f>SUM(I87,I90)</f>
        <v>35</v>
      </c>
      <c r="J85" s="7">
        <f>SUM(J87,J90)</f>
        <v>20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896">
        <f t="shared" si="16"/>
        <v>20</v>
      </c>
      <c r="O85" s="897"/>
      <c r="P85" s="898"/>
    </row>
    <row r="86" spans="1:16" ht="20.100000000000001" customHeight="1" x14ac:dyDescent="0.2">
      <c r="A86" s="9">
        <v>1</v>
      </c>
      <c r="B86" s="10" t="s">
        <v>38</v>
      </c>
      <c r="C86" s="899"/>
      <c r="D86" s="900"/>
      <c r="E86" s="900"/>
      <c r="F86" s="789"/>
      <c r="G86" s="789"/>
      <c r="H86" s="789"/>
      <c r="I86" s="37"/>
      <c r="J86" s="788"/>
      <c r="K86" s="789"/>
      <c r="L86" s="789"/>
      <c r="M86" s="789"/>
      <c r="N86" s="900"/>
      <c r="O86" s="900"/>
      <c r="P86" s="901"/>
    </row>
    <row r="87" spans="1:16" ht="20.100000000000001" customHeight="1" x14ac:dyDescent="0.2">
      <c r="A87" s="11"/>
      <c r="B87" s="10" t="s">
        <v>39</v>
      </c>
      <c r="C87" s="928">
        <f>SUM(C88:E89)</f>
        <v>0</v>
      </c>
      <c r="D87" s="929"/>
      <c r="E87" s="929"/>
      <c r="F87" s="800">
        <f>SUM(F88:F89)</f>
        <v>0</v>
      </c>
      <c r="G87" s="803">
        <f t="shared" ref="G87:H87" si="17">SUM(G88:G89)</f>
        <v>0</v>
      </c>
      <c r="H87" s="800">
        <f t="shared" si="17"/>
        <v>0</v>
      </c>
      <c r="I87" s="777">
        <f>SUM(C87-F87+G87-H87)</f>
        <v>0</v>
      </c>
      <c r="J87" s="800">
        <f>SUM(J88:J89)</f>
        <v>0</v>
      </c>
      <c r="K87" s="800">
        <f t="shared" ref="K87:M87" si="18">SUM(K88:K89)</f>
        <v>0</v>
      </c>
      <c r="L87" s="800">
        <f t="shared" si="18"/>
        <v>0</v>
      </c>
      <c r="M87" s="800">
        <f t="shared" si="18"/>
        <v>0</v>
      </c>
      <c r="N87" s="880">
        <f>SUM(N88:P89)</f>
        <v>0</v>
      </c>
      <c r="O87" s="880"/>
      <c r="P87" s="881"/>
    </row>
    <row r="88" spans="1:16" ht="26.25" customHeight="1" x14ac:dyDescent="0.2">
      <c r="A88" s="11"/>
      <c r="B88" s="12" t="s">
        <v>40</v>
      </c>
      <c r="C88" s="919">
        <v>0</v>
      </c>
      <c r="D88" s="920"/>
      <c r="E88" s="920"/>
      <c r="F88" s="796">
        <v>0</v>
      </c>
      <c r="G88" s="801">
        <v>0</v>
      </c>
      <c r="H88" s="796">
        <v>0</v>
      </c>
      <c r="I88" s="780">
        <f t="shared" ref="I88:I92" si="19">SUM(C88-F88+G88-H88)</f>
        <v>0</v>
      </c>
      <c r="J88" s="805">
        <v>0</v>
      </c>
      <c r="K88" s="805">
        <v>0</v>
      </c>
      <c r="L88" s="805">
        <v>0</v>
      </c>
      <c r="M88" s="805">
        <v>0</v>
      </c>
      <c r="N88" s="880">
        <f>SUM(J88-K88+L88-M88)</f>
        <v>0</v>
      </c>
      <c r="O88" s="880"/>
      <c r="P88" s="881"/>
    </row>
    <row r="89" spans="1:16" ht="20.100000000000001" customHeight="1" x14ac:dyDescent="0.2">
      <c r="A89" s="11"/>
      <c r="B89" s="12" t="s">
        <v>41</v>
      </c>
      <c r="C89" s="919">
        <v>0</v>
      </c>
      <c r="D89" s="920"/>
      <c r="E89" s="920"/>
      <c r="F89" s="796">
        <v>0</v>
      </c>
      <c r="G89" s="801">
        <v>0</v>
      </c>
      <c r="H89" s="796">
        <v>0</v>
      </c>
      <c r="I89" s="780">
        <f t="shared" si="19"/>
        <v>0</v>
      </c>
      <c r="J89" s="805">
        <v>0</v>
      </c>
      <c r="K89" s="805">
        <v>0</v>
      </c>
      <c r="L89" s="805">
        <v>0</v>
      </c>
      <c r="M89" s="805">
        <v>0</v>
      </c>
      <c r="N89" s="880">
        <f>SUM(J89-K89+L89-M89)</f>
        <v>0</v>
      </c>
      <c r="O89" s="880"/>
      <c r="P89" s="881"/>
    </row>
    <row r="90" spans="1:16" ht="12.75" customHeight="1" x14ac:dyDescent="0.2">
      <c r="A90" s="11"/>
      <c r="B90" s="10" t="s">
        <v>42</v>
      </c>
      <c r="C90" s="928">
        <f>SUM(C91:E92)</f>
        <v>35</v>
      </c>
      <c r="D90" s="929"/>
      <c r="E90" s="929"/>
      <c r="F90" s="803">
        <f>SUM(F91:F92)</f>
        <v>0</v>
      </c>
      <c r="G90" s="803">
        <f t="shared" ref="G90:H90" si="20">SUM(G91:G92)</f>
        <v>0</v>
      </c>
      <c r="H90" s="803">
        <f t="shared" si="20"/>
        <v>0</v>
      </c>
      <c r="I90" s="813">
        <f t="shared" si="19"/>
        <v>35</v>
      </c>
      <c r="J90" s="13">
        <f>SUM(J91:J92)</f>
        <v>20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880">
        <f>SUM(N91:P92)</f>
        <v>20</v>
      </c>
      <c r="O90" s="880"/>
      <c r="P90" s="881"/>
    </row>
    <row r="91" spans="1:16" ht="12.75" customHeight="1" x14ac:dyDescent="0.2">
      <c r="A91" s="11"/>
      <c r="B91" s="12" t="s">
        <v>40</v>
      </c>
      <c r="C91" s="919">
        <v>0</v>
      </c>
      <c r="D91" s="920"/>
      <c r="E91" s="920"/>
      <c r="F91" s="796">
        <v>0</v>
      </c>
      <c r="G91" s="801">
        <v>0</v>
      </c>
      <c r="H91" s="33">
        <v>0</v>
      </c>
      <c r="I91" s="780">
        <f t="shared" si="19"/>
        <v>0</v>
      </c>
      <c r="J91" s="38">
        <v>0</v>
      </c>
      <c r="K91" s="796">
        <v>0</v>
      </c>
      <c r="L91" s="796">
        <v>0</v>
      </c>
      <c r="M91" s="796">
        <v>0</v>
      </c>
      <c r="N91" s="880">
        <f>SUM(J91-K91+L91-M91)</f>
        <v>0</v>
      </c>
      <c r="O91" s="880"/>
      <c r="P91" s="881"/>
    </row>
    <row r="92" spans="1:16" ht="12.75" customHeight="1" x14ac:dyDescent="0.2">
      <c r="A92" s="11"/>
      <c r="B92" s="12" t="s">
        <v>41</v>
      </c>
      <c r="C92" s="919">
        <v>35</v>
      </c>
      <c r="D92" s="920"/>
      <c r="E92" s="920"/>
      <c r="F92" s="796">
        <v>0</v>
      </c>
      <c r="G92" s="801">
        <v>0</v>
      </c>
      <c r="H92" s="33">
        <v>0</v>
      </c>
      <c r="I92" s="780">
        <f t="shared" si="19"/>
        <v>35</v>
      </c>
      <c r="J92" s="38">
        <v>20</v>
      </c>
      <c r="K92" s="796">
        <v>0</v>
      </c>
      <c r="L92" s="796">
        <v>0</v>
      </c>
      <c r="M92" s="796">
        <v>0</v>
      </c>
      <c r="N92" s="880">
        <f>SUM(J92-K92+L92-M92)</f>
        <v>20</v>
      </c>
      <c r="O92" s="880"/>
      <c r="P92" s="881"/>
    </row>
    <row r="93" spans="1:16" ht="12.75" customHeight="1" x14ac:dyDescent="0.2">
      <c r="A93" s="9">
        <v>2</v>
      </c>
      <c r="B93" s="10" t="s">
        <v>43</v>
      </c>
      <c r="C93" s="899"/>
      <c r="D93" s="900"/>
      <c r="E93" s="900"/>
      <c r="F93" s="789"/>
      <c r="G93" s="789"/>
      <c r="H93" s="789"/>
      <c r="I93" s="773"/>
      <c r="J93" s="788"/>
      <c r="K93" s="789"/>
      <c r="L93" s="789"/>
      <c r="M93" s="789"/>
      <c r="N93" s="867"/>
      <c r="O93" s="867"/>
      <c r="P93" s="868"/>
    </row>
    <row r="94" spans="1:16" ht="14.25" x14ac:dyDescent="0.2">
      <c r="A94" s="11"/>
      <c r="B94" s="12" t="s">
        <v>44</v>
      </c>
      <c r="C94" s="919">
        <v>35</v>
      </c>
      <c r="D94" s="920"/>
      <c r="E94" s="920"/>
      <c r="F94" s="796">
        <v>0</v>
      </c>
      <c r="G94" s="801">
        <v>0</v>
      </c>
      <c r="H94" s="796">
        <v>0</v>
      </c>
      <c r="I94" s="777">
        <f t="shared" ref="I94:I97" si="22">SUM(C94-F94+G94-H94)</f>
        <v>35</v>
      </c>
      <c r="J94" s="788"/>
      <c r="K94" s="789"/>
      <c r="L94" s="789"/>
      <c r="M94" s="789"/>
      <c r="N94" s="867"/>
      <c r="O94" s="867"/>
      <c r="P94" s="868"/>
    </row>
    <row r="95" spans="1:16" ht="14.25" x14ac:dyDescent="0.2">
      <c r="A95" s="11"/>
      <c r="B95" s="12" t="s">
        <v>45</v>
      </c>
      <c r="C95" s="919">
        <v>0</v>
      </c>
      <c r="D95" s="920"/>
      <c r="E95" s="920"/>
      <c r="F95" s="796">
        <v>0</v>
      </c>
      <c r="G95" s="801">
        <v>0</v>
      </c>
      <c r="H95" s="33">
        <v>0</v>
      </c>
      <c r="I95" s="777">
        <f t="shared" si="22"/>
        <v>0</v>
      </c>
      <c r="J95" s="788"/>
      <c r="K95" s="789"/>
      <c r="L95" s="789"/>
      <c r="M95" s="789"/>
      <c r="N95" s="867"/>
      <c r="O95" s="867"/>
      <c r="P95" s="868"/>
    </row>
    <row r="96" spans="1:16" ht="14.25" x14ac:dyDescent="0.2">
      <c r="A96" s="9"/>
      <c r="B96" s="12" t="s">
        <v>46</v>
      </c>
      <c r="C96" s="919">
        <v>0</v>
      </c>
      <c r="D96" s="920"/>
      <c r="E96" s="920"/>
      <c r="F96" s="796">
        <v>0</v>
      </c>
      <c r="G96" s="796">
        <v>0</v>
      </c>
      <c r="H96" s="796">
        <v>0</v>
      </c>
      <c r="I96" s="777">
        <f t="shared" si="22"/>
        <v>0</v>
      </c>
      <c r="J96" s="788"/>
      <c r="K96" s="789"/>
      <c r="L96" s="789"/>
      <c r="M96" s="789"/>
      <c r="N96" s="867"/>
      <c r="O96" s="867"/>
      <c r="P96" s="868"/>
    </row>
    <row r="97" spans="1:16" ht="12.75" customHeight="1" x14ac:dyDescent="0.2">
      <c r="A97" s="14"/>
      <c r="B97" s="15" t="s">
        <v>47</v>
      </c>
      <c r="C97" s="921">
        <v>0</v>
      </c>
      <c r="D97" s="922"/>
      <c r="E97" s="922"/>
      <c r="F97" s="797">
        <v>0</v>
      </c>
      <c r="G97" s="797">
        <v>0</v>
      </c>
      <c r="H97" s="797">
        <v>0</v>
      </c>
      <c r="I97" s="777">
        <f t="shared" si="22"/>
        <v>0</v>
      </c>
      <c r="J97" s="39"/>
      <c r="K97" s="16"/>
      <c r="L97" s="16"/>
      <c r="M97" s="16"/>
      <c r="N97" s="869"/>
      <c r="O97" s="869"/>
      <c r="P97" s="870"/>
    </row>
    <row r="98" spans="1:16" ht="12.75" customHeight="1" thickBot="1" x14ac:dyDescent="0.25">
      <c r="A98" s="17">
        <v>3</v>
      </c>
      <c r="B98" s="18" t="s">
        <v>48</v>
      </c>
      <c r="C98" s="923"/>
      <c r="D98" s="924"/>
      <c r="E98" s="924"/>
      <c r="F98" s="26">
        <v>0</v>
      </c>
      <c r="G98" s="26">
        <v>0</v>
      </c>
      <c r="H98" s="798"/>
      <c r="I98" s="40"/>
      <c r="J98" s="41"/>
      <c r="K98" s="774"/>
      <c r="L98" s="774"/>
      <c r="M98" s="774"/>
      <c r="N98" s="873"/>
      <c r="O98" s="873"/>
      <c r="P98" s="874"/>
    </row>
    <row r="99" spans="1:16" x14ac:dyDescent="0.2">
      <c r="B99" s="771" t="s">
        <v>49</v>
      </c>
      <c r="C99" s="861">
        <f>SUM(C87+C90)-(C94+C95+C96+C97)</f>
        <v>0</v>
      </c>
      <c r="D99" s="862"/>
      <c r="E99" s="862"/>
      <c r="F99" s="25">
        <f>SUM(F87+F90)-(F94+F95+F96+F97)</f>
        <v>0</v>
      </c>
      <c r="G99" s="25">
        <f>SUM(G87+G90)-(G94+G95+G96+G97)</f>
        <v>0</v>
      </c>
      <c r="H99" s="25">
        <f>SUM(H87+H90)-(H94+H95+H96+H98)</f>
        <v>0</v>
      </c>
      <c r="I99" s="25">
        <f>SUM(I87+I90)-(I94+I95+I96+I97)</f>
        <v>0</v>
      </c>
      <c r="J99" s="8"/>
      <c r="K99" s="8" t="s">
        <v>1</v>
      </c>
      <c r="L99" s="8"/>
      <c r="M99" s="8"/>
      <c r="N99" s="863"/>
      <c r="O99" s="863"/>
      <c r="P99" s="863"/>
    </row>
    <row r="100" spans="1:16" x14ac:dyDescent="0.2">
      <c r="C100" s="864"/>
      <c r="D100" s="864"/>
      <c r="E100" s="864"/>
      <c r="N100" s="864"/>
      <c r="O100" s="864"/>
      <c r="P100" s="864"/>
    </row>
    <row r="101" spans="1:16" x14ac:dyDescent="0.2">
      <c r="C101" s="771"/>
      <c r="D101" s="771"/>
      <c r="E101" s="771"/>
      <c r="N101" s="771"/>
      <c r="O101" s="771"/>
      <c r="P101" s="771"/>
    </row>
    <row r="102" spans="1:16" x14ac:dyDescent="0.2">
      <c r="C102" s="771"/>
      <c r="D102" s="771"/>
      <c r="E102" s="771"/>
      <c r="N102" s="771"/>
      <c r="O102" s="771"/>
      <c r="P102" s="771"/>
    </row>
    <row r="103" spans="1:16" ht="12.75" customHeight="1" x14ac:dyDescent="0.2">
      <c r="C103" s="771"/>
      <c r="D103" s="771"/>
      <c r="E103" s="771"/>
      <c r="N103" s="771"/>
      <c r="O103" s="771"/>
      <c r="P103" s="771"/>
    </row>
    <row r="104" spans="1:16" ht="12.75" customHeight="1" x14ac:dyDescent="0.2">
      <c r="C104" s="771"/>
      <c r="D104" s="771"/>
      <c r="E104" s="771"/>
      <c r="N104" s="771"/>
      <c r="O104" s="771"/>
      <c r="P104" s="771"/>
    </row>
    <row r="105" spans="1:16" ht="12.75" customHeight="1" x14ac:dyDescent="0.2">
      <c r="C105" s="771"/>
      <c r="D105" s="771"/>
      <c r="E105" s="771"/>
      <c r="N105" s="771"/>
      <c r="O105" s="771"/>
      <c r="P105" s="771"/>
    </row>
    <row r="106" spans="1:16" ht="12.75" customHeight="1" x14ac:dyDescent="0.2">
      <c r="A106" s="864" t="s">
        <v>0</v>
      </c>
      <c r="B106" s="864"/>
      <c r="F106" s="1" t="s">
        <v>1</v>
      </c>
      <c r="M106" s="930" t="s">
        <v>2</v>
      </c>
      <c r="N106" s="930"/>
      <c r="O106" s="930"/>
      <c r="P106" s="930"/>
    </row>
    <row r="107" spans="1:16" ht="12.75" customHeight="1" x14ac:dyDescent="0.2">
      <c r="A107" s="864" t="s">
        <v>3</v>
      </c>
      <c r="B107" s="864"/>
      <c r="M107" s="930"/>
      <c r="N107" s="930"/>
      <c r="O107" s="930"/>
      <c r="P107" s="930"/>
    </row>
    <row r="108" spans="1:16" ht="13.5" customHeight="1" x14ac:dyDescent="0.2">
      <c r="A108" s="864" t="s">
        <v>4</v>
      </c>
      <c r="B108" s="864"/>
    </row>
    <row r="109" spans="1:16" ht="12.75" customHeight="1" x14ac:dyDescent="0.3">
      <c r="F109" s="918" t="s">
        <v>5</v>
      </c>
      <c r="G109" s="918"/>
      <c r="H109" s="918"/>
      <c r="I109" s="918"/>
      <c r="J109" s="918"/>
      <c r="K109" s="918"/>
      <c r="L109" s="918"/>
    </row>
    <row r="110" spans="1:16" x14ac:dyDescent="0.2">
      <c r="F110" s="909" t="s">
        <v>6</v>
      </c>
      <c r="G110" s="909"/>
      <c r="H110" s="909"/>
      <c r="I110" s="909"/>
      <c r="J110" s="909"/>
      <c r="K110" s="909"/>
      <c r="L110" s="909"/>
    </row>
    <row r="111" spans="1:16" ht="30" customHeight="1" x14ac:dyDescent="0.2">
      <c r="A111" s="1" t="s">
        <v>7</v>
      </c>
      <c r="C111" s="28"/>
      <c r="D111" s="785">
        <v>1</v>
      </c>
      <c r="E111" s="785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9"/>
      <c r="D112" s="4">
        <v>0</v>
      </c>
      <c r="E112" s="4">
        <v>8</v>
      </c>
      <c r="I112" s="910">
        <v>4</v>
      </c>
      <c r="K112" s="2"/>
      <c r="L112" s="24" t="s">
        <v>50</v>
      </c>
      <c r="M112" s="911" t="str">
        <f>+M77</f>
        <v>: Desember</v>
      </c>
      <c r="N112" s="912"/>
      <c r="O112" s="785">
        <f>+O77</f>
        <v>1</v>
      </c>
      <c r="P112" s="785">
        <f>+P77</f>
        <v>2</v>
      </c>
    </row>
    <row r="113" spans="1:16" s="3" customFormat="1" ht="20.100000000000001" customHeight="1" x14ac:dyDescent="0.2">
      <c r="A113" s="353" t="s">
        <v>54</v>
      </c>
      <c r="B113" s="353"/>
      <c r="C113" s="42">
        <v>0</v>
      </c>
      <c r="D113" s="42">
        <v>2</v>
      </c>
      <c r="E113" s="42">
        <v>1</v>
      </c>
      <c r="I113" s="910"/>
      <c r="J113" s="415"/>
      <c r="K113" s="416"/>
      <c r="L113" s="417" t="s">
        <v>12</v>
      </c>
      <c r="M113" s="956" t="str">
        <f>+M78</f>
        <v>: 2019</v>
      </c>
      <c r="N113" s="957"/>
      <c r="O113" s="42">
        <f>+O78</f>
        <v>1</v>
      </c>
      <c r="P113" s="42">
        <f>+P78</f>
        <v>9</v>
      </c>
    </row>
    <row r="114" spans="1:16" ht="20.100000000000001" customHeight="1" thickBot="1" x14ac:dyDescent="0.25">
      <c r="C114" s="30"/>
      <c r="D114" s="30"/>
      <c r="K114" s="2"/>
      <c r="L114" s="2"/>
      <c r="N114" s="2"/>
      <c r="O114" s="30"/>
      <c r="P114" s="30"/>
    </row>
    <row r="115" spans="1:16" ht="20.100000000000001" customHeight="1" x14ac:dyDescent="0.2">
      <c r="A115" s="946" t="s">
        <v>13</v>
      </c>
      <c r="B115" s="944" t="s">
        <v>14</v>
      </c>
      <c r="C115" s="913" t="s">
        <v>15</v>
      </c>
      <c r="D115" s="914"/>
      <c r="E115" s="914"/>
      <c r="F115" s="914"/>
      <c r="G115" s="914"/>
      <c r="H115" s="914"/>
      <c r="I115" s="915"/>
      <c r="J115" s="916" t="s">
        <v>16</v>
      </c>
      <c r="K115" s="914"/>
      <c r="L115" s="914"/>
      <c r="M115" s="914"/>
      <c r="N115" s="914"/>
      <c r="O115" s="914"/>
      <c r="P115" s="915"/>
    </row>
    <row r="116" spans="1:16" ht="20.100000000000001" customHeight="1" x14ac:dyDescent="0.2">
      <c r="A116" s="947"/>
      <c r="B116" s="945"/>
      <c r="C116" s="925" t="s">
        <v>17</v>
      </c>
      <c r="D116" s="926"/>
      <c r="E116" s="926"/>
      <c r="F116" s="4"/>
      <c r="G116" s="4"/>
      <c r="H116" s="4"/>
      <c r="I116" s="799" t="s">
        <v>17</v>
      </c>
      <c r="J116" s="34" t="s">
        <v>17</v>
      </c>
      <c r="K116" s="4"/>
      <c r="L116" s="4"/>
      <c r="M116" s="4"/>
      <c r="N116" s="926" t="s">
        <v>17</v>
      </c>
      <c r="O116" s="926"/>
      <c r="P116" s="927"/>
    </row>
    <row r="117" spans="1:16" ht="20.100000000000001" customHeight="1" x14ac:dyDescent="0.2">
      <c r="A117" s="947"/>
      <c r="B117" s="945"/>
      <c r="C117" s="902" t="s">
        <v>9</v>
      </c>
      <c r="D117" s="903"/>
      <c r="E117" s="903"/>
      <c r="F117" s="791" t="s">
        <v>18</v>
      </c>
      <c r="G117" s="791" t="s">
        <v>19</v>
      </c>
      <c r="H117" s="791" t="s">
        <v>20</v>
      </c>
      <c r="I117" s="792" t="s">
        <v>21</v>
      </c>
      <c r="J117" s="35" t="s">
        <v>9</v>
      </c>
      <c r="K117" s="791" t="s">
        <v>18</v>
      </c>
      <c r="L117" s="791" t="s">
        <v>19</v>
      </c>
      <c r="M117" s="791" t="s">
        <v>20</v>
      </c>
      <c r="N117" s="904" t="s">
        <v>21</v>
      </c>
      <c r="O117" s="904"/>
      <c r="P117" s="905"/>
    </row>
    <row r="118" spans="1:16" ht="20.100000000000001" customHeight="1" x14ac:dyDescent="0.2">
      <c r="A118" s="947"/>
      <c r="B118" s="945"/>
      <c r="C118" s="906" t="s">
        <v>22</v>
      </c>
      <c r="D118" s="907"/>
      <c r="E118" s="907"/>
      <c r="F118" s="793"/>
      <c r="G118" s="793"/>
      <c r="H118" s="793"/>
      <c r="I118" s="794" t="s">
        <v>23</v>
      </c>
      <c r="J118" s="36" t="s">
        <v>22</v>
      </c>
      <c r="K118" s="793"/>
      <c r="L118" s="793"/>
      <c r="M118" s="793"/>
      <c r="N118" s="907" t="s">
        <v>24</v>
      </c>
      <c r="O118" s="907"/>
      <c r="P118" s="908"/>
    </row>
    <row r="119" spans="1:16" ht="20.100000000000001" customHeight="1" x14ac:dyDescent="0.2">
      <c r="A119" s="46" t="s">
        <v>25</v>
      </c>
      <c r="B119" s="47" t="s">
        <v>26</v>
      </c>
      <c r="C119" s="890" t="s">
        <v>27</v>
      </c>
      <c r="D119" s="891"/>
      <c r="E119" s="891"/>
      <c r="F119" s="786" t="s">
        <v>28</v>
      </c>
      <c r="G119" s="786" t="s">
        <v>29</v>
      </c>
      <c r="H119" s="786" t="s">
        <v>30</v>
      </c>
      <c r="I119" s="48" t="s">
        <v>31</v>
      </c>
      <c r="J119" s="49" t="s">
        <v>32</v>
      </c>
      <c r="K119" s="786" t="s">
        <v>33</v>
      </c>
      <c r="L119" s="786" t="s">
        <v>34</v>
      </c>
      <c r="M119" s="786" t="s">
        <v>35</v>
      </c>
      <c r="N119" s="892" t="s">
        <v>36</v>
      </c>
      <c r="O119" s="891"/>
      <c r="P119" s="893"/>
    </row>
    <row r="120" spans="1:16" ht="26.25" customHeight="1" x14ac:dyDescent="0.2">
      <c r="A120" s="5"/>
      <c r="B120" s="6" t="s">
        <v>37</v>
      </c>
      <c r="C120" s="894">
        <f>SUM(C122,C125)</f>
        <v>275</v>
      </c>
      <c r="D120" s="895"/>
      <c r="E120" s="895"/>
      <c r="F120" s="787">
        <f>SUM(F122,F125)</f>
        <v>0</v>
      </c>
      <c r="G120" s="787">
        <f>SUM(G122,G125)</f>
        <v>176</v>
      </c>
      <c r="H120" s="787">
        <f>SUM(H122,H125)</f>
        <v>0</v>
      </c>
      <c r="I120" s="7">
        <f>SUM(I122,I125)</f>
        <v>451</v>
      </c>
      <c r="J120" s="7">
        <f>SUM(J122,J125)</f>
        <v>1580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896">
        <f>SUM(N122,N125)</f>
        <v>1580</v>
      </c>
      <c r="O120" s="897"/>
      <c r="P120" s="898"/>
    </row>
    <row r="121" spans="1:16" ht="20.100000000000001" customHeight="1" x14ac:dyDescent="0.25">
      <c r="A121" s="9">
        <v>1</v>
      </c>
      <c r="B121" s="10" t="s">
        <v>38</v>
      </c>
      <c r="C121" s="959"/>
      <c r="D121" s="960"/>
      <c r="E121" s="960"/>
      <c r="F121" s="807"/>
      <c r="G121" s="807"/>
      <c r="H121" s="807"/>
      <c r="I121" s="656"/>
      <c r="J121" s="806"/>
      <c r="K121" s="807"/>
      <c r="L121" s="807"/>
      <c r="M121" s="807"/>
      <c r="N121" s="960"/>
      <c r="O121" s="960"/>
      <c r="P121" s="961"/>
    </row>
    <row r="122" spans="1:16" ht="20.100000000000001" customHeight="1" x14ac:dyDescent="0.2">
      <c r="A122" s="11"/>
      <c r="B122" s="10" t="s">
        <v>39</v>
      </c>
      <c r="C122" s="958">
        <f>SUM(C123:E124)</f>
        <v>0</v>
      </c>
      <c r="D122" s="880"/>
      <c r="E122" s="880"/>
      <c r="F122" s="776">
        <f>SUM(F123:F124)</f>
        <v>0</v>
      </c>
      <c r="G122" s="776">
        <f t="shared" ref="G122:H122" si="24">SUM(G123:G124)</f>
        <v>0</v>
      </c>
      <c r="H122" s="776">
        <f t="shared" si="24"/>
        <v>0</v>
      </c>
      <c r="I122" s="777">
        <f>SUM(C122-F122+G122-H122)</f>
        <v>0</v>
      </c>
      <c r="J122" s="776">
        <f>SUM(J123:J124)</f>
        <v>0</v>
      </c>
      <c r="K122" s="776">
        <f t="shared" ref="K122:M122" si="25">SUM(K123:K124)</f>
        <v>0</v>
      </c>
      <c r="L122" s="776">
        <f t="shared" si="25"/>
        <v>0</v>
      </c>
      <c r="M122" s="776">
        <f t="shared" si="25"/>
        <v>0</v>
      </c>
      <c r="N122" s="880">
        <f>SUM(N123:P124)</f>
        <v>0</v>
      </c>
      <c r="O122" s="880"/>
      <c r="P122" s="881"/>
    </row>
    <row r="123" spans="1:16" ht="20.100000000000001" customHeight="1" x14ac:dyDescent="0.25">
      <c r="A123" s="11"/>
      <c r="B123" s="12" t="s">
        <v>40</v>
      </c>
      <c r="C123" s="882">
        <v>0</v>
      </c>
      <c r="D123" s="883"/>
      <c r="E123" s="883"/>
      <c r="F123" s="779">
        <v>0</v>
      </c>
      <c r="G123" s="779">
        <v>0</v>
      </c>
      <c r="H123" s="779">
        <v>0</v>
      </c>
      <c r="I123" s="780">
        <f t="shared" ref="I123:I127" si="26">SUM(C123-F123+G123-H123)</f>
        <v>0</v>
      </c>
      <c r="J123" s="658">
        <v>0</v>
      </c>
      <c r="K123" s="658">
        <v>0</v>
      </c>
      <c r="L123" s="658">
        <v>0</v>
      </c>
      <c r="M123" s="658">
        <v>0</v>
      </c>
      <c r="N123" s="880">
        <f>SUM(J123-K123+L123-M123)</f>
        <v>0</v>
      </c>
      <c r="O123" s="880"/>
      <c r="P123" s="881"/>
    </row>
    <row r="124" spans="1:16" ht="20.100000000000001" customHeight="1" x14ac:dyDescent="0.25">
      <c r="A124" s="11"/>
      <c r="B124" s="12" t="s">
        <v>41</v>
      </c>
      <c r="C124" s="882">
        <v>0</v>
      </c>
      <c r="D124" s="883"/>
      <c r="E124" s="883"/>
      <c r="F124" s="779">
        <v>0</v>
      </c>
      <c r="G124" s="779">
        <v>0</v>
      </c>
      <c r="H124" s="779">
        <v>0</v>
      </c>
      <c r="I124" s="780">
        <f t="shared" si="26"/>
        <v>0</v>
      </c>
      <c r="J124" s="658">
        <v>0</v>
      </c>
      <c r="K124" s="658">
        <v>0</v>
      </c>
      <c r="L124" s="658">
        <v>0</v>
      </c>
      <c r="M124" s="658">
        <v>0</v>
      </c>
      <c r="N124" s="880">
        <f>SUM(J124-K124+L124-M124)</f>
        <v>0</v>
      </c>
      <c r="O124" s="880"/>
      <c r="P124" s="881"/>
    </row>
    <row r="125" spans="1:16" ht="24" customHeight="1" x14ac:dyDescent="0.2">
      <c r="A125" s="11"/>
      <c r="B125" s="10" t="s">
        <v>42</v>
      </c>
      <c r="C125" s="958">
        <f>SUM(C126:E127)</f>
        <v>275</v>
      </c>
      <c r="D125" s="880"/>
      <c r="E125" s="880"/>
      <c r="F125" s="776">
        <f>SUM(F126:F127)</f>
        <v>0</v>
      </c>
      <c r="G125" s="776">
        <f t="shared" ref="G125:H125" si="27">SUM(G126:G127)</f>
        <v>176</v>
      </c>
      <c r="H125" s="776">
        <f t="shared" si="27"/>
        <v>0</v>
      </c>
      <c r="I125" s="777">
        <f t="shared" si="26"/>
        <v>451</v>
      </c>
      <c r="J125" s="659">
        <f>SUM(J126:J127)</f>
        <v>1580</v>
      </c>
      <c r="K125" s="659">
        <f>SUM(K126:K127)</f>
        <v>0</v>
      </c>
      <c r="L125" s="659">
        <f t="shared" ref="L125:M125" si="28">SUM(L126:L127)</f>
        <v>0</v>
      </c>
      <c r="M125" s="659">
        <f t="shared" si="28"/>
        <v>0</v>
      </c>
      <c r="N125" s="880">
        <f>SUM(N126:P127)</f>
        <v>1580</v>
      </c>
      <c r="O125" s="880"/>
      <c r="P125" s="881"/>
    </row>
    <row r="126" spans="1:16" ht="15" x14ac:dyDescent="0.2">
      <c r="A126" s="11"/>
      <c r="B126" s="12" t="s">
        <v>40</v>
      </c>
      <c r="C126" s="882">
        <v>190</v>
      </c>
      <c r="D126" s="883"/>
      <c r="E126" s="883"/>
      <c r="F126" s="779">
        <v>0</v>
      </c>
      <c r="G126" s="779">
        <v>176</v>
      </c>
      <c r="H126" s="779">
        <v>0</v>
      </c>
      <c r="I126" s="780">
        <f t="shared" si="26"/>
        <v>366</v>
      </c>
      <c r="J126" s="660">
        <v>700</v>
      </c>
      <c r="K126" s="779">
        <v>0</v>
      </c>
      <c r="L126" s="779">
        <v>0</v>
      </c>
      <c r="M126" s="779">
        <v>0</v>
      </c>
      <c r="N126" s="880">
        <f>SUM(J126-K126+L126-M126)</f>
        <v>700</v>
      </c>
      <c r="O126" s="880"/>
      <c r="P126" s="881"/>
    </row>
    <row r="127" spans="1:16" ht="12.75" customHeight="1" x14ac:dyDescent="0.2">
      <c r="A127" s="11"/>
      <c r="B127" s="12" t="s">
        <v>41</v>
      </c>
      <c r="C127" s="882">
        <v>85</v>
      </c>
      <c r="D127" s="883"/>
      <c r="E127" s="883"/>
      <c r="F127" s="779">
        <v>0</v>
      </c>
      <c r="G127" s="779">
        <v>0</v>
      </c>
      <c r="H127" s="779">
        <v>0</v>
      </c>
      <c r="I127" s="780">
        <f t="shared" si="26"/>
        <v>85</v>
      </c>
      <c r="J127" s="660">
        <v>880</v>
      </c>
      <c r="K127" s="779">
        <v>0</v>
      </c>
      <c r="L127" s="779">
        <v>0</v>
      </c>
      <c r="M127" s="779">
        <v>0</v>
      </c>
      <c r="N127" s="880">
        <f>SUM(J127-K127+L127-M127)</f>
        <v>880</v>
      </c>
      <c r="O127" s="880"/>
      <c r="P127" s="881"/>
    </row>
    <row r="128" spans="1:16" ht="12.75" customHeight="1" x14ac:dyDescent="0.25">
      <c r="A128" s="9">
        <v>2</v>
      </c>
      <c r="B128" s="10" t="s">
        <v>43</v>
      </c>
      <c r="C128" s="959"/>
      <c r="D128" s="960"/>
      <c r="E128" s="960"/>
      <c r="F128" s="807"/>
      <c r="G128" s="807"/>
      <c r="H128" s="807"/>
      <c r="I128" s="809"/>
      <c r="J128" s="806"/>
      <c r="K128" s="807"/>
      <c r="L128" s="807"/>
      <c r="M128" s="807"/>
      <c r="N128" s="962"/>
      <c r="O128" s="962"/>
      <c r="P128" s="963"/>
    </row>
    <row r="129" spans="1:16" ht="12.75" customHeight="1" x14ac:dyDescent="0.25">
      <c r="A129" s="11"/>
      <c r="B129" s="12" t="s">
        <v>44</v>
      </c>
      <c r="C129" s="882">
        <v>0</v>
      </c>
      <c r="D129" s="883"/>
      <c r="E129" s="883"/>
      <c r="F129" s="779">
        <v>0</v>
      </c>
      <c r="G129" s="779">
        <v>0</v>
      </c>
      <c r="H129" s="779">
        <v>0</v>
      </c>
      <c r="I129" s="777">
        <f t="shared" ref="I129:I132" si="29">SUM(C129-F129+G129-H129)</f>
        <v>0</v>
      </c>
      <c r="J129" s="806"/>
      <c r="K129" s="807"/>
      <c r="L129" s="807"/>
      <c r="M129" s="807"/>
      <c r="N129" s="962"/>
      <c r="O129" s="962"/>
      <c r="P129" s="963"/>
    </row>
    <row r="130" spans="1:16" ht="12.75" customHeight="1" x14ac:dyDescent="0.25">
      <c r="A130" s="11"/>
      <c r="B130" s="12" t="s">
        <v>45</v>
      </c>
      <c r="C130" s="981">
        <v>275</v>
      </c>
      <c r="D130" s="982"/>
      <c r="E130" s="982"/>
      <c r="F130" s="808">
        <v>0</v>
      </c>
      <c r="G130" s="808">
        <v>176</v>
      </c>
      <c r="H130" s="808">
        <v>0</v>
      </c>
      <c r="I130" s="293">
        <f t="shared" si="29"/>
        <v>451</v>
      </c>
      <c r="J130" s="806"/>
      <c r="K130" s="807"/>
      <c r="L130" s="807"/>
      <c r="M130" s="807"/>
      <c r="N130" s="962"/>
      <c r="O130" s="962"/>
      <c r="P130" s="963"/>
    </row>
    <row r="131" spans="1:16" ht="12.75" customHeight="1" x14ac:dyDescent="0.25">
      <c r="A131" s="9"/>
      <c r="B131" s="12" t="s">
        <v>46</v>
      </c>
      <c r="C131" s="882">
        <v>0</v>
      </c>
      <c r="D131" s="883"/>
      <c r="E131" s="883"/>
      <c r="F131" s="779">
        <v>0</v>
      </c>
      <c r="G131" s="779">
        <v>0</v>
      </c>
      <c r="H131" s="779">
        <v>0</v>
      </c>
      <c r="I131" s="777">
        <f t="shared" si="29"/>
        <v>0</v>
      </c>
      <c r="J131" s="806"/>
      <c r="K131" s="807"/>
      <c r="L131" s="807"/>
      <c r="M131" s="807"/>
      <c r="N131" s="962"/>
      <c r="O131" s="962"/>
      <c r="P131" s="963"/>
    </row>
    <row r="132" spans="1:16" ht="12.75" customHeight="1" x14ac:dyDescent="0.25">
      <c r="A132" s="14"/>
      <c r="B132" s="15" t="s">
        <v>47</v>
      </c>
      <c r="C132" s="888">
        <v>0</v>
      </c>
      <c r="D132" s="889"/>
      <c r="E132" s="889"/>
      <c r="F132" s="784">
        <v>0</v>
      </c>
      <c r="G132" s="784">
        <v>0</v>
      </c>
      <c r="H132" s="784">
        <v>0</v>
      </c>
      <c r="I132" s="777">
        <f t="shared" si="29"/>
        <v>0</v>
      </c>
      <c r="J132" s="662"/>
      <c r="K132" s="663"/>
      <c r="L132" s="663"/>
      <c r="M132" s="663"/>
      <c r="N132" s="966"/>
      <c r="O132" s="966"/>
      <c r="P132" s="967"/>
    </row>
    <row r="133" spans="1:16" ht="12.75" customHeight="1" thickBot="1" x14ac:dyDescent="0.3">
      <c r="A133" s="17">
        <v>3</v>
      </c>
      <c r="B133" s="18" t="s">
        <v>48</v>
      </c>
      <c r="C133" s="968">
        <v>0</v>
      </c>
      <c r="D133" s="969"/>
      <c r="E133" s="969"/>
      <c r="F133" s="27">
        <v>0</v>
      </c>
      <c r="G133" s="27">
        <v>0</v>
      </c>
      <c r="H133" s="810"/>
      <c r="I133" s="40"/>
      <c r="J133" s="666"/>
      <c r="K133" s="667"/>
      <c r="L133" s="667"/>
      <c r="M133" s="667"/>
      <c r="N133" s="970"/>
      <c r="O133" s="971"/>
      <c r="P133" s="972"/>
    </row>
    <row r="134" spans="1:16" x14ac:dyDescent="0.2">
      <c r="B134" s="771" t="s">
        <v>49</v>
      </c>
      <c r="C134" s="861">
        <f>SUM(C129:E132)-C120</f>
        <v>0</v>
      </c>
      <c r="D134" s="862"/>
      <c r="E134" s="862"/>
      <c r="F134" s="25">
        <f>SUM(F129:F132)-F120</f>
        <v>0</v>
      </c>
      <c r="G134" s="25">
        <f>SUM(G129:G132)-G120</f>
        <v>0</v>
      </c>
      <c r="H134" s="25">
        <f t="shared" ref="H134:I134" si="30">SUM(H129:H132)-H120</f>
        <v>0</v>
      </c>
      <c r="I134" s="25">
        <f t="shared" si="30"/>
        <v>0</v>
      </c>
      <c r="J134" s="8"/>
      <c r="K134" s="8"/>
      <c r="L134" s="8"/>
      <c r="M134" s="8"/>
      <c r="N134" s="863"/>
      <c r="O134" s="863"/>
      <c r="P134" s="863"/>
    </row>
    <row r="135" spans="1:16" ht="12.75" customHeight="1" x14ac:dyDescent="0.2">
      <c r="B135" s="771"/>
      <c r="C135" s="93"/>
      <c r="D135" s="94"/>
      <c r="E135" s="94"/>
      <c r="F135" s="25"/>
      <c r="G135" s="25"/>
      <c r="H135" s="25"/>
      <c r="I135" s="25"/>
      <c r="J135" s="8"/>
      <c r="K135" s="8"/>
      <c r="L135" s="8"/>
      <c r="M135" s="8"/>
      <c r="N135" s="770"/>
      <c r="O135" s="770"/>
      <c r="P135" s="770"/>
    </row>
    <row r="136" spans="1:16" ht="12.75" customHeight="1" x14ac:dyDescent="0.2">
      <c r="B136" s="771"/>
      <c r="C136" s="93"/>
      <c r="D136" s="94"/>
      <c r="E136" s="94"/>
      <c r="F136" s="25"/>
      <c r="G136" s="25"/>
      <c r="H136" s="25"/>
      <c r="I136" s="25"/>
      <c r="J136" s="8"/>
      <c r="K136" s="8"/>
      <c r="L136" s="8"/>
      <c r="M136" s="8"/>
      <c r="N136" s="770"/>
      <c r="O136" s="770"/>
      <c r="P136" s="770"/>
    </row>
    <row r="137" spans="1:16" ht="7.5" customHeight="1" x14ac:dyDescent="0.2">
      <c r="C137" s="771"/>
      <c r="D137" s="771"/>
      <c r="E137" s="771"/>
      <c r="I137" s="3"/>
      <c r="N137" s="771"/>
      <c r="O137" s="771"/>
      <c r="P137" s="771"/>
    </row>
    <row r="138" spans="1:16" ht="18" customHeight="1" x14ac:dyDescent="0.2">
      <c r="C138" s="771"/>
      <c r="D138" s="771"/>
      <c r="E138" s="771"/>
      <c r="N138" s="771"/>
      <c r="O138" s="771"/>
      <c r="P138" s="771"/>
    </row>
    <row r="139" spans="1:16" ht="12.75" customHeight="1" x14ac:dyDescent="0.2">
      <c r="C139" s="771"/>
      <c r="D139" s="771"/>
      <c r="E139" s="771"/>
      <c r="N139" s="771"/>
      <c r="O139" s="771"/>
      <c r="P139" s="771"/>
    </row>
    <row r="140" spans="1:16" ht="12.75" customHeight="1" x14ac:dyDescent="0.2">
      <c r="C140" s="771"/>
      <c r="D140" s="771"/>
      <c r="E140" s="771"/>
      <c r="N140" s="771"/>
      <c r="O140" s="771"/>
      <c r="P140" s="771"/>
    </row>
    <row r="141" spans="1:16" ht="12.75" customHeight="1" x14ac:dyDescent="0.2">
      <c r="A141" s="864" t="s">
        <v>0</v>
      </c>
      <c r="B141" s="864"/>
      <c r="F141" s="1" t="s">
        <v>1</v>
      </c>
      <c r="M141" s="930" t="s">
        <v>2</v>
      </c>
      <c r="N141" s="930"/>
      <c r="O141" s="930"/>
      <c r="P141" s="930"/>
    </row>
    <row r="142" spans="1:16" ht="12.75" customHeight="1" x14ac:dyDescent="0.2">
      <c r="A142" s="864" t="s">
        <v>3</v>
      </c>
      <c r="B142" s="864"/>
      <c r="M142" s="930"/>
      <c r="N142" s="930"/>
      <c r="O142" s="930"/>
      <c r="P142" s="930"/>
    </row>
    <row r="143" spans="1:16" ht="30" customHeight="1" x14ac:dyDescent="0.2">
      <c r="A143" s="864" t="s">
        <v>4</v>
      </c>
      <c r="B143" s="864"/>
    </row>
    <row r="144" spans="1:16" ht="25.5" customHeight="1" x14ac:dyDescent="0.3">
      <c r="F144" s="918" t="s">
        <v>5</v>
      </c>
      <c r="G144" s="918"/>
      <c r="H144" s="918"/>
      <c r="I144" s="918"/>
      <c r="J144" s="918"/>
      <c r="K144" s="918"/>
      <c r="L144" s="918"/>
    </row>
    <row r="145" spans="1:16" ht="20.100000000000001" customHeight="1" x14ac:dyDescent="0.2">
      <c r="F145" s="909" t="s">
        <v>6</v>
      </c>
      <c r="G145" s="909"/>
      <c r="H145" s="909"/>
      <c r="I145" s="909"/>
      <c r="J145" s="909"/>
      <c r="K145" s="909"/>
      <c r="L145" s="909"/>
    </row>
    <row r="146" spans="1:16" ht="20.100000000000001" customHeight="1" x14ac:dyDescent="0.2">
      <c r="A146" s="1" t="s">
        <v>7</v>
      </c>
      <c r="C146" s="28"/>
      <c r="D146" s="785">
        <v>1</v>
      </c>
      <c r="E146" s="785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9"/>
      <c r="D147" s="4">
        <v>0</v>
      </c>
      <c r="E147" s="4">
        <v>8</v>
      </c>
      <c r="I147" s="910">
        <v>5</v>
      </c>
      <c r="K147" s="2"/>
      <c r="L147" s="24" t="s">
        <v>50</v>
      </c>
      <c r="M147" s="911" t="str">
        <f>+M112</f>
        <v>: Desember</v>
      </c>
      <c r="N147" s="912"/>
      <c r="O147" s="785">
        <f>+O112</f>
        <v>1</v>
      </c>
      <c r="P147" s="785">
        <f>+P112</f>
        <v>2</v>
      </c>
    </row>
    <row r="148" spans="1:16" s="3" customFormat="1" ht="20.100000000000001" customHeight="1" x14ac:dyDescent="0.2">
      <c r="A148" s="353" t="s">
        <v>59</v>
      </c>
      <c r="B148" s="353"/>
      <c r="C148" s="42">
        <v>0</v>
      </c>
      <c r="D148" s="42">
        <v>2</v>
      </c>
      <c r="E148" s="42">
        <v>2</v>
      </c>
      <c r="I148" s="910"/>
      <c r="J148" s="415"/>
      <c r="K148" s="416"/>
      <c r="L148" s="417" t="s">
        <v>12</v>
      </c>
      <c r="M148" s="956" t="str">
        <f>+M113</f>
        <v>: 2019</v>
      </c>
      <c r="N148" s="957"/>
      <c r="O148" s="42">
        <f>+O113</f>
        <v>1</v>
      </c>
      <c r="P148" s="42">
        <f>+P113</f>
        <v>9</v>
      </c>
    </row>
    <row r="149" spans="1:16" ht="20.100000000000001" customHeight="1" thickBot="1" x14ac:dyDescent="0.25">
      <c r="C149" s="30"/>
      <c r="D149" s="30"/>
      <c r="K149" s="2"/>
      <c r="L149" s="2"/>
      <c r="N149" s="2"/>
      <c r="O149" s="30"/>
      <c r="P149" s="30"/>
    </row>
    <row r="150" spans="1:16" ht="20.100000000000001" customHeight="1" x14ac:dyDescent="0.2">
      <c r="A150" s="946" t="s">
        <v>13</v>
      </c>
      <c r="B150" s="944" t="s">
        <v>14</v>
      </c>
      <c r="C150" s="913" t="s">
        <v>15</v>
      </c>
      <c r="D150" s="914"/>
      <c r="E150" s="914"/>
      <c r="F150" s="914"/>
      <c r="G150" s="914"/>
      <c r="H150" s="914"/>
      <c r="I150" s="915"/>
      <c r="J150" s="916" t="s">
        <v>16</v>
      </c>
      <c r="K150" s="914"/>
      <c r="L150" s="914"/>
      <c r="M150" s="914"/>
      <c r="N150" s="914"/>
      <c r="O150" s="914"/>
      <c r="P150" s="915"/>
    </row>
    <row r="151" spans="1:16" ht="20.100000000000001" customHeight="1" x14ac:dyDescent="0.2">
      <c r="A151" s="947"/>
      <c r="B151" s="945"/>
      <c r="C151" s="925" t="s">
        <v>17</v>
      </c>
      <c r="D151" s="926"/>
      <c r="E151" s="926"/>
      <c r="F151" s="4"/>
      <c r="G151" s="4"/>
      <c r="H151" s="4"/>
      <c r="I151" s="799" t="s">
        <v>17</v>
      </c>
      <c r="J151" s="34" t="s">
        <v>17</v>
      </c>
      <c r="K151" s="4"/>
      <c r="L151" s="4"/>
      <c r="M151" s="4"/>
      <c r="N151" s="926" t="s">
        <v>17</v>
      </c>
      <c r="O151" s="926"/>
      <c r="P151" s="927"/>
    </row>
    <row r="152" spans="1:16" ht="26.25" customHeight="1" x14ac:dyDescent="0.2">
      <c r="A152" s="947"/>
      <c r="B152" s="945"/>
      <c r="C152" s="902" t="s">
        <v>9</v>
      </c>
      <c r="D152" s="903"/>
      <c r="E152" s="903"/>
      <c r="F152" s="791" t="s">
        <v>18</v>
      </c>
      <c r="G152" s="791" t="s">
        <v>19</v>
      </c>
      <c r="H152" s="791" t="s">
        <v>20</v>
      </c>
      <c r="I152" s="792" t="s">
        <v>21</v>
      </c>
      <c r="J152" s="35" t="s">
        <v>9</v>
      </c>
      <c r="K152" s="791" t="s">
        <v>18</v>
      </c>
      <c r="L152" s="791" t="s">
        <v>19</v>
      </c>
      <c r="M152" s="791" t="s">
        <v>20</v>
      </c>
      <c r="N152" s="904" t="s">
        <v>21</v>
      </c>
      <c r="O152" s="904"/>
      <c r="P152" s="905"/>
    </row>
    <row r="153" spans="1:16" ht="20.100000000000001" customHeight="1" x14ac:dyDescent="0.2">
      <c r="A153" s="947"/>
      <c r="B153" s="945"/>
      <c r="C153" s="906" t="s">
        <v>22</v>
      </c>
      <c r="D153" s="907"/>
      <c r="E153" s="907"/>
      <c r="F153" s="793"/>
      <c r="G153" s="793"/>
      <c r="H153" s="793"/>
      <c r="I153" s="794" t="s">
        <v>23</v>
      </c>
      <c r="J153" s="36" t="s">
        <v>22</v>
      </c>
      <c r="K153" s="793"/>
      <c r="L153" s="793"/>
      <c r="M153" s="793"/>
      <c r="N153" s="907" t="s">
        <v>24</v>
      </c>
      <c r="O153" s="907"/>
      <c r="P153" s="908"/>
    </row>
    <row r="154" spans="1:16" ht="20.100000000000001" customHeight="1" x14ac:dyDescent="0.2">
      <c r="A154" s="46" t="s">
        <v>25</v>
      </c>
      <c r="B154" s="47" t="s">
        <v>26</v>
      </c>
      <c r="C154" s="890" t="s">
        <v>27</v>
      </c>
      <c r="D154" s="891"/>
      <c r="E154" s="891"/>
      <c r="F154" s="786" t="s">
        <v>28</v>
      </c>
      <c r="G154" s="786" t="s">
        <v>29</v>
      </c>
      <c r="H154" s="786" t="s">
        <v>30</v>
      </c>
      <c r="I154" s="48" t="s">
        <v>31</v>
      </c>
      <c r="J154" s="49" t="s">
        <v>32</v>
      </c>
      <c r="K154" s="786" t="s">
        <v>33</v>
      </c>
      <c r="L154" s="786" t="s">
        <v>34</v>
      </c>
      <c r="M154" s="786" t="s">
        <v>35</v>
      </c>
      <c r="N154" s="892" t="s">
        <v>36</v>
      </c>
      <c r="O154" s="891"/>
      <c r="P154" s="893"/>
    </row>
    <row r="155" spans="1:16" ht="20.100000000000001" customHeight="1" x14ac:dyDescent="0.2">
      <c r="A155" s="5"/>
      <c r="B155" s="6" t="s">
        <v>37</v>
      </c>
      <c r="C155" s="894">
        <f>SUM(C157,C160)</f>
        <v>0</v>
      </c>
      <c r="D155" s="895"/>
      <c r="E155" s="895"/>
      <c r="F155" s="787">
        <f>SUM(F157,F160)</f>
        <v>0</v>
      </c>
      <c r="G155" s="804">
        <f>SUM(G157,G160)</f>
        <v>0</v>
      </c>
      <c r="H155" s="804">
        <f>SUM(H157,H160)</f>
        <v>0</v>
      </c>
      <c r="I155" s="43">
        <f>SUM(I157,I160)</f>
        <v>0</v>
      </c>
      <c r="J155" s="7">
        <f>SUM(J157,J160)</f>
        <v>950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896">
        <f t="shared" si="31"/>
        <v>950</v>
      </c>
      <c r="O155" s="897"/>
      <c r="P155" s="898"/>
    </row>
    <row r="156" spans="1:16" ht="20.100000000000001" customHeight="1" x14ac:dyDescent="0.2">
      <c r="A156" s="9">
        <v>1</v>
      </c>
      <c r="B156" s="10" t="s">
        <v>38</v>
      </c>
      <c r="C156" s="899"/>
      <c r="D156" s="900"/>
      <c r="E156" s="900"/>
      <c r="F156" s="789"/>
      <c r="G156" s="789"/>
      <c r="H156" s="789"/>
      <c r="I156" s="789"/>
      <c r="J156" s="788"/>
      <c r="K156" s="789"/>
      <c r="L156" s="789"/>
      <c r="M156" s="789"/>
      <c r="N156" s="900"/>
      <c r="O156" s="900"/>
      <c r="P156" s="901"/>
    </row>
    <row r="157" spans="1:16" ht="24" customHeight="1" x14ac:dyDescent="0.2">
      <c r="A157" s="11"/>
      <c r="B157" s="10" t="s">
        <v>39</v>
      </c>
      <c r="C157" s="928">
        <f>SUM(C158:E159)</f>
        <v>0</v>
      </c>
      <c r="D157" s="929"/>
      <c r="E157" s="929"/>
      <c r="F157" s="800">
        <f>SUM(F158:F159)</f>
        <v>0</v>
      </c>
      <c r="G157" s="803">
        <f t="shared" ref="G157:H157" si="32">SUM(G158:G159)</f>
        <v>0</v>
      </c>
      <c r="H157" s="803">
        <f t="shared" si="32"/>
        <v>0</v>
      </c>
      <c r="I157" s="813">
        <f>SUM(C157-F157+G157-H157)</f>
        <v>0</v>
      </c>
      <c r="J157" s="800">
        <f>SUM(J158:J159)</f>
        <v>0</v>
      </c>
      <c r="K157" s="800">
        <f t="shared" ref="K157:M157" si="33">SUM(K158:K159)</f>
        <v>0</v>
      </c>
      <c r="L157" s="800">
        <f t="shared" si="33"/>
        <v>0</v>
      </c>
      <c r="M157" s="800">
        <f t="shared" si="33"/>
        <v>0</v>
      </c>
      <c r="N157" s="880">
        <f>SUM(N158:P159)</f>
        <v>0</v>
      </c>
      <c r="O157" s="880"/>
      <c r="P157" s="881"/>
    </row>
    <row r="158" spans="1:16" ht="15" x14ac:dyDescent="0.2">
      <c r="A158" s="11"/>
      <c r="B158" s="12" t="s">
        <v>40</v>
      </c>
      <c r="C158" s="919">
        <v>0</v>
      </c>
      <c r="D158" s="920"/>
      <c r="E158" s="920"/>
      <c r="F158" s="796">
        <v>0</v>
      </c>
      <c r="G158" s="801">
        <v>0</v>
      </c>
      <c r="H158" s="801">
        <v>0</v>
      </c>
      <c r="I158" s="44">
        <f t="shared" ref="I158:I162" si="34">SUM(C158-F158+G158-H158)</f>
        <v>0</v>
      </c>
      <c r="J158" s="805">
        <v>0</v>
      </c>
      <c r="K158" s="805">
        <v>0</v>
      </c>
      <c r="L158" s="805">
        <v>0</v>
      </c>
      <c r="M158" s="805">
        <v>0</v>
      </c>
      <c r="N158" s="880">
        <f>SUM(J158-K158+L158-M158)</f>
        <v>0</v>
      </c>
      <c r="O158" s="880"/>
      <c r="P158" s="881"/>
    </row>
    <row r="159" spans="1:16" ht="15" x14ac:dyDescent="0.2">
      <c r="A159" s="11"/>
      <c r="B159" s="12" t="s">
        <v>41</v>
      </c>
      <c r="C159" s="919">
        <v>0</v>
      </c>
      <c r="D159" s="920"/>
      <c r="E159" s="920"/>
      <c r="F159" s="796">
        <v>0</v>
      </c>
      <c r="G159" s="801">
        <v>0</v>
      </c>
      <c r="H159" s="801">
        <v>0</v>
      </c>
      <c r="I159" s="44">
        <f t="shared" si="34"/>
        <v>0</v>
      </c>
      <c r="J159" s="805">
        <v>0</v>
      </c>
      <c r="K159" s="805">
        <v>0</v>
      </c>
      <c r="L159" s="805">
        <v>0</v>
      </c>
      <c r="M159" s="805">
        <v>0</v>
      </c>
      <c r="N159" s="880">
        <f>SUM(J159-K159+L159-M159)</f>
        <v>0</v>
      </c>
      <c r="O159" s="880"/>
      <c r="P159" s="881"/>
    </row>
    <row r="160" spans="1:16" ht="14.25" x14ac:dyDescent="0.2">
      <c r="A160" s="11"/>
      <c r="B160" s="10" t="s">
        <v>42</v>
      </c>
      <c r="C160" s="928">
        <f>SUM(C161:E162)</f>
        <v>0</v>
      </c>
      <c r="D160" s="929"/>
      <c r="E160" s="929"/>
      <c r="F160" s="800">
        <f>SUM(F161:F162)</f>
        <v>0</v>
      </c>
      <c r="G160" s="803">
        <f t="shared" ref="G160:H160" si="35">SUM(G161:G162)</f>
        <v>0</v>
      </c>
      <c r="H160" s="803">
        <f t="shared" si="35"/>
        <v>0</v>
      </c>
      <c r="I160" s="813">
        <f t="shared" si="34"/>
        <v>0</v>
      </c>
      <c r="J160" s="13">
        <f>SUM(J161:J162)</f>
        <v>950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880">
        <f>SUM(N161:P162)</f>
        <v>950</v>
      </c>
      <c r="O160" s="880"/>
      <c r="P160" s="881"/>
    </row>
    <row r="161" spans="1:16" ht="12.75" customHeight="1" x14ac:dyDescent="0.2">
      <c r="A161" s="11"/>
      <c r="B161" s="12" t="s">
        <v>40</v>
      </c>
      <c r="C161" s="919">
        <v>0</v>
      </c>
      <c r="D161" s="920"/>
      <c r="E161" s="920"/>
      <c r="F161" s="796">
        <v>0</v>
      </c>
      <c r="G161" s="801">
        <v>0</v>
      </c>
      <c r="H161" s="801">
        <v>0</v>
      </c>
      <c r="I161" s="44">
        <f t="shared" si="34"/>
        <v>0</v>
      </c>
      <c r="J161" s="38">
        <v>565</v>
      </c>
      <c r="K161" s="796">
        <v>0</v>
      </c>
      <c r="L161" s="796">
        <v>0</v>
      </c>
      <c r="M161" s="796">
        <v>0</v>
      </c>
      <c r="N161" s="880">
        <f>SUM(J161-K161+L161-M161)</f>
        <v>565</v>
      </c>
      <c r="O161" s="880"/>
      <c r="P161" s="881"/>
    </row>
    <row r="162" spans="1:16" ht="12.75" customHeight="1" x14ac:dyDescent="0.2">
      <c r="A162" s="11"/>
      <c r="B162" s="12" t="s">
        <v>41</v>
      </c>
      <c r="C162" s="919">
        <v>0</v>
      </c>
      <c r="D162" s="920"/>
      <c r="E162" s="920"/>
      <c r="F162" s="796">
        <v>0</v>
      </c>
      <c r="G162" s="801">
        <v>0</v>
      </c>
      <c r="H162" s="801">
        <v>0</v>
      </c>
      <c r="I162" s="44">
        <f t="shared" si="34"/>
        <v>0</v>
      </c>
      <c r="J162" s="38">
        <v>385</v>
      </c>
      <c r="K162" s="796">
        <v>0</v>
      </c>
      <c r="L162" s="796">
        <v>0</v>
      </c>
      <c r="M162" s="796">
        <v>0</v>
      </c>
      <c r="N162" s="880">
        <f>SUM(J162-K162+L162-M162)</f>
        <v>385</v>
      </c>
      <c r="O162" s="880"/>
      <c r="P162" s="881"/>
    </row>
    <row r="163" spans="1:16" x14ac:dyDescent="0.2">
      <c r="A163" s="9">
        <v>2</v>
      </c>
      <c r="B163" s="10" t="s">
        <v>43</v>
      </c>
      <c r="C163" s="899"/>
      <c r="D163" s="900"/>
      <c r="E163" s="900"/>
      <c r="F163" s="789"/>
      <c r="G163" s="789"/>
      <c r="H163" s="789"/>
      <c r="I163" s="773"/>
      <c r="J163" s="788"/>
      <c r="K163" s="789"/>
      <c r="L163" s="789"/>
      <c r="M163" s="789"/>
      <c r="N163" s="867"/>
      <c r="O163" s="867"/>
      <c r="P163" s="868"/>
    </row>
    <row r="164" spans="1:16" ht="14.25" x14ac:dyDescent="0.2">
      <c r="A164" s="11"/>
      <c r="B164" s="12" t="s">
        <v>44</v>
      </c>
      <c r="C164" s="919">
        <v>0</v>
      </c>
      <c r="D164" s="920"/>
      <c r="E164" s="920"/>
      <c r="F164" s="796">
        <v>0</v>
      </c>
      <c r="G164" s="796">
        <v>0</v>
      </c>
      <c r="H164" s="796">
        <v>0</v>
      </c>
      <c r="I164" s="777">
        <f t="shared" ref="I164:I167" si="37">SUM(C164-F164+G164-H164)</f>
        <v>0</v>
      </c>
      <c r="J164" s="788"/>
      <c r="K164" s="789"/>
      <c r="L164" s="789"/>
      <c r="M164" s="789"/>
      <c r="N164" s="867"/>
      <c r="O164" s="867"/>
      <c r="P164" s="868"/>
    </row>
    <row r="165" spans="1:16" ht="14.25" x14ac:dyDescent="0.2">
      <c r="A165" s="11"/>
      <c r="B165" s="12" t="s">
        <v>45</v>
      </c>
      <c r="C165" s="919">
        <v>0</v>
      </c>
      <c r="D165" s="920"/>
      <c r="E165" s="920"/>
      <c r="F165" s="796">
        <v>0</v>
      </c>
      <c r="G165" s="796">
        <v>0</v>
      </c>
      <c r="H165" s="796">
        <v>0</v>
      </c>
      <c r="I165" s="777">
        <f t="shared" si="37"/>
        <v>0</v>
      </c>
      <c r="J165" s="788"/>
      <c r="K165" s="789"/>
      <c r="L165" s="789"/>
      <c r="M165" s="789"/>
      <c r="N165" s="867"/>
      <c r="O165" s="867"/>
      <c r="P165" s="868"/>
    </row>
    <row r="166" spans="1:16" ht="14.25" x14ac:dyDescent="0.2">
      <c r="A166" s="9"/>
      <c r="B166" s="12" t="s">
        <v>46</v>
      </c>
      <c r="C166" s="919">
        <v>0</v>
      </c>
      <c r="D166" s="920"/>
      <c r="E166" s="920"/>
      <c r="F166" s="796">
        <v>0</v>
      </c>
      <c r="G166" s="796">
        <v>0</v>
      </c>
      <c r="H166" s="796">
        <v>0</v>
      </c>
      <c r="I166" s="777">
        <f t="shared" si="37"/>
        <v>0</v>
      </c>
      <c r="J166" s="788"/>
      <c r="K166" s="789"/>
      <c r="L166" s="789"/>
      <c r="M166" s="789"/>
      <c r="N166" s="867"/>
      <c r="O166" s="867"/>
      <c r="P166" s="868"/>
    </row>
    <row r="167" spans="1:16" ht="12.75" customHeight="1" x14ac:dyDescent="0.2">
      <c r="A167" s="14"/>
      <c r="B167" s="15" t="s">
        <v>47</v>
      </c>
      <c r="C167" s="921">
        <v>0</v>
      </c>
      <c r="D167" s="922"/>
      <c r="E167" s="922"/>
      <c r="F167" s="797">
        <v>0</v>
      </c>
      <c r="G167" s="797">
        <v>0</v>
      </c>
      <c r="H167" s="797">
        <v>0</v>
      </c>
      <c r="I167" s="777">
        <f t="shared" si="37"/>
        <v>0</v>
      </c>
      <c r="J167" s="39"/>
      <c r="K167" s="16"/>
      <c r="L167" s="16"/>
      <c r="M167" s="16"/>
      <c r="N167" s="869"/>
      <c r="O167" s="869"/>
      <c r="P167" s="870"/>
    </row>
    <row r="168" spans="1:16" ht="12.75" customHeight="1" thickBot="1" x14ac:dyDescent="0.25">
      <c r="A168" s="17">
        <v>3</v>
      </c>
      <c r="B168" s="18" t="s">
        <v>48</v>
      </c>
      <c r="C168" s="923">
        <v>0</v>
      </c>
      <c r="D168" s="924"/>
      <c r="E168" s="924"/>
      <c r="F168" s="26">
        <v>0</v>
      </c>
      <c r="G168" s="26">
        <v>0</v>
      </c>
      <c r="H168" s="798"/>
      <c r="I168" s="40"/>
      <c r="J168" s="41"/>
      <c r="K168" s="774"/>
      <c r="L168" s="774"/>
      <c r="M168" s="774"/>
      <c r="N168" s="873"/>
      <c r="O168" s="873"/>
      <c r="P168" s="874"/>
    </row>
    <row r="169" spans="1:16" ht="7.5" customHeight="1" x14ac:dyDescent="0.2">
      <c r="B169" s="771" t="s">
        <v>49</v>
      </c>
      <c r="C169" s="861">
        <f>SUM(C164:E167)-C155</f>
        <v>0</v>
      </c>
      <c r="D169" s="862"/>
      <c r="E169" s="862"/>
      <c r="F169" s="25">
        <f>SUM(F164:F167)-F155</f>
        <v>0</v>
      </c>
      <c r="G169" s="25">
        <f>SUM(G164:G167)-G155</f>
        <v>0</v>
      </c>
      <c r="H169" s="25">
        <f t="shared" ref="H169:I169" si="38">SUM(H164:H167)-H155</f>
        <v>0</v>
      </c>
      <c r="I169" s="25">
        <f t="shared" si="38"/>
        <v>0</v>
      </c>
      <c r="J169" s="8"/>
      <c r="K169" s="8"/>
      <c r="L169" s="8"/>
      <c r="M169" s="8"/>
      <c r="N169" s="863"/>
      <c r="O169" s="863"/>
      <c r="P169" s="863"/>
    </row>
    <row r="170" spans="1:16" ht="18" customHeight="1" x14ac:dyDescent="0.2">
      <c r="B170" s="771"/>
      <c r="C170" s="93"/>
      <c r="D170" s="94"/>
      <c r="E170" s="94"/>
      <c r="F170" s="25"/>
      <c r="G170" s="25"/>
      <c r="H170" s="25"/>
      <c r="I170" s="25"/>
      <c r="J170" s="8"/>
      <c r="K170" s="8"/>
      <c r="L170" s="8"/>
      <c r="M170" s="8"/>
      <c r="N170" s="770"/>
      <c r="O170" s="770"/>
      <c r="P170" s="770"/>
    </row>
    <row r="171" spans="1:16" ht="12.75" customHeight="1" x14ac:dyDescent="0.2">
      <c r="B171" s="771"/>
      <c r="C171" s="93"/>
      <c r="D171" s="94"/>
      <c r="E171" s="94"/>
      <c r="F171" s="25"/>
      <c r="G171" s="25"/>
      <c r="H171" s="25"/>
      <c r="I171" s="25"/>
      <c r="J171" s="8"/>
      <c r="K171" s="8"/>
      <c r="L171" s="8"/>
      <c r="M171" s="8"/>
      <c r="N171" s="770"/>
      <c r="O171" s="770"/>
      <c r="P171" s="770"/>
    </row>
    <row r="172" spans="1:16" ht="12.75" customHeight="1" x14ac:dyDescent="0.2">
      <c r="B172" s="771"/>
      <c r="C172" s="93"/>
      <c r="D172" s="94"/>
      <c r="E172" s="94"/>
      <c r="F172" s="25"/>
      <c r="G172" s="25"/>
      <c r="H172" s="25"/>
      <c r="I172" s="25"/>
      <c r="J172" s="8"/>
      <c r="K172" s="8"/>
      <c r="L172" s="8"/>
      <c r="M172" s="8"/>
      <c r="N172" s="770"/>
      <c r="O172" s="770"/>
      <c r="P172" s="770"/>
    </row>
    <row r="173" spans="1:16" ht="12.75" customHeight="1" x14ac:dyDescent="0.2">
      <c r="C173" s="864"/>
      <c r="D173" s="864"/>
      <c r="E173" s="864"/>
      <c r="N173" s="864"/>
      <c r="O173" s="864"/>
      <c r="P173" s="864"/>
    </row>
    <row r="174" spans="1:16" x14ac:dyDescent="0.2">
      <c r="C174" s="771"/>
      <c r="D174" s="771"/>
      <c r="E174" s="771"/>
      <c r="N174" s="771"/>
      <c r="O174" s="771"/>
      <c r="P174" s="771"/>
    </row>
    <row r="175" spans="1:16" ht="30" customHeight="1" x14ac:dyDescent="0.2">
      <c r="C175" s="771"/>
      <c r="D175" s="771"/>
      <c r="E175" s="771"/>
      <c r="N175" s="771"/>
      <c r="O175" s="771"/>
      <c r="P175" s="771"/>
    </row>
    <row r="176" spans="1:16" ht="25.5" customHeight="1" x14ac:dyDescent="0.2">
      <c r="A176" s="864" t="s">
        <v>0</v>
      </c>
      <c r="B176" s="864"/>
      <c r="F176" s="1" t="s">
        <v>1</v>
      </c>
      <c r="M176" s="930" t="s">
        <v>2</v>
      </c>
      <c r="N176" s="930"/>
      <c r="O176" s="930"/>
      <c r="P176" s="930"/>
    </row>
    <row r="177" spans="1:16" ht="20.100000000000001" customHeight="1" x14ac:dyDescent="0.2">
      <c r="A177" s="864" t="s">
        <v>3</v>
      </c>
      <c r="B177" s="864"/>
      <c r="M177" s="930"/>
      <c r="N177" s="930"/>
      <c r="O177" s="930"/>
      <c r="P177" s="930"/>
    </row>
    <row r="178" spans="1:16" ht="20.100000000000001" customHeight="1" x14ac:dyDescent="0.2">
      <c r="A178" s="864" t="s">
        <v>4</v>
      </c>
      <c r="B178" s="864"/>
    </row>
    <row r="179" spans="1:16" ht="20.100000000000001" customHeight="1" x14ac:dyDescent="0.3">
      <c r="F179" s="918" t="s">
        <v>5</v>
      </c>
      <c r="G179" s="918"/>
      <c r="H179" s="918"/>
      <c r="I179" s="918"/>
      <c r="J179" s="918"/>
      <c r="K179" s="918"/>
      <c r="L179" s="918"/>
    </row>
    <row r="180" spans="1:16" ht="20.100000000000001" customHeight="1" x14ac:dyDescent="0.2">
      <c r="F180" s="909" t="s">
        <v>6</v>
      </c>
      <c r="G180" s="909"/>
      <c r="H180" s="909"/>
      <c r="I180" s="909"/>
      <c r="J180" s="909"/>
      <c r="K180" s="909"/>
      <c r="L180" s="909"/>
    </row>
    <row r="181" spans="1:16" ht="20.100000000000001" customHeight="1" x14ac:dyDescent="0.2">
      <c r="A181" s="1" t="s">
        <v>7</v>
      </c>
      <c r="C181" s="28"/>
      <c r="D181" s="785">
        <v>1</v>
      </c>
      <c r="E181" s="785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9"/>
      <c r="D182" s="4">
        <v>0</v>
      </c>
      <c r="E182" s="4">
        <v>8</v>
      </c>
      <c r="I182" s="910">
        <v>6</v>
      </c>
      <c r="K182" s="2"/>
      <c r="L182" s="24" t="s">
        <v>50</v>
      </c>
      <c r="M182" s="911" t="str">
        <f>+M147</f>
        <v>: Desember</v>
      </c>
      <c r="N182" s="912"/>
      <c r="O182" s="785">
        <f>+O147</f>
        <v>1</v>
      </c>
      <c r="P182" s="785">
        <f>+P147</f>
        <v>2</v>
      </c>
    </row>
    <row r="183" spans="1:16" s="3" customFormat="1" ht="20.100000000000001" customHeight="1" x14ac:dyDescent="0.2">
      <c r="A183" s="354" t="s">
        <v>53</v>
      </c>
      <c r="B183" s="354"/>
      <c r="C183" s="42">
        <v>0</v>
      </c>
      <c r="D183" s="42">
        <v>3</v>
      </c>
      <c r="E183" s="42">
        <v>0</v>
      </c>
      <c r="I183" s="910"/>
      <c r="J183" s="415"/>
      <c r="K183" s="416"/>
      <c r="L183" s="417" t="s">
        <v>12</v>
      </c>
      <c r="M183" s="956" t="str">
        <f>+M148</f>
        <v>: 2019</v>
      </c>
      <c r="N183" s="957"/>
      <c r="O183" s="42">
        <f>+O148</f>
        <v>1</v>
      </c>
      <c r="P183" s="42">
        <f>+P148</f>
        <v>9</v>
      </c>
    </row>
    <row r="184" spans="1:16" ht="26.25" customHeight="1" thickBot="1" x14ac:dyDescent="0.25">
      <c r="C184" s="30"/>
      <c r="D184" s="30"/>
      <c r="K184" s="2"/>
      <c r="L184" s="2"/>
      <c r="N184" s="2"/>
      <c r="O184" s="30"/>
      <c r="P184" s="30"/>
    </row>
    <row r="185" spans="1:16" ht="20.100000000000001" customHeight="1" x14ac:dyDescent="0.2">
      <c r="A185" s="946" t="s">
        <v>13</v>
      </c>
      <c r="B185" s="944" t="s">
        <v>14</v>
      </c>
      <c r="C185" s="913" t="s">
        <v>15</v>
      </c>
      <c r="D185" s="914"/>
      <c r="E185" s="914"/>
      <c r="F185" s="914"/>
      <c r="G185" s="914"/>
      <c r="H185" s="914"/>
      <c r="I185" s="915"/>
      <c r="J185" s="916" t="s">
        <v>16</v>
      </c>
      <c r="K185" s="914"/>
      <c r="L185" s="914"/>
      <c r="M185" s="914"/>
      <c r="N185" s="914"/>
      <c r="O185" s="914"/>
      <c r="P185" s="915"/>
    </row>
    <row r="186" spans="1:16" ht="20.100000000000001" customHeight="1" x14ac:dyDescent="0.2">
      <c r="A186" s="947"/>
      <c r="B186" s="945"/>
      <c r="C186" s="925" t="s">
        <v>17</v>
      </c>
      <c r="D186" s="926"/>
      <c r="E186" s="926"/>
      <c r="F186" s="4"/>
      <c r="G186" s="4"/>
      <c r="H186" s="4"/>
      <c r="I186" s="799" t="s">
        <v>17</v>
      </c>
      <c r="J186" s="34" t="s">
        <v>17</v>
      </c>
      <c r="K186" s="4"/>
      <c r="L186" s="4"/>
      <c r="M186" s="4"/>
      <c r="N186" s="926" t="s">
        <v>17</v>
      </c>
      <c r="O186" s="926"/>
      <c r="P186" s="927"/>
    </row>
    <row r="187" spans="1:16" ht="20.100000000000001" customHeight="1" x14ac:dyDescent="0.2">
      <c r="A187" s="947"/>
      <c r="B187" s="945"/>
      <c r="C187" s="902" t="s">
        <v>9</v>
      </c>
      <c r="D187" s="903"/>
      <c r="E187" s="903"/>
      <c r="F187" s="791" t="s">
        <v>18</v>
      </c>
      <c r="G187" s="791" t="s">
        <v>19</v>
      </c>
      <c r="H187" s="791" t="s">
        <v>20</v>
      </c>
      <c r="I187" s="792" t="s">
        <v>21</v>
      </c>
      <c r="J187" s="35" t="s">
        <v>9</v>
      </c>
      <c r="K187" s="791" t="s">
        <v>18</v>
      </c>
      <c r="L187" s="791" t="s">
        <v>19</v>
      </c>
      <c r="M187" s="791" t="s">
        <v>20</v>
      </c>
      <c r="N187" s="904" t="s">
        <v>21</v>
      </c>
      <c r="O187" s="904"/>
      <c r="P187" s="905"/>
    </row>
    <row r="188" spans="1:16" ht="20.100000000000001" customHeight="1" x14ac:dyDescent="0.2">
      <c r="A188" s="947"/>
      <c r="B188" s="945"/>
      <c r="C188" s="906" t="s">
        <v>22</v>
      </c>
      <c r="D188" s="907"/>
      <c r="E188" s="907"/>
      <c r="F188" s="793"/>
      <c r="G188" s="793"/>
      <c r="H188" s="793"/>
      <c r="I188" s="794" t="s">
        <v>23</v>
      </c>
      <c r="J188" s="36" t="s">
        <v>22</v>
      </c>
      <c r="K188" s="793"/>
      <c r="L188" s="793"/>
      <c r="M188" s="793"/>
      <c r="N188" s="907" t="s">
        <v>24</v>
      </c>
      <c r="O188" s="907"/>
      <c r="P188" s="908"/>
    </row>
    <row r="189" spans="1:16" ht="24" customHeight="1" x14ac:dyDescent="0.2">
      <c r="A189" s="46" t="s">
        <v>25</v>
      </c>
      <c r="B189" s="47" t="s">
        <v>26</v>
      </c>
      <c r="C189" s="890" t="s">
        <v>27</v>
      </c>
      <c r="D189" s="891"/>
      <c r="E189" s="891"/>
      <c r="F189" s="786" t="s">
        <v>28</v>
      </c>
      <c r="G189" s="786" t="s">
        <v>29</v>
      </c>
      <c r="H189" s="786" t="s">
        <v>30</v>
      </c>
      <c r="I189" s="48" t="s">
        <v>31</v>
      </c>
      <c r="J189" s="49" t="s">
        <v>32</v>
      </c>
      <c r="K189" s="786" t="s">
        <v>33</v>
      </c>
      <c r="L189" s="786" t="s">
        <v>34</v>
      </c>
      <c r="M189" s="786" t="s">
        <v>35</v>
      </c>
      <c r="N189" s="892" t="s">
        <v>36</v>
      </c>
      <c r="O189" s="891"/>
      <c r="P189" s="893"/>
    </row>
    <row r="190" spans="1:16" ht="15.75" x14ac:dyDescent="0.2">
      <c r="A190" s="5"/>
      <c r="B190" s="6" t="s">
        <v>37</v>
      </c>
      <c r="C190" s="894">
        <f>SUM(C192,C195)</f>
        <v>0</v>
      </c>
      <c r="D190" s="895"/>
      <c r="E190" s="895"/>
      <c r="F190" s="787">
        <f>SUM(F192,F195)</f>
        <v>0</v>
      </c>
      <c r="G190" s="787">
        <f>SUM(G192,G195)</f>
        <v>0</v>
      </c>
      <c r="H190" s="787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896">
        <f t="shared" si="39"/>
        <v>0</v>
      </c>
      <c r="O190" s="897"/>
      <c r="P190" s="898"/>
    </row>
    <row r="191" spans="1:16" x14ac:dyDescent="0.2">
      <c r="A191" s="9">
        <v>1</v>
      </c>
      <c r="B191" s="10" t="s">
        <v>38</v>
      </c>
      <c r="C191" s="899"/>
      <c r="D191" s="900"/>
      <c r="E191" s="900"/>
      <c r="F191" s="789"/>
      <c r="G191" s="789"/>
      <c r="H191" s="789"/>
      <c r="I191" s="37"/>
      <c r="J191" s="788"/>
      <c r="K191" s="789"/>
      <c r="L191" s="789"/>
      <c r="M191" s="789"/>
      <c r="N191" s="900"/>
      <c r="O191" s="900"/>
      <c r="P191" s="901"/>
    </row>
    <row r="192" spans="1:16" ht="14.25" x14ac:dyDescent="0.2">
      <c r="A192" s="11"/>
      <c r="B192" s="10" t="s">
        <v>39</v>
      </c>
      <c r="C192" s="928">
        <f>SUM(C193:E194)</f>
        <v>0</v>
      </c>
      <c r="D192" s="929"/>
      <c r="E192" s="929"/>
      <c r="F192" s="800">
        <f>SUM(F193:F194)</f>
        <v>0</v>
      </c>
      <c r="G192" s="800">
        <f t="shared" ref="G192:H192" si="40">SUM(G193:G194)</f>
        <v>0</v>
      </c>
      <c r="H192" s="800">
        <f t="shared" si="40"/>
        <v>0</v>
      </c>
      <c r="I192" s="777">
        <f>SUM(C192-F192+G192-H192)</f>
        <v>0</v>
      </c>
      <c r="J192" s="800">
        <f>SUM(J193:J194)</f>
        <v>0</v>
      </c>
      <c r="K192" s="800">
        <f t="shared" ref="K192:M192" si="41">SUM(K193:K194)</f>
        <v>0</v>
      </c>
      <c r="L192" s="800">
        <f t="shared" si="41"/>
        <v>0</v>
      </c>
      <c r="M192" s="800">
        <f t="shared" si="41"/>
        <v>0</v>
      </c>
      <c r="N192" s="880">
        <f>SUM(N193:P194)</f>
        <v>0</v>
      </c>
      <c r="O192" s="880"/>
      <c r="P192" s="881"/>
    </row>
    <row r="193" spans="1:16" ht="12.75" customHeight="1" x14ac:dyDescent="0.2">
      <c r="A193" s="11"/>
      <c r="B193" s="12" t="s">
        <v>40</v>
      </c>
      <c r="C193" s="919">
        <v>0</v>
      </c>
      <c r="D193" s="920"/>
      <c r="E193" s="920"/>
      <c r="F193" s="796">
        <v>0</v>
      </c>
      <c r="G193" s="796">
        <v>0</v>
      </c>
      <c r="H193" s="796">
        <v>0</v>
      </c>
      <c r="I193" s="780">
        <f t="shared" ref="I193:I197" si="42">SUM(C193-F193+G193-H193)</f>
        <v>0</v>
      </c>
      <c r="J193" s="805">
        <v>0</v>
      </c>
      <c r="K193" s="805">
        <v>0</v>
      </c>
      <c r="L193" s="805">
        <v>0</v>
      </c>
      <c r="M193" s="805">
        <v>0</v>
      </c>
      <c r="N193" s="880">
        <f>SUM(J193-K193+L193-M193)</f>
        <v>0</v>
      </c>
      <c r="O193" s="880"/>
      <c r="P193" s="881"/>
    </row>
    <row r="194" spans="1:16" ht="12.75" customHeight="1" x14ac:dyDescent="0.2">
      <c r="A194" s="11"/>
      <c r="B194" s="12" t="s">
        <v>41</v>
      </c>
      <c r="C194" s="919">
        <v>0</v>
      </c>
      <c r="D194" s="920"/>
      <c r="E194" s="920"/>
      <c r="F194" s="796">
        <v>0</v>
      </c>
      <c r="G194" s="796">
        <v>0</v>
      </c>
      <c r="H194" s="796">
        <v>0</v>
      </c>
      <c r="I194" s="780">
        <f t="shared" si="42"/>
        <v>0</v>
      </c>
      <c r="J194" s="805">
        <v>0</v>
      </c>
      <c r="K194" s="805">
        <v>0</v>
      </c>
      <c r="L194" s="805">
        <v>0</v>
      </c>
      <c r="M194" s="805">
        <v>0</v>
      </c>
      <c r="N194" s="880">
        <f>SUM(J194-K194+L194-M194)</f>
        <v>0</v>
      </c>
      <c r="O194" s="880"/>
      <c r="P194" s="881"/>
    </row>
    <row r="195" spans="1:16" ht="14.25" x14ac:dyDescent="0.2">
      <c r="A195" s="11"/>
      <c r="B195" s="10" t="s">
        <v>42</v>
      </c>
      <c r="C195" s="928">
        <f>SUM(C196:E197)</f>
        <v>0</v>
      </c>
      <c r="D195" s="929"/>
      <c r="E195" s="929"/>
      <c r="F195" s="800">
        <f>SUM(F196:F197)</f>
        <v>0</v>
      </c>
      <c r="G195" s="800">
        <f t="shared" ref="G195:H195" si="43">SUM(G196:G197)</f>
        <v>0</v>
      </c>
      <c r="H195" s="800">
        <f t="shared" si="43"/>
        <v>0</v>
      </c>
      <c r="I195" s="777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880">
        <f>SUM(N196:P197)</f>
        <v>0</v>
      </c>
      <c r="O195" s="880"/>
      <c r="P195" s="881"/>
    </row>
    <row r="196" spans="1:16" ht="15" x14ac:dyDescent="0.2">
      <c r="A196" s="11"/>
      <c r="B196" s="12" t="s">
        <v>40</v>
      </c>
      <c r="C196" s="919">
        <v>0</v>
      </c>
      <c r="D196" s="920"/>
      <c r="E196" s="920"/>
      <c r="F196" s="796">
        <v>0</v>
      </c>
      <c r="G196" s="796">
        <v>0</v>
      </c>
      <c r="H196" s="796">
        <v>0</v>
      </c>
      <c r="I196" s="780">
        <f t="shared" si="42"/>
        <v>0</v>
      </c>
      <c r="J196" s="38">
        <v>0</v>
      </c>
      <c r="K196" s="796">
        <v>0</v>
      </c>
      <c r="L196" s="796">
        <v>0</v>
      </c>
      <c r="M196" s="796">
        <v>0</v>
      </c>
      <c r="N196" s="880">
        <f>SUM(J196-K196+L196-M196)</f>
        <v>0</v>
      </c>
      <c r="O196" s="880"/>
      <c r="P196" s="881"/>
    </row>
    <row r="197" spans="1:16" ht="15" x14ac:dyDescent="0.2">
      <c r="A197" s="11"/>
      <c r="B197" s="12" t="s">
        <v>41</v>
      </c>
      <c r="C197" s="919">
        <v>0</v>
      </c>
      <c r="D197" s="920"/>
      <c r="E197" s="920"/>
      <c r="F197" s="796">
        <v>0</v>
      </c>
      <c r="G197" s="796">
        <v>0</v>
      </c>
      <c r="H197" s="796">
        <v>0</v>
      </c>
      <c r="I197" s="780">
        <f t="shared" si="42"/>
        <v>0</v>
      </c>
      <c r="J197" s="38">
        <v>0</v>
      </c>
      <c r="K197" s="796">
        <v>0</v>
      </c>
      <c r="L197" s="796">
        <v>0</v>
      </c>
      <c r="M197" s="796">
        <v>0</v>
      </c>
      <c r="N197" s="880">
        <f>SUM(J197-K197+L197-M197)</f>
        <v>0</v>
      </c>
      <c r="O197" s="880"/>
      <c r="P197" s="881"/>
    </row>
    <row r="198" spans="1:16" x14ac:dyDescent="0.2">
      <c r="A198" s="9">
        <v>2</v>
      </c>
      <c r="B198" s="10" t="s">
        <v>43</v>
      </c>
      <c r="C198" s="899"/>
      <c r="D198" s="900"/>
      <c r="E198" s="900"/>
      <c r="F198" s="789"/>
      <c r="G198" s="789"/>
      <c r="H198" s="789"/>
      <c r="I198" s="773"/>
      <c r="J198" s="788"/>
      <c r="K198" s="789"/>
      <c r="L198" s="789"/>
      <c r="M198" s="789"/>
      <c r="N198" s="867"/>
      <c r="O198" s="867"/>
      <c r="P198" s="868"/>
    </row>
    <row r="199" spans="1:16" ht="12.75" customHeight="1" x14ac:dyDescent="0.2">
      <c r="A199" s="11"/>
      <c r="B199" s="12" t="s">
        <v>44</v>
      </c>
      <c r="C199" s="919">
        <v>0</v>
      </c>
      <c r="D199" s="920"/>
      <c r="E199" s="920"/>
      <c r="F199" s="796">
        <v>0</v>
      </c>
      <c r="G199" s="796">
        <v>0</v>
      </c>
      <c r="H199" s="796">
        <v>0</v>
      </c>
      <c r="I199" s="777">
        <f t="shared" ref="I199:I202" si="45">SUM(C199-F199+G199-H199)</f>
        <v>0</v>
      </c>
      <c r="J199" s="788"/>
      <c r="K199" s="789"/>
      <c r="L199" s="789"/>
      <c r="M199" s="789"/>
      <c r="N199" s="867"/>
      <c r="O199" s="867"/>
      <c r="P199" s="868"/>
    </row>
    <row r="200" spans="1:16" ht="12.75" customHeight="1" x14ac:dyDescent="0.2">
      <c r="A200" s="11"/>
      <c r="B200" s="12" t="s">
        <v>45</v>
      </c>
      <c r="C200" s="919">
        <v>0</v>
      </c>
      <c r="D200" s="920"/>
      <c r="E200" s="920"/>
      <c r="F200" s="796">
        <v>0</v>
      </c>
      <c r="G200" s="796">
        <v>0</v>
      </c>
      <c r="H200" s="796">
        <v>0</v>
      </c>
      <c r="I200" s="777">
        <f t="shared" si="45"/>
        <v>0</v>
      </c>
      <c r="J200" s="788"/>
      <c r="K200" s="789"/>
      <c r="L200" s="789"/>
      <c r="M200" s="789"/>
      <c r="N200" s="867"/>
      <c r="O200" s="867"/>
      <c r="P200" s="868"/>
    </row>
    <row r="201" spans="1:16" ht="7.5" customHeight="1" x14ac:dyDescent="0.2">
      <c r="A201" s="9"/>
      <c r="B201" s="12" t="s">
        <v>46</v>
      </c>
      <c r="C201" s="919">
        <v>0</v>
      </c>
      <c r="D201" s="920"/>
      <c r="E201" s="920"/>
      <c r="F201" s="796">
        <v>0</v>
      </c>
      <c r="G201" s="796">
        <v>0</v>
      </c>
      <c r="H201" s="796">
        <v>0</v>
      </c>
      <c r="I201" s="777">
        <f t="shared" si="45"/>
        <v>0</v>
      </c>
      <c r="J201" s="788"/>
      <c r="K201" s="789"/>
      <c r="L201" s="789"/>
      <c r="M201" s="789"/>
      <c r="N201" s="867"/>
      <c r="O201" s="867"/>
      <c r="P201" s="868"/>
    </row>
    <row r="202" spans="1:16" ht="18" customHeight="1" x14ac:dyDescent="0.2">
      <c r="A202" s="14"/>
      <c r="B202" s="15" t="s">
        <v>47</v>
      </c>
      <c r="C202" s="921">
        <v>0</v>
      </c>
      <c r="D202" s="922"/>
      <c r="E202" s="922"/>
      <c r="F202" s="797">
        <v>0</v>
      </c>
      <c r="G202" s="797">
        <v>0</v>
      </c>
      <c r="H202" s="797">
        <v>0</v>
      </c>
      <c r="I202" s="777">
        <f t="shared" si="45"/>
        <v>0</v>
      </c>
      <c r="J202" s="39"/>
      <c r="K202" s="16"/>
      <c r="L202" s="16"/>
      <c r="M202" s="16"/>
      <c r="N202" s="869"/>
      <c r="O202" s="869"/>
      <c r="P202" s="870"/>
    </row>
    <row r="203" spans="1:16" ht="12.75" customHeight="1" thickBot="1" x14ac:dyDescent="0.25">
      <c r="A203" s="17">
        <v>3</v>
      </c>
      <c r="B203" s="18" t="s">
        <v>48</v>
      </c>
      <c r="C203" s="923">
        <v>0</v>
      </c>
      <c r="D203" s="924"/>
      <c r="E203" s="924"/>
      <c r="F203" s="26">
        <v>0</v>
      </c>
      <c r="G203" s="26">
        <v>0</v>
      </c>
      <c r="H203" s="798"/>
      <c r="I203" s="40"/>
      <c r="J203" s="41"/>
      <c r="K203" s="774"/>
      <c r="L203" s="774"/>
      <c r="M203" s="774"/>
      <c r="N203" s="873"/>
      <c r="O203" s="873"/>
      <c r="P203" s="874"/>
    </row>
    <row r="204" spans="1:16" x14ac:dyDescent="0.2">
      <c r="B204" s="771" t="s">
        <v>49</v>
      </c>
      <c r="C204" s="861">
        <f>SUM(C199:E202)-C190</f>
        <v>0</v>
      </c>
      <c r="D204" s="862"/>
      <c r="E204" s="862"/>
      <c r="F204" s="25">
        <f>SUM(F199:F202)-F190</f>
        <v>0</v>
      </c>
      <c r="G204" s="25">
        <f t="shared" ref="G204:I204" si="46">SUM(G199:G202)-G190</f>
        <v>0</v>
      </c>
      <c r="H204" s="25">
        <f t="shared" si="46"/>
        <v>0</v>
      </c>
      <c r="I204" s="25">
        <f t="shared" si="46"/>
        <v>0</v>
      </c>
      <c r="J204" s="8"/>
      <c r="K204" s="8"/>
      <c r="L204" s="8"/>
      <c r="M204" s="8"/>
      <c r="N204" s="863"/>
      <c r="O204" s="863"/>
      <c r="P204" s="863"/>
    </row>
    <row r="205" spans="1:16" x14ac:dyDescent="0.2">
      <c r="B205" s="771"/>
      <c r="C205" s="93"/>
      <c r="D205" s="94"/>
      <c r="E205" s="94"/>
      <c r="F205" s="25"/>
      <c r="G205" s="25"/>
      <c r="H205" s="25"/>
      <c r="I205" s="25"/>
      <c r="J205" s="8"/>
      <c r="K205" s="8"/>
      <c r="L205" s="8"/>
      <c r="M205" s="8"/>
      <c r="N205" s="770"/>
      <c r="O205" s="770"/>
      <c r="P205" s="770"/>
    </row>
    <row r="206" spans="1:16" x14ac:dyDescent="0.2">
      <c r="B206" s="771"/>
      <c r="C206" s="93"/>
      <c r="D206" s="94"/>
      <c r="E206" s="94"/>
      <c r="F206" s="25"/>
      <c r="G206" s="25"/>
      <c r="H206" s="25"/>
      <c r="I206" s="25"/>
      <c r="J206" s="8"/>
      <c r="K206" s="8"/>
      <c r="L206" s="8"/>
      <c r="M206" s="8"/>
      <c r="N206" s="770"/>
      <c r="O206" s="770"/>
      <c r="P206" s="770"/>
    </row>
    <row r="207" spans="1:16" ht="30" customHeight="1" x14ac:dyDescent="0.2">
      <c r="B207" s="771"/>
      <c r="C207" s="93"/>
      <c r="D207" s="94"/>
      <c r="E207" s="94"/>
      <c r="F207" s="25"/>
      <c r="G207" s="25"/>
      <c r="H207" s="25"/>
      <c r="I207" s="25"/>
      <c r="J207" s="8"/>
      <c r="K207" s="8"/>
      <c r="L207" s="8"/>
      <c r="M207" s="8"/>
      <c r="N207" s="770"/>
      <c r="O207" s="770"/>
      <c r="P207" s="770"/>
    </row>
    <row r="208" spans="1:16" ht="25.5" customHeight="1" x14ac:dyDescent="0.2">
      <c r="C208" s="771"/>
      <c r="D208" s="771"/>
      <c r="E208" s="771"/>
      <c r="N208" s="771"/>
      <c r="O208" s="771"/>
      <c r="P208" s="771"/>
    </row>
    <row r="209" spans="1:16" ht="20.100000000000001" customHeight="1" x14ac:dyDescent="0.2">
      <c r="C209" s="771"/>
      <c r="D209" s="771"/>
      <c r="E209" s="771"/>
      <c r="N209" s="771"/>
      <c r="O209" s="771"/>
      <c r="P209" s="771"/>
    </row>
    <row r="210" spans="1:16" ht="20.100000000000001" customHeight="1" x14ac:dyDescent="0.2">
      <c r="C210" s="864"/>
      <c r="D210" s="864"/>
      <c r="E210" s="864"/>
      <c r="N210" s="864"/>
      <c r="O210" s="864"/>
      <c r="P210" s="864"/>
    </row>
    <row r="211" spans="1:16" ht="20.100000000000001" customHeight="1" x14ac:dyDescent="0.2">
      <c r="A211" s="864" t="s">
        <v>0</v>
      </c>
      <c r="B211" s="864"/>
      <c r="F211" s="1" t="s">
        <v>1</v>
      </c>
      <c r="M211" s="930" t="s">
        <v>2</v>
      </c>
      <c r="N211" s="930"/>
      <c r="O211" s="930"/>
      <c r="P211" s="930"/>
    </row>
    <row r="212" spans="1:16" ht="20.100000000000001" customHeight="1" x14ac:dyDescent="0.2">
      <c r="A212" s="864" t="s">
        <v>3</v>
      </c>
      <c r="B212" s="864"/>
      <c r="M212" s="930"/>
      <c r="N212" s="930"/>
      <c r="O212" s="930"/>
      <c r="P212" s="930"/>
    </row>
    <row r="213" spans="1:16" ht="20.100000000000001" customHeight="1" x14ac:dyDescent="0.2">
      <c r="A213" s="864" t="s">
        <v>4</v>
      </c>
      <c r="B213" s="864"/>
    </row>
    <row r="214" spans="1:16" ht="20.100000000000001" customHeight="1" x14ac:dyDescent="0.3">
      <c r="F214" s="918" t="s">
        <v>5</v>
      </c>
      <c r="G214" s="918"/>
      <c r="H214" s="918"/>
      <c r="I214" s="918"/>
      <c r="J214" s="918"/>
      <c r="K214" s="918"/>
      <c r="L214" s="918"/>
    </row>
    <row r="215" spans="1:16" ht="20.100000000000001" customHeight="1" x14ac:dyDescent="0.2">
      <c r="F215" s="909" t="s">
        <v>6</v>
      </c>
      <c r="G215" s="909"/>
      <c r="H215" s="909"/>
      <c r="I215" s="909"/>
      <c r="J215" s="909"/>
      <c r="K215" s="909"/>
      <c r="L215" s="909"/>
    </row>
    <row r="216" spans="1:16" ht="26.25" customHeight="1" x14ac:dyDescent="0.2">
      <c r="A216" s="1" t="s">
        <v>7</v>
      </c>
      <c r="C216" s="28"/>
      <c r="D216" s="785">
        <v>1</v>
      </c>
      <c r="E216" s="785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9"/>
      <c r="D217" s="4">
        <v>0</v>
      </c>
      <c r="E217" s="4">
        <v>8</v>
      </c>
      <c r="I217" s="910">
        <v>7</v>
      </c>
      <c r="K217" s="2"/>
      <c r="L217" s="24" t="s">
        <v>50</v>
      </c>
      <c r="M217" s="911" t="str">
        <f>+M182</f>
        <v>: Desember</v>
      </c>
      <c r="N217" s="912"/>
      <c r="O217" s="785">
        <f>+O182</f>
        <v>1</v>
      </c>
      <c r="P217" s="785">
        <f>+P182</f>
        <v>2</v>
      </c>
    </row>
    <row r="218" spans="1:16" s="3" customFormat="1" ht="20.100000000000001" customHeight="1" x14ac:dyDescent="0.2">
      <c r="A218" s="354" t="s">
        <v>57</v>
      </c>
      <c r="B218" s="358"/>
      <c r="C218" s="42">
        <v>0</v>
      </c>
      <c r="D218" s="42">
        <v>3</v>
      </c>
      <c r="E218" s="42">
        <v>2</v>
      </c>
      <c r="I218" s="910"/>
      <c r="J218" s="415"/>
      <c r="K218" s="416"/>
      <c r="L218" s="417" t="s">
        <v>12</v>
      </c>
      <c r="M218" s="956" t="str">
        <f>+M183</f>
        <v>: 2019</v>
      </c>
      <c r="N218" s="957"/>
      <c r="O218" s="42">
        <f>+O183</f>
        <v>1</v>
      </c>
      <c r="P218" s="42">
        <f>+P183</f>
        <v>9</v>
      </c>
    </row>
    <row r="219" spans="1:16" ht="20.100000000000001" customHeight="1" thickBot="1" x14ac:dyDescent="0.25">
      <c r="C219" s="30"/>
      <c r="D219" s="30"/>
      <c r="K219" s="2"/>
      <c r="L219" s="2"/>
      <c r="N219" s="2"/>
      <c r="O219" s="30"/>
      <c r="P219" s="30"/>
    </row>
    <row r="220" spans="1:16" ht="20.100000000000001" customHeight="1" x14ac:dyDescent="0.2">
      <c r="A220" s="946" t="s">
        <v>13</v>
      </c>
      <c r="B220" s="944" t="s">
        <v>14</v>
      </c>
      <c r="C220" s="913" t="s">
        <v>15</v>
      </c>
      <c r="D220" s="914"/>
      <c r="E220" s="914"/>
      <c r="F220" s="914"/>
      <c r="G220" s="914"/>
      <c r="H220" s="914"/>
      <c r="I220" s="915"/>
      <c r="J220" s="916" t="s">
        <v>16</v>
      </c>
      <c r="K220" s="914"/>
      <c r="L220" s="914"/>
      <c r="M220" s="914"/>
      <c r="N220" s="914"/>
      <c r="O220" s="914"/>
      <c r="P220" s="915"/>
    </row>
    <row r="221" spans="1:16" ht="24" customHeight="1" x14ac:dyDescent="0.2">
      <c r="A221" s="947"/>
      <c r="B221" s="945"/>
      <c r="C221" s="925" t="s">
        <v>17</v>
      </c>
      <c r="D221" s="926"/>
      <c r="E221" s="926"/>
      <c r="F221" s="4"/>
      <c r="G221" s="4"/>
      <c r="H221" s="4"/>
      <c r="I221" s="799" t="s">
        <v>17</v>
      </c>
      <c r="J221" s="34" t="s">
        <v>17</v>
      </c>
      <c r="K221" s="4"/>
      <c r="L221" s="4"/>
      <c r="M221" s="4"/>
      <c r="N221" s="926" t="s">
        <v>17</v>
      </c>
      <c r="O221" s="926"/>
      <c r="P221" s="927"/>
    </row>
    <row r="222" spans="1:16" ht="12.75" customHeight="1" x14ac:dyDescent="0.2">
      <c r="A222" s="947"/>
      <c r="B222" s="945"/>
      <c r="C222" s="902" t="s">
        <v>9</v>
      </c>
      <c r="D222" s="903"/>
      <c r="E222" s="903"/>
      <c r="F222" s="791" t="s">
        <v>18</v>
      </c>
      <c r="G222" s="791" t="s">
        <v>19</v>
      </c>
      <c r="H222" s="791" t="s">
        <v>20</v>
      </c>
      <c r="I222" s="792" t="s">
        <v>21</v>
      </c>
      <c r="J222" s="35" t="s">
        <v>9</v>
      </c>
      <c r="K222" s="791" t="s">
        <v>18</v>
      </c>
      <c r="L222" s="791" t="s">
        <v>19</v>
      </c>
      <c r="M222" s="791" t="s">
        <v>20</v>
      </c>
      <c r="N222" s="904" t="s">
        <v>21</v>
      </c>
      <c r="O222" s="904"/>
      <c r="P222" s="905"/>
    </row>
    <row r="223" spans="1:16" ht="12.75" customHeight="1" x14ac:dyDescent="0.2">
      <c r="A223" s="947"/>
      <c r="B223" s="945"/>
      <c r="C223" s="906" t="s">
        <v>22</v>
      </c>
      <c r="D223" s="907"/>
      <c r="E223" s="907"/>
      <c r="F223" s="793"/>
      <c r="G223" s="793"/>
      <c r="H223" s="793"/>
      <c r="I223" s="794" t="s">
        <v>23</v>
      </c>
      <c r="J223" s="36" t="s">
        <v>22</v>
      </c>
      <c r="K223" s="793"/>
      <c r="L223" s="793"/>
      <c r="M223" s="793"/>
      <c r="N223" s="907" t="s">
        <v>24</v>
      </c>
      <c r="O223" s="907"/>
      <c r="P223" s="908"/>
    </row>
    <row r="224" spans="1:16" x14ac:dyDescent="0.2">
      <c r="A224" s="46" t="s">
        <v>25</v>
      </c>
      <c r="B224" s="47" t="s">
        <v>26</v>
      </c>
      <c r="C224" s="890" t="s">
        <v>27</v>
      </c>
      <c r="D224" s="891"/>
      <c r="E224" s="891"/>
      <c r="F224" s="786" t="s">
        <v>28</v>
      </c>
      <c r="G224" s="786" t="s">
        <v>29</v>
      </c>
      <c r="H224" s="786" t="s">
        <v>30</v>
      </c>
      <c r="I224" s="48" t="s">
        <v>31</v>
      </c>
      <c r="J224" s="49" t="s">
        <v>32</v>
      </c>
      <c r="K224" s="786" t="s">
        <v>33</v>
      </c>
      <c r="L224" s="786" t="s">
        <v>34</v>
      </c>
      <c r="M224" s="786" t="s">
        <v>35</v>
      </c>
      <c r="N224" s="892" t="s">
        <v>36</v>
      </c>
      <c r="O224" s="891"/>
      <c r="P224" s="893"/>
    </row>
    <row r="225" spans="1:16" ht="12.75" customHeight="1" x14ac:dyDescent="0.2">
      <c r="A225" s="5"/>
      <c r="B225" s="6" t="s">
        <v>37</v>
      </c>
      <c r="C225" s="894">
        <f>SUM(C227,C230)</f>
        <v>0</v>
      </c>
      <c r="D225" s="895"/>
      <c r="E225" s="895"/>
      <c r="F225" s="787">
        <f>SUM(F227,F230)</f>
        <v>0</v>
      </c>
      <c r="G225" s="787">
        <f>SUM(G227,G230)</f>
        <v>0</v>
      </c>
      <c r="H225" s="787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896">
        <f t="shared" si="47"/>
        <v>0</v>
      </c>
      <c r="O225" s="897"/>
      <c r="P225" s="898"/>
    </row>
    <row r="226" spans="1:16" ht="12.75" customHeight="1" x14ac:dyDescent="0.2">
      <c r="A226" s="9">
        <v>1</v>
      </c>
      <c r="B226" s="10" t="s">
        <v>38</v>
      </c>
      <c r="C226" s="899"/>
      <c r="D226" s="900"/>
      <c r="E226" s="900"/>
      <c r="F226" s="789"/>
      <c r="G226" s="789"/>
      <c r="H226" s="789"/>
      <c r="I226" s="37"/>
      <c r="J226" s="788"/>
      <c r="K226" s="789"/>
      <c r="L226" s="789"/>
      <c r="M226" s="789"/>
      <c r="N226" s="900"/>
      <c r="O226" s="900"/>
      <c r="P226" s="901"/>
    </row>
    <row r="227" spans="1:16" ht="14.25" x14ac:dyDescent="0.2">
      <c r="A227" s="11"/>
      <c r="B227" s="10" t="s">
        <v>39</v>
      </c>
      <c r="C227" s="928">
        <f>SUM(C228:E229)</f>
        <v>0</v>
      </c>
      <c r="D227" s="929"/>
      <c r="E227" s="929"/>
      <c r="F227" s="800">
        <f>SUM(F228:F229)</f>
        <v>0</v>
      </c>
      <c r="G227" s="800">
        <f t="shared" ref="G227:H227" si="48">SUM(G228:G229)</f>
        <v>0</v>
      </c>
      <c r="H227" s="800">
        <f t="shared" si="48"/>
        <v>0</v>
      </c>
      <c r="I227" s="777">
        <f>SUM(C227-F227+G227-H227)</f>
        <v>0</v>
      </c>
      <c r="J227" s="800">
        <f>SUM(J228:J229)</f>
        <v>0</v>
      </c>
      <c r="K227" s="800">
        <f t="shared" ref="K227:M227" si="49">SUM(K228:K229)</f>
        <v>0</v>
      </c>
      <c r="L227" s="800">
        <f t="shared" si="49"/>
        <v>0</v>
      </c>
      <c r="M227" s="800">
        <f t="shared" si="49"/>
        <v>0</v>
      </c>
      <c r="N227" s="880">
        <f>SUM(N228:P229)</f>
        <v>0</v>
      </c>
      <c r="O227" s="880"/>
      <c r="P227" s="881"/>
    </row>
    <row r="228" spans="1:16" ht="15" x14ac:dyDescent="0.2">
      <c r="A228" s="11"/>
      <c r="B228" s="12" t="s">
        <v>40</v>
      </c>
      <c r="C228" s="919">
        <v>0</v>
      </c>
      <c r="D228" s="920"/>
      <c r="E228" s="920"/>
      <c r="F228" s="796">
        <v>0</v>
      </c>
      <c r="G228" s="796">
        <v>0</v>
      </c>
      <c r="H228" s="796">
        <v>0</v>
      </c>
      <c r="I228" s="780">
        <f t="shared" ref="I228:I232" si="50">SUM(C228-F228+G228-H228)</f>
        <v>0</v>
      </c>
      <c r="J228" s="805">
        <v>0</v>
      </c>
      <c r="K228" s="805">
        <v>0</v>
      </c>
      <c r="L228" s="805">
        <v>0</v>
      </c>
      <c r="M228" s="805">
        <v>0</v>
      </c>
      <c r="N228" s="880">
        <f>SUM(J228-K228+L228-M228)</f>
        <v>0</v>
      </c>
      <c r="O228" s="880"/>
      <c r="P228" s="881"/>
    </row>
    <row r="229" spans="1:16" ht="15" x14ac:dyDescent="0.2">
      <c r="A229" s="11"/>
      <c r="B229" s="12" t="s">
        <v>41</v>
      </c>
      <c r="C229" s="919">
        <v>0</v>
      </c>
      <c r="D229" s="920"/>
      <c r="E229" s="920"/>
      <c r="F229" s="796">
        <v>0</v>
      </c>
      <c r="G229" s="796">
        <v>0</v>
      </c>
      <c r="H229" s="796">
        <v>0</v>
      </c>
      <c r="I229" s="780">
        <f t="shared" si="50"/>
        <v>0</v>
      </c>
      <c r="J229" s="805">
        <v>0</v>
      </c>
      <c r="K229" s="805">
        <v>0</v>
      </c>
      <c r="L229" s="805">
        <v>0</v>
      </c>
      <c r="M229" s="805">
        <v>0</v>
      </c>
      <c r="N229" s="880">
        <f>SUM(J229-K229+L229-M229)</f>
        <v>0</v>
      </c>
      <c r="O229" s="880"/>
      <c r="P229" s="881"/>
    </row>
    <row r="230" spans="1:16" ht="14.25" x14ac:dyDescent="0.2">
      <c r="A230" s="11"/>
      <c r="B230" s="10" t="s">
        <v>42</v>
      </c>
      <c r="C230" s="928">
        <f>SUM(C231:E232)</f>
        <v>0</v>
      </c>
      <c r="D230" s="929"/>
      <c r="E230" s="929"/>
      <c r="F230" s="800">
        <f>SUM(F231:F232)</f>
        <v>0</v>
      </c>
      <c r="G230" s="800">
        <f t="shared" ref="G230:H230" si="51">SUM(G231:G232)</f>
        <v>0</v>
      </c>
      <c r="H230" s="800">
        <f t="shared" si="51"/>
        <v>0</v>
      </c>
      <c r="I230" s="777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880">
        <f>SUM(N231:P232)</f>
        <v>0</v>
      </c>
      <c r="O230" s="880"/>
      <c r="P230" s="881"/>
    </row>
    <row r="231" spans="1:16" ht="12.75" customHeight="1" x14ac:dyDescent="0.2">
      <c r="A231" s="11"/>
      <c r="B231" s="12" t="s">
        <v>40</v>
      </c>
      <c r="C231" s="919">
        <v>0</v>
      </c>
      <c r="D231" s="920"/>
      <c r="E231" s="920"/>
      <c r="F231" s="796">
        <v>0</v>
      </c>
      <c r="G231" s="796">
        <v>0</v>
      </c>
      <c r="H231" s="796">
        <v>0</v>
      </c>
      <c r="I231" s="780">
        <f t="shared" si="50"/>
        <v>0</v>
      </c>
      <c r="J231" s="38">
        <v>0</v>
      </c>
      <c r="K231" s="796">
        <v>0</v>
      </c>
      <c r="L231" s="796">
        <v>0</v>
      </c>
      <c r="M231" s="796">
        <v>0</v>
      </c>
      <c r="N231" s="880">
        <f>SUM(J231-K231+L231-M231)</f>
        <v>0</v>
      </c>
      <c r="O231" s="880"/>
      <c r="P231" s="881"/>
    </row>
    <row r="232" spans="1:16" ht="12.75" customHeight="1" x14ac:dyDescent="0.2">
      <c r="A232" s="11"/>
      <c r="B232" s="12" t="s">
        <v>41</v>
      </c>
      <c r="C232" s="919">
        <v>0</v>
      </c>
      <c r="D232" s="920"/>
      <c r="E232" s="920"/>
      <c r="F232" s="796">
        <v>0</v>
      </c>
      <c r="G232" s="796">
        <v>0</v>
      </c>
      <c r="H232" s="796">
        <v>0</v>
      </c>
      <c r="I232" s="780">
        <f t="shared" si="50"/>
        <v>0</v>
      </c>
      <c r="J232" s="38">
        <v>0</v>
      </c>
      <c r="K232" s="796">
        <v>0</v>
      </c>
      <c r="L232" s="796">
        <v>0</v>
      </c>
      <c r="M232" s="796">
        <v>0</v>
      </c>
      <c r="N232" s="880">
        <f>SUM(J232-K232+L232-M232)</f>
        <v>0</v>
      </c>
      <c r="O232" s="880"/>
      <c r="P232" s="881"/>
    </row>
    <row r="233" spans="1:16" ht="7.5" customHeight="1" x14ac:dyDescent="0.2">
      <c r="A233" s="9">
        <v>2</v>
      </c>
      <c r="B233" s="10" t="s">
        <v>43</v>
      </c>
      <c r="C233" s="899"/>
      <c r="D233" s="900"/>
      <c r="E233" s="900"/>
      <c r="F233" s="789"/>
      <c r="G233" s="789"/>
      <c r="H233" s="789"/>
      <c r="I233" s="773"/>
      <c r="J233" s="788"/>
      <c r="K233" s="789"/>
      <c r="L233" s="789"/>
      <c r="M233" s="789"/>
      <c r="N233" s="867"/>
      <c r="O233" s="867"/>
      <c r="P233" s="868"/>
    </row>
    <row r="234" spans="1:16" ht="18" customHeight="1" x14ac:dyDescent="0.2">
      <c r="A234" s="11"/>
      <c r="B234" s="12" t="s">
        <v>44</v>
      </c>
      <c r="C234" s="919">
        <v>0</v>
      </c>
      <c r="D234" s="920"/>
      <c r="E234" s="920"/>
      <c r="F234" s="796">
        <v>0</v>
      </c>
      <c r="G234" s="796">
        <v>0</v>
      </c>
      <c r="H234" s="796">
        <v>0</v>
      </c>
      <c r="I234" s="777">
        <f t="shared" ref="I234:I237" si="53">SUM(C234-F234+G234-H234)</f>
        <v>0</v>
      </c>
      <c r="J234" s="788"/>
      <c r="K234" s="789"/>
      <c r="L234" s="789"/>
      <c r="M234" s="789"/>
      <c r="N234" s="867"/>
      <c r="O234" s="867"/>
      <c r="P234" s="868"/>
    </row>
    <row r="235" spans="1:16" ht="12.75" customHeight="1" x14ac:dyDescent="0.2">
      <c r="A235" s="11"/>
      <c r="B235" s="12" t="s">
        <v>45</v>
      </c>
      <c r="C235" s="919">
        <v>0</v>
      </c>
      <c r="D235" s="920"/>
      <c r="E235" s="920"/>
      <c r="F235" s="796">
        <v>0</v>
      </c>
      <c r="G235" s="796">
        <v>0</v>
      </c>
      <c r="H235" s="796">
        <v>0</v>
      </c>
      <c r="I235" s="777">
        <f t="shared" si="53"/>
        <v>0</v>
      </c>
      <c r="J235" s="788"/>
      <c r="K235" s="789"/>
      <c r="L235" s="789"/>
      <c r="M235" s="789"/>
      <c r="N235" s="867"/>
      <c r="O235" s="867"/>
      <c r="P235" s="868"/>
    </row>
    <row r="236" spans="1:16" ht="12.75" customHeight="1" x14ac:dyDescent="0.2">
      <c r="A236" s="9"/>
      <c r="B236" s="12" t="s">
        <v>46</v>
      </c>
      <c r="C236" s="919">
        <v>0</v>
      </c>
      <c r="D236" s="920"/>
      <c r="E236" s="920"/>
      <c r="F236" s="796">
        <v>0</v>
      </c>
      <c r="G236" s="796">
        <v>0</v>
      </c>
      <c r="H236" s="796">
        <v>0</v>
      </c>
      <c r="I236" s="777">
        <f t="shared" si="53"/>
        <v>0</v>
      </c>
      <c r="J236" s="788"/>
      <c r="K236" s="789"/>
      <c r="L236" s="789"/>
      <c r="M236" s="789"/>
      <c r="N236" s="867"/>
      <c r="O236" s="867"/>
      <c r="P236" s="868"/>
    </row>
    <row r="237" spans="1:16" ht="12.75" customHeight="1" x14ac:dyDescent="0.2">
      <c r="A237" s="14"/>
      <c r="B237" s="15" t="s">
        <v>47</v>
      </c>
      <c r="C237" s="921">
        <v>0</v>
      </c>
      <c r="D237" s="922"/>
      <c r="E237" s="922"/>
      <c r="F237" s="797">
        <v>0</v>
      </c>
      <c r="G237" s="797">
        <v>0</v>
      </c>
      <c r="H237" s="797">
        <v>0</v>
      </c>
      <c r="I237" s="777">
        <f t="shared" si="53"/>
        <v>0</v>
      </c>
      <c r="J237" s="39"/>
      <c r="K237" s="16"/>
      <c r="L237" s="16"/>
      <c r="M237" s="16"/>
      <c r="N237" s="869"/>
      <c r="O237" s="869"/>
      <c r="P237" s="870"/>
    </row>
    <row r="238" spans="1:16" ht="15" thickBot="1" x14ac:dyDescent="0.25">
      <c r="A238" s="17">
        <v>3</v>
      </c>
      <c r="B238" s="18" t="s">
        <v>48</v>
      </c>
      <c r="C238" s="923">
        <v>0</v>
      </c>
      <c r="D238" s="924"/>
      <c r="E238" s="924"/>
      <c r="F238" s="26">
        <v>0</v>
      </c>
      <c r="G238" s="26">
        <v>0</v>
      </c>
      <c r="H238" s="798"/>
      <c r="I238" s="40"/>
      <c r="J238" s="41"/>
      <c r="K238" s="774"/>
      <c r="L238" s="774"/>
      <c r="M238" s="774"/>
      <c r="N238" s="873"/>
      <c r="O238" s="873"/>
      <c r="P238" s="874"/>
    </row>
    <row r="239" spans="1:16" ht="30" customHeight="1" x14ac:dyDescent="0.2">
      <c r="B239" s="771" t="s">
        <v>49</v>
      </c>
      <c r="C239" s="861">
        <f>SUM(C234:E237)-C225</f>
        <v>0</v>
      </c>
      <c r="D239" s="862"/>
      <c r="E239" s="862"/>
      <c r="F239" s="25">
        <f>SUM(F234:F237)-F225</f>
        <v>0</v>
      </c>
      <c r="G239" s="25">
        <f t="shared" ref="G239:I239" si="54">SUM(G234:G237)-G225</f>
        <v>0</v>
      </c>
      <c r="H239" s="25">
        <f t="shared" si="54"/>
        <v>0</v>
      </c>
      <c r="I239" s="25">
        <f t="shared" si="54"/>
        <v>0</v>
      </c>
      <c r="J239" s="8"/>
      <c r="K239" s="8"/>
      <c r="L239" s="8"/>
      <c r="M239" s="8"/>
      <c r="N239" s="863"/>
      <c r="O239" s="863"/>
      <c r="P239" s="863"/>
    </row>
    <row r="240" spans="1:16" ht="25.5" customHeight="1" x14ac:dyDescent="0.2">
      <c r="B240" s="771"/>
      <c r="C240" s="93"/>
      <c r="D240" s="94"/>
      <c r="E240" s="94"/>
      <c r="F240" s="25"/>
      <c r="G240" s="25"/>
      <c r="H240" s="25"/>
      <c r="I240" s="25"/>
      <c r="J240" s="8"/>
      <c r="K240" s="8"/>
      <c r="L240" s="8"/>
      <c r="M240" s="8"/>
      <c r="N240" s="770"/>
      <c r="O240" s="770"/>
      <c r="P240" s="770"/>
    </row>
    <row r="241" spans="1:16" ht="20.100000000000001" customHeight="1" x14ac:dyDescent="0.2">
      <c r="B241" s="771"/>
      <c r="C241" s="93"/>
      <c r="D241" s="94"/>
      <c r="E241" s="94"/>
      <c r="F241" s="25"/>
      <c r="G241" s="25"/>
      <c r="H241" s="25"/>
      <c r="I241" s="25"/>
      <c r="J241" s="8"/>
      <c r="K241" s="8"/>
      <c r="L241" s="8"/>
      <c r="M241" s="8"/>
      <c r="N241" s="770"/>
      <c r="O241" s="770"/>
      <c r="P241" s="770"/>
    </row>
    <row r="242" spans="1:16" ht="20.100000000000001" customHeight="1" x14ac:dyDescent="0.2">
      <c r="B242" s="771"/>
      <c r="C242" s="93"/>
      <c r="D242" s="94"/>
      <c r="E242" s="94"/>
      <c r="F242" s="25"/>
      <c r="G242" s="25"/>
      <c r="H242" s="25"/>
      <c r="I242" s="25"/>
      <c r="J242" s="8"/>
      <c r="K242" s="8"/>
      <c r="L242" s="8"/>
      <c r="M242" s="8"/>
      <c r="N242" s="770"/>
      <c r="O242" s="770"/>
      <c r="P242" s="770"/>
    </row>
    <row r="243" spans="1:16" ht="20.100000000000001" customHeight="1" x14ac:dyDescent="0.2">
      <c r="C243" s="771"/>
      <c r="D243" s="771"/>
      <c r="E243" s="771"/>
      <c r="G243" s="1" t="s">
        <v>1</v>
      </c>
      <c r="N243" s="771"/>
      <c r="O243" s="771"/>
      <c r="P243" s="771"/>
    </row>
    <row r="244" spans="1:16" ht="20.100000000000001" customHeight="1" x14ac:dyDescent="0.2">
      <c r="C244" s="771"/>
      <c r="D244" s="771"/>
      <c r="E244" s="771"/>
      <c r="N244" s="771"/>
      <c r="O244" s="771"/>
      <c r="P244" s="771"/>
    </row>
    <row r="245" spans="1:16" ht="20.100000000000001" customHeight="1" x14ac:dyDescent="0.2">
      <c r="C245" s="771"/>
      <c r="D245" s="771"/>
      <c r="E245" s="771"/>
      <c r="N245" s="771"/>
      <c r="O245" s="771"/>
      <c r="P245" s="771"/>
    </row>
    <row r="246" spans="1:16" ht="20.100000000000001" customHeight="1" x14ac:dyDescent="0.2">
      <c r="C246" s="771"/>
      <c r="D246" s="771"/>
      <c r="E246" s="771"/>
      <c r="N246" s="771"/>
      <c r="O246" s="771"/>
      <c r="P246" s="771"/>
    </row>
    <row r="247" spans="1:16" ht="20.100000000000001" customHeight="1" x14ac:dyDescent="0.2">
      <c r="A247" s="864" t="s">
        <v>0</v>
      </c>
      <c r="B247" s="864"/>
      <c r="F247" s="1" t="s">
        <v>1</v>
      </c>
      <c r="M247" s="930" t="s">
        <v>2</v>
      </c>
      <c r="N247" s="930"/>
      <c r="O247" s="930"/>
      <c r="P247" s="930"/>
    </row>
    <row r="248" spans="1:16" ht="26.25" customHeight="1" x14ac:dyDescent="0.2">
      <c r="A248" s="864" t="s">
        <v>3</v>
      </c>
      <c r="B248" s="864"/>
      <c r="M248" s="930"/>
      <c r="N248" s="930"/>
      <c r="O248" s="930"/>
      <c r="P248" s="930"/>
    </row>
    <row r="249" spans="1:16" ht="20.100000000000001" customHeight="1" x14ac:dyDescent="0.2">
      <c r="A249" s="864" t="s">
        <v>4</v>
      </c>
      <c r="B249" s="864"/>
    </row>
    <row r="250" spans="1:16" ht="20.100000000000001" customHeight="1" x14ac:dyDescent="0.3">
      <c r="F250" s="918" t="s">
        <v>5</v>
      </c>
      <c r="G250" s="918"/>
      <c r="H250" s="918"/>
      <c r="I250" s="918"/>
      <c r="J250" s="918"/>
      <c r="K250" s="918"/>
      <c r="L250" s="918"/>
    </row>
    <row r="251" spans="1:16" ht="20.100000000000001" customHeight="1" x14ac:dyDescent="0.2">
      <c r="F251" s="909" t="s">
        <v>6</v>
      </c>
      <c r="G251" s="909"/>
      <c r="H251" s="909"/>
      <c r="I251" s="909"/>
      <c r="J251" s="909"/>
      <c r="K251" s="909"/>
      <c r="L251" s="909"/>
    </row>
    <row r="252" spans="1:16" ht="20.100000000000001" customHeight="1" x14ac:dyDescent="0.2">
      <c r="A252" s="1" t="s">
        <v>7</v>
      </c>
      <c r="C252" s="28"/>
      <c r="D252" s="785">
        <v>1</v>
      </c>
      <c r="E252" s="785">
        <v>5</v>
      </c>
      <c r="K252" s="2"/>
      <c r="L252" s="2"/>
      <c r="M252" s="2"/>
      <c r="N252" s="2"/>
      <c r="O252" s="2"/>
      <c r="P252" s="2"/>
    </row>
    <row r="253" spans="1:16" ht="24" customHeight="1" x14ac:dyDescent="0.2">
      <c r="A253" s="1" t="s">
        <v>8</v>
      </c>
      <c r="C253" s="29"/>
      <c r="D253" s="4">
        <v>0</v>
      </c>
      <c r="E253" s="4">
        <v>8</v>
      </c>
      <c r="I253" s="910">
        <v>8</v>
      </c>
      <c r="K253" s="2"/>
      <c r="L253" s="24" t="s">
        <v>50</v>
      </c>
      <c r="M253" s="911" t="str">
        <f>+M217</f>
        <v>: Desember</v>
      </c>
      <c r="N253" s="912"/>
      <c r="O253" s="785">
        <f>+O217</f>
        <v>1</v>
      </c>
      <c r="P253" s="785">
        <f>+P217</f>
        <v>2</v>
      </c>
    </row>
    <row r="254" spans="1:16" ht="12.75" customHeight="1" x14ac:dyDescent="0.2">
      <c r="A254" s="354" t="s">
        <v>58</v>
      </c>
      <c r="B254" s="354"/>
      <c r="C254" s="785">
        <v>0</v>
      </c>
      <c r="D254" s="785">
        <v>3</v>
      </c>
      <c r="E254" s="785">
        <v>5</v>
      </c>
      <c r="I254" s="910"/>
      <c r="J254" s="795"/>
      <c r="K254" s="2"/>
      <c r="L254" s="24" t="s">
        <v>12</v>
      </c>
      <c r="M254" s="911" t="str">
        <f>+M218</f>
        <v>: 2019</v>
      </c>
      <c r="N254" s="912"/>
      <c r="O254" s="785">
        <f>+O218</f>
        <v>1</v>
      </c>
      <c r="P254" s="785">
        <f>+P218</f>
        <v>9</v>
      </c>
    </row>
    <row r="255" spans="1:16" ht="13.5" thickBot="1" x14ac:dyDescent="0.25">
      <c r="A255" s="3"/>
      <c r="B255" s="3"/>
      <c r="C255" s="30"/>
      <c r="D255" s="30"/>
      <c r="K255" s="2"/>
      <c r="L255" s="2"/>
      <c r="N255" s="2"/>
      <c r="O255" s="30"/>
      <c r="P255" s="30"/>
    </row>
    <row r="256" spans="1:16" ht="12.75" customHeight="1" x14ac:dyDescent="0.2">
      <c r="A256" s="946" t="s">
        <v>13</v>
      </c>
      <c r="B256" s="944" t="s">
        <v>14</v>
      </c>
      <c r="C256" s="913" t="s">
        <v>15</v>
      </c>
      <c r="D256" s="914"/>
      <c r="E256" s="914"/>
      <c r="F256" s="914"/>
      <c r="G256" s="914"/>
      <c r="H256" s="914"/>
      <c r="I256" s="915"/>
      <c r="J256" s="916" t="s">
        <v>16</v>
      </c>
      <c r="K256" s="914"/>
      <c r="L256" s="914"/>
      <c r="M256" s="914"/>
      <c r="N256" s="914"/>
      <c r="O256" s="914"/>
      <c r="P256" s="915"/>
    </row>
    <row r="257" spans="1:16" ht="12.75" customHeight="1" x14ac:dyDescent="0.2">
      <c r="A257" s="947"/>
      <c r="B257" s="945"/>
      <c r="C257" s="925" t="s">
        <v>17</v>
      </c>
      <c r="D257" s="926"/>
      <c r="E257" s="926"/>
      <c r="F257" s="4"/>
      <c r="G257" s="4"/>
      <c r="H257" s="4"/>
      <c r="I257" s="799" t="s">
        <v>17</v>
      </c>
      <c r="J257" s="34" t="s">
        <v>17</v>
      </c>
      <c r="K257" s="4"/>
      <c r="L257" s="4"/>
      <c r="M257" s="4"/>
      <c r="N257" s="926" t="s">
        <v>17</v>
      </c>
      <c r="O257" s="926"/>
      <c r="P257" s="927"/>
    </row>
    <row r="258" spans="1:16" ht="12.75" customHeight="1" x14ac:dyDescent="0.2">
      <c r="A258" s="947"/>
      <c r="B258" s="945"/>
      <c r="C258" s="902" t="s">
        <v>9</v>
      </c>
      <c r="D258" s="903"/>
      <c r="E258" s="903"/>
      <c r="F258" s="791" t="s">
        <v>18</v>
      </c>
      <c r="G258" s="791" t="s">
        <v>19</v>
      </c>
      <c r="H258" s="791" t="s">
        <v>20</v>
      </c>
      <c r="I258" s="792" t="s">
        <v>21</v>
      </c>
      <c r="J258" s="35" t="s">
        <v>9</v>
      </c>
      <c r="K258" s="791" t="s">
        <v>18</v>
      </c>
      <c r="L258" s="791" t="s">
        <v>19</v>
      </c>
      <c r="M258" s="791" t="s">
        <v>20</v>
      </c>
      <c r="N258" s="904" t="s">
        <v>21</v>
      </c>
      <c r="O258" s="904"/>
      <c r="P258" s="905"/>
    </row>
    <row r="259" spans="1:16" ht="12.75" customHeight="1" x14ac:dyDescent="0.2">
      <c r="A259" s="947"/>
      <c r="B259" s="945"/>
      <c r="C259" s="906" t="s">
        <v>22</v>
      </c>
      <c r="D259" s="907"/>
      <c r="E259" s="907"/>
      <c r="F259" s="793"/>
      <c r="G259" s="793"/>
      <c r="H259" s="793"/>
      <c r="I259" s="794" t="s">
        <v>23</v>
      </c>
      <c r="J259" s="36" t="s">
        <v>22</v>
      </c>
      <c r="K259" s="793"/>
      <c r="L259" s="793"/>
      <c r="M259" s="793"/>
      <c r="N259" s="907" t="s">
        <v>24</v>
      </c>
      <c r="O259" s="907"/>
      <c r="P259" s="908"/>
    </row>
    <row r="260" spans="1:16" x14ac:dyDescent="0.2">
      <c r="A260" s="46" t="s">
        <v>25</v>
      </c>
      <c r="B260" s="47" t="s">
        <v>26</v>
      </c>
      <c r="C260" s="890" t="s">
        <v>27</v>
      </c>
      <c r="D260" s="891"/>
      <c r="E260" s="891"/>
      <c r="F260" s="786" t="s">
        <v>28</v>
      </c>
      <c r="G260" s="786" t="s">
        <v>29</v>
      </c>
      <c r="H260" s="786" t="s">
        <v>30</v>
      </c>
      <c r="I260" s="48" t="s">
        <v>31</v>
      </c>
      <c r="J260" s="49" t="s">
        <v>32</v>
      </c>
      <c r="K260" s="786" t="s">
        <v>33</v>
      </c>
      <c r="L260" s="786" t="s">
        <v>34</v>
      </c>
      <c r="M260" s="786" t="s">
        <v>35</v>
      </c>
      <c r="N260" s="892" t="s">
        <v>36</v>
      </c>
      <c r="O260" s="891"/>
      <c r="P260" s="893"/>
    </row>
    <row r="261" spans="1:16" ht="15.75" x14ac:dyDescent="0.2">
      <c r="A261" s="5"/>
      <c r="B261" s="6" t="s">
        <v>37</v>
      </c>
      <c r="C261" s="894">
        <f>SUM(C263,C266)</f>
        <v>0</v>
      </c>
      <c r="D261" s="895"/>
      <c r="E261" s="895"/>
      <c r="F261" s="787">
        <f>SUM(F263,F266)</f>
        <v>0</v>
      </c>
      <c r="G261" s="787">
        <f>SUM(G263,G266)</f>
        <v>0</v>
      </c>
      <c r="H261" s="787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896">
        <f t="shared" si="55"/>
        <v>0</v>
      </c>
      <c r="O261" s="897"/>
      <c r="P261" s="898"/>
    </row>
    <row r="262" spans="1:16" x14ac:dyDescent="0.2">
      <c r="A262" s="9">
        <v>1</v>
      </c>
      <c r="B262" s="10" t="s">
        <v>38</v>
      </c>
      <c r="C262" s="899"/>
      <c r="D262" s="900"/>
      <c r="E262" s="900"/>
      <c r="F262" s="789"/>
      <c r="G262" s="789"/>
      <c r="H262" s="789"/>
      <c r="I262" s="37"/>
      <c r="J262" s="788"/>
      <c r="K262" s="789"/>
      <c r="L262" s="789"/>
      <c r="M262" s="789"/>
      <c r="N262" s="900"/>
      <c r="O262" s="900"/>
      <c r="P262" s="901"/>
    </row>
    <row r="263" spans="1:16" ht="12.75" customHeight="1" x14ac:dyDescent="0.2">
      <c r="A263" s="11"/>
      <c r="B263" s="10" t="s">
        <v>39</v>
      </c>
      <c r="C263" s="928">
        <f>SUM(C264:E265)</f>
        <v>0</v>
      </c>
      <c r="D263" s="929"/>
      <c r="E263" s="929"/>
      <c r="F263" s="800">
        <f>SUM(F264:F265)</f>
        <v>0</v>
      </c>
      <c r="G263" s="800">
        <f t="shared" ref="G263:H263" si="56">SUM(G264:G265)</f>
        <v>0</v>
      </c>
      <c r="H263" s="800">
        <f t="shared" si="56"/>
        <v>0</v>
      </c>
      <c r="I263" s="777">
        <f>SUM(C263-F263+G263-H263)</f>
        <v>0</v>
      </c>
      <c r="J263" s="800">
        <f>SUM(J264:J265)</f>
        <v>0</v>
      </c>
      <c r="K263" s="800">
        <f t="shared" ref="K263:M263" si="57">SUM(K264:K265)</f>
        <v>0</v>
      </c>
      <c r="L263" s="800">
        <f t="shared" si="57"/>
        <v>0</v>
      </c>
      <c r="M263" s="800">
        <f t="shared" si="57"/>
        <v>0</v>
      </c>
      <c r="N263" s="880">
        <f>SUM(N264:P265)</f>
        <v>0</v>
      </c>
      <c r="O263" s="880"/>
      <c r="P263" s="881"/>
    </row>
    <row r="264" spans="1:16" ht="12.75" customHeight="1" x14ac:dyDescent="0.2">
      <c r="A264" s="11"/>
      <c r="B264" s="12" t="s">
        <v>40</v>
      </c>
      <c r="C264" s="919">
        <v>0</v>
      </c>
      <c r="D264" s="920"/>
      <c r="E264" s="920"/>
      <c r="F264" s="796">
        <v>0</v>
      </c>
      <c r="G264" s="796">
        <v>0</v>
      </c>
      <c r="H264" s="796">
        <v>0</v>
      </c>
      <c r="I264" s="780">
        <f t="shared" ref="I264:I268" si="58">SUM(C264-F264+G264-H264)</f>
        <v>0</v>
      </c>
      <c r="J264" s="805">
        <v>0</v>
      </c>
      <c r="K264" s="805">
        <v>0</v>
      </c>
      <c r="L264" s="805">
        <v>0</v>
      </c>
      <c r="M264" s="805">
        <v>0</v>
      </c>
      <c r="N264" s="880">
        <f>SUM(J264-K264+L264-M264)</f>
        <v>0</v>
      </c>
      <c r="O264" s="880"/>
      <c r="P264" s="881"/>
    </row>
    <row r="265" spans="1:16" ht="7.5" customHeight="1" x14ac:dyDescent="0.2">
      <c r="A265" s="11"/>
      <c r="B265" s="12" t="s">
        <v>41</v>
      </c>
      <c r="C265" s="919">
        <v>0</v>
      </c>
      <c r="D265" s="920"/>
      <c r="E265" s="920"/>
      <c r="F265" s="796">
        <v>0</v>
      </c>
      <c r="G265" s="796">
        <v>0</v>
      </c>
      <c r="H265" s="796">
        <v>0</v>
      </c>
      <c r="I265" s="780">
        <f t="shared" si="58"/>
        <v>0</v>
      </c>
      <c r="J265" s="805">
        <v>0</v>
      </c>
      <c r="K265" s="805">
        <v>0</v>
      </c>
      <c r="L265" s="805">
        <v>0</v>
      </c>
      <c r="M265" s="805">
        <v>0</v>
      </c>
      <c r="N265" s="880">
        <f>SUM(J265-K265+L265-M265)</f>
        <v>0</v>
      </c>
      <c r="O265" s="880"/>
      <c r="P265" s="881"/>
    </row>
    <row r="266" spans="1:16" ht="18" customHeight="1" x14ac:dyDescent="0.2">
      <c r="A266" s="11"/>
      <c r="B266" s="10" t="s">
        <v>42</v>
      </c>
      <c r="C266" s="928">
        <f>SUM(C267:E268)</f>
        <v>0</v>
      </c>
      <c r="D266" s="929"/>
      <c r="E266" s="929"/>
      <c r="F266" s="800">
        <f>SUM(F267:F268)</f>
        <v>0</v>
      </c>
      <c r="G266" s="800">
        <f t="shared" ref="G266:H266" si="59">SUM(G267:G268)</f>
        <v>0</v>
      </c>
      <c r="H266" s="800">
        <f t="shared" si="59"/>
        <v>0</v>
      </c>
      <c r="I266" s="777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880">
        <f>SUM(N267:P268)</f>
        <v>0</v>
      </c>
      <c r="O266" s="880"/>
      <c r="P266" s="881"/>
    </row>
    <row r="267" spans="1:16" ht="12.75" customHeight="1" x14ac:dyDescent="0.2">
      <c r="A267" s="11"/>
      <c r="B267" s="12" t="s">
        <v>40</v>
      </c>
      <c r="C267" s="919">
        <v>0</v>
      </c>
      <c r="D267" s="920"/>
      <c r="E267" s="920"/>
      <c r="F267" s="796">
        <v>0</v>
      </c>
      <c r="G267" s="796">
        <v>0</v>
      </c>
      <c r="H267" s="796">
        <v>0</v>
      </c>
      <c r="I267" s="780">
        <f t="shared" si="58"/>
        <v>0</v>
      </c>
      <c r="J267" s="38">
        <v>0</v>
      </c>
      <c r="K267" s="796">
        <v>0</v>
      </c>
      <c r="L267" s="796">
        <v>0</v>
      </c>
      <c r="M267" s="796">
        <v>0</v>
      </c>
      <c r="N267" s="880">
        <f>SUM(J267-K267+L267-M267)</f>
        <v>0</v>
      </c>
      <c r="O267" s="880"/>
      <c r="P267" s="881"/>
    </row>
    <row r="268" spans="1:16" ht="13.5" customHeight="1" x14ac:dyDescent="0.2">
      <c r="A268" s="11"/>
      <c r="B268" s="12" t="s">
        <v>41</v>
      </c>
      <c r="C268" s="919">
        <v>0</v>
      </c>
      <c r="D268" s="920"/>
      <c r="E268" s="920"/>
      <c r="F268" s="796">
        <v>0</v>
      </c>
      <c r="G268" s="796">
        <v>0</v>
      </c>
      <c r="H268" s="796">
        <v>0</v>
      </c>
      <c r="I268" s="780">
        <f t="shared" si="58"/>
        <v>0</v>
      </c>
      <c r="J268" s="38">
        <v>0</v>
      </c>
      <c r="K268" s="796">
        <v>0</v>
      </c>
      <c r="L268" s="796">
        <v>0</v>
      </c>
      <c r="M268" s="796">
        <v>0</v>
      </c>
      <c r="N268" s="880">
        <f>SUM(J268-K268+L268-M268)</f>
        <v>0</v>
      </c>
      <c r="O268" s="880"/>
      <c r="P268" s="881"/>
    </row>
    <row r="269" spans="1:16" ht="12.75" customHeight="1" x14ac:dyDescent="0.2">
      <c r="A269" s="9">
        <v>2</v>
      </c>
      <c r="B269" s="10" t="s">
        <v>43</v>
      </c>
      <c r="C269" s="899"/>
      <c r="D269" s="900"/>
      <c r="E269" s="900"/>
      <c r="F269" s="789"/>
      <c r="G269" s="789"/>
      <c r="H269" s="789"/>
      <c r="I269" s="773"/>
      <c r="J269" s="788"/>
      <c r="K269" s="789"/>
      <c r="L269" s="789"/>
      <c r="M269" s="789"/>
      <c r="N269" s="867"/>
      <c r="O269" s="867"/>
      <c r="P269" s="868"/>
    </row>
    <row r="270" spans="1:16" ht="14.25" x14ac:dyDescent="0.2">
      <c r="A270" s="11"/>
      <c r="B270" s="12" t="s">
        <v>44</v>
      </c>
      <c r="C270" s="919">
        <v>0</v>
      </c>
      <c r="D270" s="920"/>
      <c r="E270" s="920"/>
      <c r="F270" s="796">
        <v>0</v>
      </c>
      <c r="G270" s="796">
        <v>0</v>
      </c>
      <c r="H270" s="796">
        <v>0</v>
      </c>
      <c r="I270" s="777">
        <f t="shared" ref="I270:I273" si="61">SUM(C270-F270+G270-H270)</f>
        <v>0</v>
      </c>
      <c r="J270" s="788"/>
      <c r="K270" s="789"/>
      <c r="L270" s="789"/>
      <c r="M270" s="789"/>
      <c r="N270" s="867"/>
      <c r="O270" s="867"/>
      <c r="P270" s="868"/>
    </row>
    <row r="271" spans="1:16" ht="30" customHeight="1" x14ac:dyDescent="0.2">
      <c r="A271" s="11"/>
      <c r="B271" s="12" t="s">
        <v>45</v>
      </c>
      <c r="C271" s="919">
        <v>0</v>
      </c>
      <c r="D271" s="920"/>
      <c r="E271" s="920"/>
      <c r="F271" s="796">
        <v>0</v>
      </c>
      <c r="G271" s="796">
        <v>0</v>
      </c>
      <c r="H271" s="796">
        <v>0</v>
      </c>
      <c r="I271" s="777">
        <f t="shared" si="61"/>
        <v>0</v>
      </c>
      <c r="J271" s="788"/>
      <c r="K271" s="789"/>
      <c r="L271" s="789"/>
      <c r="M271" s="789"/>
      <c r="N271" s="867"/>
      <c r="O271" s="867"/>
      <c r="P271" s="868"/>
    </row>
    <row r="272" spans="1:16" ht="25.5" customHeight="1" x14ac:dyDescent="0.2">
      <c r="A272" s="9"/>
      <c r="B272" s="12" t="s">
        <v>46</v>
      </c>
      <c r="C272" s="919">
        <v>0</v>
      </c>
      <c r="D272" s="920"/>
      <c r="E272" s="920"/>
      <c r="F272" s="796">
        <v>0</v>
      </c>
      <c r="G272" s="796">
        <v>0</v>
      </c>
      <c r="H272" s="796">
        <v>0</v>
      </c>
      <c r="I272" s="777">
        <f t="shared" si="61"/>
        <v>0</v>
      </c>
      <c r="J272" s="788"/>
      <c r="K272" s="789"/>
      <c r="L272" s="789"/>
      <c r="M272" s="789"/>
      <c r="N272" s="867"/>
      <c r="O272" s="867"/>
      <c r="P272" s="868"/>
    </row>
    <row r="273" spans="1:16" ht="20.100000000000001" customHeight="1" x14ac:dyDescent="0.2">
      <c r="A273" s="14"/>
      <c r="B273" s="15" t="s">
        <v>47</v>
      </c>
      <c r="C273" s="921">
        <v>0</v>
      </c>
      <c r="D273" s="922"/>
      <c r="E273" s="922"/>
      <c r="F273" s="797">
        <v>0</v>
      </c>
      <c r="G273" s="797">
        <v>0</v>
      </c>
      <c r="H273" s="797">
        <v>0</v>
      </c>
      <c r="I273" s="777">
        <f t="shared" si="61"/>
        <v>0</v>
      </c>
      <c r="J273" s="39"/>
      <c r="K273" s="16"/>
      <c r="L273" s="16"/>
      <c r="M273" s="16"/>
      <c r="N273" s="869"/>
      <c r="O273" s="869"/>
      <c r="P273" s="870"/>
    </row>
    <row r="274" spans="1:16" ht="20.100000000000001" customHeight="1" thickBot="1" x14ac:dyDescent="0.25">
      <c r="A274" s="17">
        <v>3</v>
      </c>
      <c r="B274" s="18" t="s">
        <v>48</v>
      </c>
      <c r="C274" s="923">
        <v>0</v>
      </c>
      <c r="D274" s="924"/>
      <c r="E274" s="924"/>
      <c r="F274" s="26">
        <v>0</v>
      </c>
      <c r="G274" s="26">
        <v>0</v>
      </c>
      <c r="H274" s="798"/>
      <c r="I274" s="40"/>
      <c r="J274" s="41"/>
      <c r="K274" s="774"/>
      <c r="L274" s="774"/>
      <c r="M274" s="774"/>
      <c r="N274" s="873"/>
      <c r="O274" s="873"/>
      <c r="P274" s="874"/>
    </row>
    <row r="275" spans="1:16" ht="20.100000000000001" customHeight="1" x14ac:dyDescent="0.2">
      <c r="B275" s="771" t="s">
        <v>49</v>
      </c>
      <c r="C275" s="861">
        <f>SUM(C270:E273)-C261</f>
        <v>0</v>
      </c>
      <c r="D275" s="862"/>
      <c r="E275" s="862"/>
      <c r="F275" s="25">
        <f>SUM(F270:F273)-F261</f>
        <v>0</v>
      </c>
      <c r="G275" s="25">
        <f t="shared" ref="G275:I275" si="62">SUM(G270:G273)-G261</f>
        <v>0</v>
      </c>
      <c r="H275" s="25">
        <f t="shared" si="62"/>
        <v>0</v>
      </c>
      <c r="I275" s="25">
        <f t="shared" si="62"/>
        <v>0</v>
      </c>
      <c r="J275" s="8"/>
      <c r="K275" s="8"/>
      <c r="L275" s="8"/>
      <c r="M275" s="8"/>
      <c r="N275" s="863"/>
      <c r="O275" s="863"/>
      <c r="P275" s="863"/>
    </row>
    <row r="276" spans="1:16" ht="20.100000000000001" customHeight="1" x14ac:dyDescent="0.2">
      <c r="C276" s="771"/>
      <c r="D276" s="771"/>
      <c r="E276" s="771"/>
      <c r="N276" s="771"/>
      <c r="O276" s="771"/>
      <c r="P276" s="771"/>
    </row>
    <row r="277" spans="1:16" ht="20.100000000000001" customHeight="1" x14ac:dyDescent="0.2">
      <c r="C277" s="771"/>
      <c r="D277" s="771"/>
      <c r="E277" s="771"/>
      <c r="N277" s="771"/>
      <c r="O277" s="771"/>
      <c r="P277" s="771"/>
    </row>
    <row r="278" spans="1:16" ht="20.100000000000001" customHeight="1" x14ac:dyDescent="0.2">
      <c r="C278" s="771"/>
      <c r="D278" s="771"/>
      <c r="E278" s="771"/>
      <c r="N278" s="771"/>
      <c r="O278" s="771"/>
      <c r="P278" s="771"/>
    </row>
    <row r="279" spans="1:16" ht="20.100000000000001" customHeight="1" x14ac:dyDescent="0.2">
      <c r="C279" s="771"/>
      <c r="D279" s="771"/>
      <c r="E279" s="771"/>
      <c r="N279" s="771"/>
      <c r="O279" s="771"/>
      <c r="P279" s="771"/>
    </row>
    <row r="280" spans="1:16" ht="26.25" customHeight="1" x14ac:dyDescent="0.2">
      <c r="C280" s="771"/>
      <c r="D280" s="771"/>
      <c r="E280" s="771"/>
      <c r="N280" s="771"/>
      <c r="O280" s="771"/>
      <c r="P280" s="771"/>
    </row>
    <row r="281" spans="1:16" ht="20.100000000000001" customHeight="1" x14ac:dyDescent="0.2">
      <c r="C281" s="771"/>
      <c r="D281" s="771"/>
      <c r="E281" s="771"/>
      <c r="N281" s="771"/>
      <c r="O281" s="771"/>
      <c r="P281" s="771"/>
    </row>
    <row r="282" spans="1:16" ht="20.100000000000001" customHeight="1" x14ac:dyDescent="0.2">
      <c r="A282" s="864" t="s">
        <v>0</v>
      </c>
      <c r="B282" s="864"/>
      <c r="F282" s="1" t="s">
        <v>1</v>
      </c>
      <c r="M282" s="930" t="s">
        <v>2</v>
      </c>
      <c r="N282" s="930"/>
      <c r="O282" s="930"/>
      <c r="P282" s="930"/>
    </row>
    <row r="283" spans="1:16" ht="20.100000000000001" customHeight="1" x14ac:dyDescent="0.2">
      <c r="A283" s="864" t="s">
        <v>3</v>
      </c>
      <c r="B283" s="864"/>
      <c r="M283" s="930"/>
      <c r="N283" s="930"/>
      <c r="O283" s="930"/>
      <c r="P283" s="930"/>
    </row>
    <row r="284" spans="1:16" ht="20.100000000000001" customHeight="1" x14ac:dyDescent="0.2">
      <c r="A284" s="864" t="s">
        <v>4</v>
      </c>
      <c r="B284" s="864"/>
    </row>
    <row r="285" spans="1:16" ht="24" customHeight="1" x14ac:dyDescent="0.3">
      <c r="F285" s="918" t="s">
        <v>5</v>
      </c>
      <c r="G285" s="918"/>
      <c r="H285" s="918"/>
      <c r="I285" s="918"/>
      <c r="J285" s="918"/>
      <c r="K285" s="918"/>
      <c r="L285" s="918"/>
    </row>
    <row r="286" spans="1:16" x14ac:dyDescent="0.2">
      <c r="F286" s="909" t="s">
        <v>6</v>
      </c>
      <c r="G286" s="909"/>
      <c r="H286" s="909"/>
      <c r="I286" s="909"/>
      <c r="J286" s="909"/>
      <c r="K286" s="909"/>
      <c r="L286" s="909"/>
    </row>
    <row r="287" spans="1:16" ht="12.75" customHeight="1" x14ac:dyDescent="0.2">
      <c r="A287" s="1" t="s">
        <v>7</v>
      </c>
      <c r="C287" s="28"/>
      <c r="D287" s="785">
        <v>1</v>
      </c>
      <c r="E287" s="785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9"/>
      <c r="D288" s="4">
        <v>0</v>
      </c>
      <c r="E288" s="4">
        <v>8</v>
      </c>
      <c r="I288" s="910">
        <v>9</v>
      </c>
      <c r="K288" s="2"/>
      <c r="L288" s="24" t="s">
        <v>50</v>
      </c>
      <c r="M288" s="911" t="str">
        <f>+M253</f>
        <v>: Desember</v>
      </c>
      <c r="N288" s="912"/>
      <c r="O288" s="785">
        <f>+O253</f>
        <v>1</v>
      </c>
      <c r="P288" s="785">
        <f>+P253</f>
        <v>2</v>
      </c>
    </row>
    <row r="289" spans="1:19" s="3" customFormat="1" ht="12.75" customHeight="1" x14ac:dyDescent="0.2">
      <c r="A289" s="354" t="s">
        <v>52</v>
      </c>
      <c r="B289" s="354"/>
      <c r="C289" s="42">
        <v>0</v>
      </c>
      <c r="D289" s="42">
        <v>4</v>
      </c>
      <c r="E289" s="42">
        <v>0</v>
      </c>
      <c r="I289" s="910"/>
      <c r="J289" s="415"/>
      <c r="K289" s="416"/>
      <c r="L289" s="417" t="s">
        <v>12</v>
      </c>
      <c r="M289" s="956" t="str">
        <f>+M254</f>
        <v>: 2019</v>
      </c>
      <c r="N289" s="957"/>
      <c r="O289" s="42">
        <f>+O254</f>
        <v>1</v>
      </c>
      <c r="P289" s="42">
        <f>+P254</f>
        <v>9</v>
      </c>
    </row>
    <row r="290" spans="1:19" ht="12.75" customHeight="1" thickBot="1" x14ac:dyDescent="0.25">
      <c r="C290" s="30"/>
      <c r="D290" s="30"/>
      <c r="K290" s="2"/>
      <c r="L290" s="2"/>
      <c r="N290" s="2"/>
      <c r="O290" s="30"/>
      <c r="P290" s="30"/>
    </row>
    <row r="291" spans="1:19" ht="12.75" customHeight="1" x14ac:dyDescent="0.2">
      <c r="A291" s="946" t="s">
        <v>13</v>
      </c>
      <c r="B291" s="944" t="s">
        <v>14</v>
      </c>
      <c r="C291" s="913" t="s">
        <v>15</v>
      </c>
      <c r="D291" s="914"/>
      <c r="E291" s="914"/>
      <c r="F291" s="914"/>
      <c r="G291" s="914"/>
      <c r="H291" s="914"/>
      <c r="I291" s="915"/>
      <c r="J291" s="916" t="s">
        <v>16</v>
      </c>
      <c r="K291" s="914"/>
      <c r="L291" s="914"/>
      <c r="M291" s="914"/>
      <c r="N291" s="914"/>
      <c r="O291" s="914"/>
      <c r="P291" s="915"/>
    </row>
    <row r="292" spans="1:19" ht="12.75" customHeight="1" x14ac:dyDescent="0.2">
      <c r="A292" s="947"/>
      <c r="B292" s="945"/>
      <c r="C292" s="925" t="s">
        <v>17</v>
      </c>
      <c r="D292" s="926"/>
      <c r="E292" s="926"/>
      <c r="F292" s="4"/>
      <c r="G292" s="4"/>
      <c r="H292" s="4"/>
      <c r="I292" s="799" t="s">
        <v>17</v>
      </c>
      <c r="J292" s="34" t="s">
        <v>17</v>
      </c>
      <c r="K292" s="4"/>
      <c r="L292" s="4"/>
      <c r="M292" s="4"/>
      <c r="N292" s="926" t="s">
        <v>17</v>
      </c>
      <c r="O292" s="926"/>
      <c r="P292" s="927"/>
    </row>
    <row r="293" spans="1:19" ht="12.75" customHeight="1" x14ac:dyDescent="0.2">
      <c r="A293" s="947"/>
      <c r="B293" s="945"/>
      <c r="C293" s="902" t="s">
        <v>9</v>
      </c>
      <c r="D293" s="903"/>
      <c r="E293" s="903"/>
      <c r="F293" s="791" t="s">
        <v>18</v>
      </c>
      <c r="G293" s="791" t="s">
        <v>19</v>
      </c>
      <c r="H293" s="791" t="s">
        <v>20</v>
      </c>
      <c r="I293" s="792" t="s">
        <v>21</v>
      </c>
      <c r="J293" s="35" t="s">
        <v>9</v>
      </c>
      <c r="K293" s="791" t="s">
        <v>18</v>
      </c>
      <c r="L293" s="791" t="s">
        <v>19</v>
      </c>
      <c r="M293" s="791" t="s">
        <v>20</v>
      </c>
      <c r="N293" s="904" t="s">
        <v>21</v>
      </c>
      <c r="O293" s="904"/>
      <c r="P293" s="905"/>
    </row>
    <row r="294" spans="1:19" ht="12.75" customHeight="1" x14ac:dyDescent="0.2">
      <c r="A294" s="947"/>
      <c r="B294" s="945"/>
      <c r="C294" s="906" t="s">
        <v>22</v>
      </c>
      <c r="D294" s="907"/>
      <c r="E294" s="907"/>
      <c r="F294" s="793"/>
      <c r="G294" s="793"/>
      <c r="H294" s="793"/>
      <c r="I294" s="794" t="s">
        <v>23</v>
      </c>
      <c r="J294" s="36" t="s">
        <v>22</v>
      </c>
      <c r="K294" s="793"/>
      <c r="L294" s="793"/>
      <c r="M294" s="793"/>
      <c r="N294" s="907" t="s">
        <v>24</v>
      </c>
      <c r="O294" s="907"/>
      <c r="P294" s="908"/>
    </row>
    <row r="295" spans="1:19" ht="12.75" customHeight="1" x14ac:dyDescent="0.2">
      <c r="A295" s="46" t="s">
        <v>25</v>
      </c>
      <c r="B295" s="47" t="s">
        <v>26</v>
      </c>
      <c r="C295" s="890" t="s">
        <v>27</v>
      </c>
      <c r="D295" s="891"/>
      <c r="E295" s="891"/>
      <c r="F295" s="786" t="s">
        <v>28</v>
      </c>
      <c r="G295" s="786" t="s">
        <v>29</v>
      </c>
      <c r="H295" s="786" t="s">
        <v>30</v>
      </c>
      <c r="I295" s="48" t="s">
        <v>31</v>
      </c>
      <c r="J295" s="49" t="s">
        <v>32</v>
      </c>
      <c r="K295" s="786" t="s">
        <v>33</v>
      </c>
      <c r="L295" s="786" t="s">
        <v>34</v>
      </c>
      <c r="M295" s="786" t="s">
        <v>35</v>
      </c>
      <c r="N295" s="892" t="s">
        <v>36</v>
      </c>
      <c r="O295" s="891"/>
      <c r="P295" s="893"/>
    </row>
    <row r="296" spans="1:19" ht="12.75" customHeight="1" x14ac:dyDescent="0.2">
      <c r="A296" s="5"/>
      <c r="B296" s="6" t="s">
        <v>37</v>
      </c>
      <c r="C296" s="939">
        <f>SUM(C298,C301)</f>
        <v>1162</v>
      </c>
      <c r="D296" s="940"/>
      <c r="E296" s="940"/>
      <c r="F296" s="804">
        <f>SUM(F298,F301)</f>
        <v>188</v>
      </c>
      <c r="G296" s="804">
        <f>SUM(G298,G301)</f>
        <v>535</v>
      </c>
      <c r="H296" s="804">
        <f>SUM(H298,H301)</f>
        <v>12</v>
      </c>
      <c r="I296" s="43">
        <f>SUM(I298,I301)</f>
        <v>1497</v>
      </c>
      <c r="J296" s="7">
        <f>SUM(J298,J301)</f>
        <v>230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896">
        <f t="shared" si="63"/>
        <v>230</v>
      </c>
      <c r="O296" s="897"/>
      <c r="P296" s="898"/>
    </row>
    <row r="297" spans="1:19" ht="18" customHeight="1" x14ac:dyDescent="0.2">
      <c r="A297" s="9">
        <v>1</v>
      </c>
      <c r="B297" s="669" t="s">
        <v>38</v>
      </c>
      <c r="C297" s="973"/>
      <c r="D297" s="973"/>
      <c r="E297" s="973"/>
      <c r="F297" s="789"/>
      <c r="G297" s="789"/>
      <c r="H297" s="789"/>
      <c r="I297" s="775"/>
      <c r="J297" s="788"/>
      <c r="K297" s="789"/>
      <c r="L297" s="789"/>
      <c r="M297" s="789"/>
      <c r="N297" s="900"/>
      <c r="O297" s="900"/>
      <c r="P297" s="901"/>
    </row>
    <row r="298" spans="1:19" ht="18" customHeight="1" x14ac:dyDescent="0.2">
      <c r="A298" s="11"/>
      <c r="B298" s="10" t="s">
        <v>39</v>
      </c>
      <c r="C298" s="974">
        <f>SUM(C299:E300)</f>
        <v>0</v>
      </c>
      <c r="D298" s="975"/>
      <c r="E298" s="975"/>
      <c r="F298" s="811">
        <f>SUM(F299:F300)</f>
        <v>0</v>
      </c>
      <c r="G298" s="811">
        <f t="shared" ref="G298:H298" si="64">SUM(G299:G300)</f>
        <v>0</v>
      </c>
      <c r="H298" s="803">
        <f t="shared" si="64"/>
        <v>0</v>
      </c>
      <c r="I298" s="813">
        <f>SUM(C298-F298+G298-H298)</f>
        <v>0</v>
      </c>
      <c r="J298" s="800">
        <f>SUM(J299:J300)</f>
        <v>0</v>
      </c>
      <c r="K298" s="800">
        <f t="shared" ref="K298:M298" si="65">SUM(K299:K300)</f>
        <v>0</v>
      </c>
      <c r="L298" s="800">
        <f t="shared" si="65"/>
        <v>0</v>
      </c>
      <c r="M298" s="800">
        <f t="shared" si="65"/>
        <v>0</v>
      </c>
      <c r="N298" s="880">
        <f>SUM(N299:P300)</f>
        <v>0</v>
      </c>
      <c r="O298" s="880"/>
      <c r="P298" s="881"/>
    </row>
    <row r="299" spans="1:19" ht="12.75" customHeight="1" x14ac:dyDescent="0.2">
      <c r="A299" s="11"/>
      <c r="B299" s="12" t="s">
        <v>40</v>
      </c>
      <c r="C299" s="931">
        <v>0</v>
      </c>
      <c r="D299" s="932"/>
      <c r="E299" s="932"/>
      <c r="F299" s="801">
        <v>0</v>
      </c>
      <c r="G299" s="801">
        <v>0</v>
      </c>
      <c r="H299" s="801">
        <v>0</v>
      </c>
      <c r="I299" s="44">
        <f t="shared" ref="I299:I303" si="66">SUM(C299-F299+G299-H299)</f>
        <v>0</v>
      </c>
      <c r="J299" s="805">
        <v>0</v>
      </c>
      <c r="K299" s="805">
        <v>0</v>
      </c>
      <c r="L299" s="805">
        <v>0</v>
      </c>
      <c r="M299" s="805">
        <v>0</v>
      </c>
      <c r="N299" s="880">
        <f>SUM(J299-K299+L299-M299)</f>
        <v>0</v>
      </c>
      <c r="O299" s="880"/>
      <c r="P299" s="881"/>
    </row>
    <row r="300" spans="1:19" ht="12.75" customHeight="1" x14ac:dyDescent="0.2">
      <c r="A300" s="11"/>
      <c r="B300" s="12" t="s">
        <v>41</v>
      </c>
      <c r="C300" s="931">
        <v>0</v>
      </c>
      <c r="D300" s="932"/>
      <c r="E300" s="932"/>
      <c r="F300" s="801">
        <v>0</v>
      </c>
      <c r="G300" s="801">
        <v>0</v>
      </c>
      <c r="H300" s="801">
        <v>0</v>
      </c>
      <c r="I300" s="44">
        <f t="shared" si="66"/>
        <v>0</v>
      </c>
      <c r="J300" s="805">
        <v>0</v>
      </c>
      <c r="K300" s="805">
        <v>0</v>
      </c>
      <c r="L300" s="805">
        <v>0</v>
      </c>
      <c r="M300" s="805">
        <v>0</v>
      </c>
      <c r="N300" s="880">
        <f>SUM(J300-K300+L300-M300)</f>
        <v>0</v>
      </c>
      <c r="O300" s="880"/>
      <c r="P300" s="881"/>
    </row>
    <row r="301" spans="1:19" ht="12.75" customHeight="1" x14ac:dyDescent="0.2">
      <c r="A301" s="11"/>
      <c r="B301" s="10" t="s">
        <v>42</v>
      </c>
      <c r="C301" s="937">
        <f>SUM(C302:E303)</f>
        <v>1162</v>
      </c>
      <c r="D301" s="938"/>
      <c r="E301" s="938"/>
      <c r="F301" s="803">
        <f>SUM(F302:F303)</f>
        <v>188</v>
      </c>
      <c r="G301" s="803">
        <f t="shared" ref="G301:H301" si="67">SUM(G302:G303)</f>
        <v>535</v>
      </c>
      <c r="H301" s="803">
        <f t="shared" si="67"/>
        <v>12</v>
      </c>
      <c r="I301" s="813">
        <f t="shared" si="66"/>
        <v>1497</v>
      </c>
      <c r="J301" s="13">
        <f>SUM(J302:J303)</f>
        <v>230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880">
        <f>SUM(N302:P303)</f>
        <v>230</v>
      </c>
      <c r="O301" s="880"/>
      <c r="P301" s="881"/>
    </row>
    <row r="302" spans="1:19" ht="15" x14ac:dyDescent="0.2">
      <c r="A302" s="11"/>
      <c r="B302" s="12" t="s">
        <v>40</v>
      </c>
      <c r="C302" s="931">
        <v>474</v>
      </c>
      <c r="D302" s="932"/>
      <c r="E302" s="932"/>
      <c r="F302" s="801">
        <v>188</v>
      </c>
      <c r="G302" s="801">
        <v>490</v>
      </c>
      <c r="H302" s="801">
        <v>12</v>
      </c>
      <c r="I302" s="44">
        <f>SUM(C302-F302+G302-H302)</f>
        <v>764</v>
      </c>
      <c r="J302" s="38">
        <v>110</v>
      </c>
      <c r="K302" s="796">
        <v>0</v>
      </c>
      <c r="L302" s="796">
        <v>0</v>
      </c>
      <c r="M302" s="796">
        <v>0</v>
      </c>
      <c r="N302" s="880">
        <f>SUM(J302-K302+L302-M302)</f>
        <v>110</v>
      </c>
      <c r="O302" s="880"/>
      <c r="P302" s="881"/>
    </row>
    <row r="303" spans="1:19" ht="18.75" customHeight="1" x14ac:dyDescent="0.2">
      <c r="A303" s="11"/>
      <c r="B303" s="12" t="s">
        <v>41</v>
      </c>
      <c r="C303" s="931">
        <v>688</v>
      </c>
      <c r="D303" s="932"/>
      <c r="E303" s="932"/>
      <c r="F303" s="801">
        <v>0</v>
      </c>
      <c r="G303" s="801">
        <v>45</v>
      </c>
      <c r="H303" s="801">
        <v>0</v>
      </c>
      <c r="I303" s="44">
        <f t="shared" si="66"/>
        <v>733</v>
      </c>
      <c r="J303" s="38">
        <v>120</v>
      </c>
      <c r="K303" s="796">
        <v>0</v>
      </c>
      <c r="L303" s="796">
        <v>0</v>
      </c>
      <c r="M303" s="796">
        <v>0</v>
      </c>
      <c r="N303" s="880">
        <f>SUM(J303-K303+L303-M303)</f>
        <v>120</v>
      </c>
      <c r="O303" s="880"/>
      <c r="P303" s="881"/>
    </row>
    <row r="304" spans="1:19" ht="17.25" customHeight="1" x14ac:dyDescent="0.2">
      <c r="A304" s="9">
        <v>2</v>
      </c>
      <c r="B304" s="669" t="s">
        <v>43</v>
      </c>
      <c r="C304" s="973"/>
      <c r="D304" s="973"/>
      <c r="E304" s="976"/>
      <c r="F304" s="789"/>
      <c r="G304" s="775"/>
      <c r="H304" s="775"/>
      <c r="I304" s="775"/>
      <c r="J304" s="788"/>
      <c r="K304" s="789"/>
      <c r="L304" s="789"/>
      <c r="M304" s="789"/>
      <c r="N304" s="867"/>
      <c r="O304" s="867"/>
      <c r="P304" s="868"/>
      <c r="S304" s="1" t="s">
        <v>1</v>
      </c>
    </row>
    <row r="305" spans="1:16" ht="20.100000000000001" customHeight="1" x14ac:dyDescent="0.2">
      <c r="A305" s="11"/>
      <c r="B305" s="12" t="s">
        <v>44</v>
      </c>
      <c r="C305" s="977">
        <v>235</v>
      </c>
      <c r="D305" s="978"/>
      <c r="E305" s="978"/>
      <c r="F305" s="812">
        <v>0</v>
      </c>
      <c r="G305" s="812">
        <v>165</v>
      </c>
      <c r="H305" s="812">
        <v>0</v>
      </c>
      <c r="I305" s="813">
        <f t="shared" ref="I305:I308" si="69">SUM(C305-F305+G305-H305)</f>
        <v>400</v>
      </c>
      <c r="J305" s="788"/>
      <c r="K305" s="789"/>
      <c r="L305" s="789"/>
      <c r="M305" s="789"/>
      <c r="N305" s="867"/>
      <c r="O305" s="867"/>
      <c r="P305" s="868"/>
    </row>
    <row r="306" spans="1:16" ht="20.100000000000001" customHeight="1" x14ac:dyDescent="0.2">
      <c r="A306" s="11"/>
      <c r="B306" s="12" t="s">
        <v>45</v>
      </c>
      <c r="C306" s="931">
        <v>905</v>
      </c>
      <c r="D306" s="932"/>
      <c r="E306" s="932"/>
      <c r="F306" s="801">
        <v>188</v>
      </c>
      <c r="G306" s="801">
        <v>218</v>
      </c>
      <c r="H306" s="801">
        <v>12</v>
      </c>
      <c r="I306" s="813">
        <f t="shared" si="69"/>
        <v>923</v>
      </c>
      <c r="J306" s="788"/>
      <c r="K306" s="789"/>
      <c r="L306" s="789"/>
      <c r="M306" s="789"/>
      <c r="N306" s="867"/>
      <c r="O306" s="867"/>
      <c r="P306" s="868"/>
    </row>
    <row r="307" spans="1:16" ht="20.100000000000001" customHeight="1" x14ac:dyDescent="0.2">
      <c r="A307" s="9"/>
      <c r="B307" s="12" t="s">
        <v>46</v>
      </c>
      <c r="C307" s="931">
        <v>0</v>
      </c>
      <c r="D307" s="932"/>
      <c r="E307" s="932"/>
      <c r="F307" s="801">
        <v>0</v>
      </c>
      <c r="G307" s="801">
        <v>0</v>
      </c>
      <c r="H307" s="801">
        <v>0</v>
      </c>
      <c r="I307" s="813">
        <f t="shared" si="69"/>
        <v>0</v>
      </c>
      <c r="J307" s="788"/>
      <c r="K307" s="789"/>
      <c r="L307" s="789"/>
      <c r="M307" s="789"/>
      <c r="N307" s="867"/>
      <c r="O307" s="867"/>
      <c r="P307" s="868"/>
    </row>
    <row r="308" spans="1:16" ht="20.100000000000001" customHeight="1" x14ac:dyDescent="0.2">
      <c r="A308" s="14"/>
      <c r="B308" s="15" t="s">
        <v>47</v>
      </c>
      <c r="C308" s="933">
        <v>22</v>
      </c>
      <c r="D308" s="934"/>
      <c r="E308" s="934"/>
      <c r="F308" s="802">
        <v>0</v>
      </c>
      <c r="G308" s="802">
        <v>152</v>
      </c>
      <c r="H308" s="802">
        <v>0</v>
      </c>
      <c r="I308" s="813">
        <f t="shared" si="69"/>
        <v>174</v>
      </c>
      <c r="J308" s="39"/>
      <c r="K308" s="16"/>
      <c r="L308" s="16"/>
      <c r="M308" s="16"/>
      <c r="N308" s="869"/>
      <c r="O308" s="869"/>
      <c r="P308" s="870"/>
    </row>
    <row r="309" spans="1:16" ht="20.100000000000001" customHeight="1" thickBot="1" x14ac:dyDescent="0.25">
      <c r="A309" s="17">
        <v>3</v>
      </c>
      <c r="B309" s="18" t="s">
        <v>48</v>
      </c>
      <c r="C309" s="923"/>
      <c r="D309" s="924"/>
      <c r="E309" s="924"/>
      <c r="F309" s="26">
        <v>0</v>
      </c>
      <c r="G309" s="26">
        <v>0</v>
      </c>
      <c r="H309" s="798"/>
      <c r="I309" s="40"/>
      <c r="J309" s="41"/>
      <c r="K309" s="774"/>
      <c r="L309" s="774"/>
      <c r="M309" s="774"/>
      <c r="N309" s="873"/>
      <c r="O309" s="873"/>
      <c r="P309" s="874"/>
    </row>
    <row r="310" spans="1:16" ht="20.100000000000001" customHeight="1" x14ac:dyDescent="0.2">
      <c r="B310" s="771" t="s">
        <v>49</v>
      </c>
      <c r="C310" s="861">
        <f>SUM(C305:E308)-C296</f>
        <v>0</v>
      </c>
      <c r="D310" s="862"/>
      <c r="E310" s="862"/>
      <c r="F310" s="25">
        <f>SUM(F305:F308)-F296</f>
        <v>0</v>
      </c>
      <c r="G310" s="25">
        <f>SUM(G305:G308)-G296</f>
        <v>0</v>
      </c>
      <c r="H310" s="25">
        <f t="shared" ref="H310:I310" si="70">SUM(H305:H308)-H296</f>
        <v>0</v>
      </c>
      <c r="I310" s="25">
        <f t="shared" si="70"/>
        <v>0</v>
      </c>
      <c r="J310" s="8"/>
      <c r="K310" s="8"/>
      <c r="L310" s="8"/>
      <c r="M310" s="8"/>
      <c r="N310" s="863"/>
      <c r="O310" s="863"/>
      <c r="P310" s="863"/>
    </row>
    <row r="311" spans="1:16" ht="20.100000000000001" customHeight="1" x14ac:dyDescent="0.2">
      <c r="C311" s="864"/>
      <c r="D311" s="864"/>
      <c r="E311" s="864"/>
      <c r="N311" s="864"/>
      <c r="O311" s="864"/>
      <c r="P311" s="864"/>
    </row>
    <row r="312" spans="1:16" ht="26.25" customHeight="1" x14ac:dyDescent="0.2">
      <c r="C312" s="771"/>
      <c r="D312" s="771"/>
      <c r="E312" s="771"/>
      <c r="J312" s="1" t="s">
        <v>1</v>
      </c>
      <c r="N312" s="771"/>
      <c r="O312" s="771"/>
      <c r="P312" s="771"/>
    </row>
    <row r="313" spans="1:16" ht="20.100000000000001" customHeight="1" x14ac:dyDescent="0.2">
      <c r="C313" s="771"/>
      <c r="D313" s="771"/>
      <c r="E313" s="771"/>
      <c r="N313" s="771"/>
      <c r="O313" s="771"/>
      <c r="P313" s="771"/>
    </row>
    <row r="314" spans="1:16" ht="20.100000000000001" customHeight="1" x14ac:dyDescent="0.2">
      <c r="C314" s="771"/>
      <c r="D314" s="771"/>
      <c r="E314" s="771"/>
      <c r="N314" s="771"/>
      <c r="O314" s="771"/>
      <c r="P314" s="771"/>
    </row>
    <row r="315" spans="1:16" ht="20.100000000000001" customHeight="1" x14ac:dyDescent="0.2">
      <c r="C315" s="771"/>
      <c r="D315" s="771"/>
      <c r="E315" s="771"/>
      <c r="N315" s="771"/>
      <c r="O315" s="771"/>
      <c r="P315" s="771"/>
    </row>
    <row r="316" spans="1:16" ht="20.100000000000001" customHeight="1" x14ac:dyDescent="0.2">
      <c r="C316" s="771"/>
      <c r="D316" s="771"/>
      <c r="E316" s="771"/>
      <c r="N316" s="771"/>
      <c r="O316" s="771"/>
      <c r="P316" s="771"/>
    </row>
    <row r="317" spans="1:16" ht="24" customHeight="1" x14ac:dyDescent="0.2">
      <c r="C317" s="771"/>
      <c r="D317" s="771"/>
      <c r="E317" s="771"/>
      <c r="N317" s="771"/>
      <c r="O317" s="771"/>
      <c r="P317" s="771"/>
    </row>
    <row r="318" spans="1:16" ht="12.75" customHeight="1" x14ac:dyDescent="0.2">
      <c r="A318" s="864" t="s">
        <v>0</v>
      </c>
      <c r="B318" s="864"/>
      <c r="F318" s="1" t="s">
        <v>1</v>
      </c>
      <c r="M318" s="930" t="s">
        <v>2</v>
      </c>
      <c r="N318" s="930"/>
      <c r="O318" s="930"/>
      <c r="P318" s="930"/>
    </row>
    <row r="319" spans="1:16" ht="12.75" customHeight="1" x14ac:dyDescent="0.2">
      <c r="A319" s="864" t="s">
        <v>3</v>
      </c>
      <c r="B319" s="864"/>
      <c r="M319" s="930"/>
      <c r="N319" s="930"/>
      <c r="O319" s="930"/>
      <c r="P319" s="930"/>
    </row>
    <row r="320" spans="1:16" x14ac:dyDescent="0.2">
      <c r="A320" s="864" t="s">
        <v>4</v>
      </c>
      <c r="B320" s="864"/>
    </row>
    <row r="321" spans="1:16" ht="20.25" customHeight="1" x14ac:dyDescent="0.3">
      <c r="F321" s="918" t="s">
        <v>5</v>
      </c>
      <c r="G321" s="918"/>
      <c r="H321" s="918"/>
      <c r="I321" s="918"/>
      <c r="J321" s="918"/>
      <c r="K321" s="918"/>
      <c r="L321" s="918"/>
    </row>
    <row r="322" spans="1:16" ht="12.75" customHeight="1" x14ac:dyDescent="0.2">
      <c r="F322" s="909" t="s">
        <v>6</v>
      </c>
      <c r="G322" s="909"/>
      <c r="H322" s="909"/>
      <c r="I322" s="909"/>
      <c r="J322" s="909"/>
      <c r="K322" s="909"/>
      <c r="L322" s="909"/>
    </row>
    <row r="323" spans="1:16" x14ac:dyDescent="0.2">
      <c r="A323" s="1" t="s">
        <v>7</v>
      </c>
      <c r="C323" s="28"/>
      <c r="D323" s="785">
        <v>1</v>
      </c>
      <c r="E323" s="785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9"/>
      <c r="D324" s="4">
        <v>0</v>
      </c>
      <c r="E324" s="4">
        <v>8</v>
      </c>
      <c r="I324" s="910">
        <v>10</v>
      </c>
      <c r="K324" s="2"/>
      <c r="L324" s="24" t="s">
        <v>50</v>
      </c>
      <c r="M324" s="911" t="str">
        <f>+M288</f>
        <v>: Desember</v>
      </c>
      <c r="N324" s="912"/>
      <c r="O324" s="785">
        <f>+O288</f>
        <v>1</v>
      </c>
      <c r="P324" s="785">
        <f>+P288</f>
        <v>2</v>
      </c>
    </row>
    <row r="325" spans="1:16" s="3" customFormat="1" ht="12.75" customHeight="1" x14ac:dyDescent="0.2">
      <c r="A325" s="353" t="s">
        <v>55</v>
      </c>
      <c r="B325" s="353"/>
      <c r="C325" s="42">
        <v>0</v>
      </c>
      <c r="D325" s="42">
        <v>4</v>
      </c>
      <c r="E325" s="42">
        <v>1</v>
      </c>
      <c r="I325" s="910"/>
      <c r="J325" s="415"/>
      <c r="K325" s="416"/>
      <c r="L325" s="417" t="s">
        <v>12</v>
      </c>
      <c r="M325" s="956" t="str">
        <f>+M289</f>
        <v>: 2019</v>
      </c>
      <c r="N325" s="957"/>
      <c r="O325" s="42">
        <f>+O289</f>
        <v>1</v>
      </c>
      <c r="P325" s="42">
        <f>+P289</f>
        <v>9</v>
      </c>
    </row>
    <row r="326" spans="1:16" ht="13.5" thickBot="1" x14ac:dyDescent="0.25">
      <c r="C326" s="30"/>
      <c r="D326" s="30"/>
      <c r="K326" s="2"/>
      <c r="L326" s="2"/>
      <c r="N326" s="2"/>
      <c r="O326" s="30"/>
      <c r="P326" s="30"/>
    </row>
    <row r="327" spans="1:16" ht="12.75" customHeight="1" x14ac:dyDescent="0.2">
      <c r="A327" s="946" t="s">
        <v>13</v>
      </c>
      <c r="B327" s="944" t="s">
        <v>14</v>
      </c>
      <c r="C327" s="913" t="s">
        <v>15</v>
      </c>
      <c r="D327" s="914"/>
      <c r="E327" s="914"/>
      <c r="F327" s="914"/>
      <c r="G327" s="914"/>
      <c r="H327" s="914"/>
      <c r="I327" s="915"/>
      <c r="J327" s="916" t="s">
        <v>16</v>
      </c>
      <c r="K327" s="914"/>
      <c r="L327" s="914"/>
      <c r="M327" s="914"/>
      <c r="N327" s="914"/>
      <c r="O327" s="914"/>
      <c r="P327" s="915"/>
    </row>
    <row r="328" spans="1:16" ht="12.75" customHeight="1" x14ac:dyDescent="0.2">
      <c r="A328" s="947"/>
      <c r="B328" s="945"/>
      <c r="C328" s="925" t="s">
        <v>17</v>
      </c>
      <c r="D328" s="926"/>
      <c r="E328" s="926"/>
      <c r="F328" s="4"/>
      <c r="G328" s="4"/>
      <c r="H328" s="4"/>
      <c r="I328" s="799" t="s">
        <v>17</v>
      </c>
      <c r="J328" s="34" t="s">
        <v>17</v>
      </c>
      <c r="K328" s="4"/>
      <c r="L328" s="4"/>
      <c r="M328" s="4"/>
      <c r="N328" s="926" t="s">
        <v>17</v>
      </c>
      <c r="O328" s="926"/>
      <c r="P328" s="927"/>
    </row>
    <row r="329" spans="1:16" ht="21" customHeight="1" x14ac:dyDescent="0.2">
      <c r="A329" s="947"/>
      <c r="B329" s="945"/>
      <c r="C329" s="902" t="s">
        <v>9</v>
      </c>
      <c r="D329" s="903"/>
      <c r="E329" s="903"/>
      <c r="F329" s="791" t="s">
        <v>18</v>
      </c>
      <c r="G329" s="791" t="s">
        <v>19</v>
      </c>
      <c r="H329" s="791" t="s">
        <v>20</v>
      </c>
      <c r="I329" s="792" t="s">
        <v>21</v>
      </c>
      <c r="J329" s="35" t="s">
        <v>9</v>
      </c>
      <c r="K329" s="791" t="s">
        <v>18</v>
      </c>
      <c r="L329" s="791" t="s">
        <v>19</v>
      </c>
      <c r="M329" s="791" t="s">
        <v>20</v>
      </c>
      <c r="N329" s="904" t="s">
        <v>21</v>
      </c>
      <c r="O329" s="904"/>
      <c r="P329" s="905"/>
    </row>
    <row r="330" spans="1:16" ht="18" customHeight="1" x14ac:dyDescent="0.2">
      <c r="A330" s="947"/>
      <c r="B330" s="945"/>
      <c r="C330" s="906" t="s">
        <v>22</v>
      </c>
      <c r="D330" s="907"/>
      <c r="E330" s="907"/>
      <c r="F330" s="793"/>
      <c r="G330" s="793"/>
      <c r="H330" s="793"/>
      <c r="I330" s="794" t="s">
        <v>23</v>
      </c>
      <c r="J330" s="36" t="s">
        <v>22</v>
      </c>
      <c r="K330" s="793"/>
      <c r="L330" s="793"/>
      <c r="M330" s="793"/>
      <c r="N330" s="907" t="s">
        <v>24</v>
      </c>
      <c r="O330" s="907"/>
      <c r="P330" s="908"/>
    </row>
    <row r="331" spans="1:16" ht="12.75" customHeight="1" x14ac:dyDescent="0.2">
      <c r="A331" s="46" t="s">
        <v>25</v>
      </c>
      <c r="B331" s="47" t="s">
        <v>26</v>
      </c>
      <c r="C331" s="890" t="s">
        <v>27</v>
      </c>
      <c r="D331" s="891"/>
      <c r="E331" s="891"/>
      <c r="F331" s="786" t="s">
        <v>28</v>
      </c>
      <c r="G331" s="786" t="s">
        <v>29</v>
      </c>
      <c r="H331" s="786" t="s">
        <v>30</v>
      </c>
      <c r="I331" s="48" t="s">
        <v>31</v>
      </c>
      <c r="J331" s="49" t="s">
        <v>32</v>
      </c>
      <c r="K331" s="786" t="s">
        <v>33</v>
      </c>
      <c r="L331" s="786" t="s">
        <v>34</v>
      </c>
      <c r="M331" s="786" t="s">
        <v>35</v>
      </c>
      <c r="N331" s="892" t="s">
        <v>36</v>
      </c>
      <c r="O331" s="891"/>
      <c r="P331" s="893"/>
    </row>
    <row r="332" spans="1:16" ht="12.75" customHeight="1" x14ac:dyDescent="0.2">
      <c r="A332" s="5"/>
      <c r="B332" s="6" t="s">
        <v>37</v>
      </c>
      <c r="C332" s="939">
        <f>SUM(C334,C337)</f>
        <v>25</v>
      </c>
      <c r="D332" s="940"/>
      <c r="E332" s="940"/>
      <c r="F332" s="787">
        <f>SUM(F334,F337)</f>
        <v>0</v>
      </c>
      <c r="G332" s="787">
        <f>SUM(G334,G337)</f>
        <v>120</v>
      </c>
      <c r="H332" s="787">
        <f>SUM(H334,H337)</f>
        <v>0</v>
      </c>
      <c r="I332" s="43">
        <f>SUM(I334,I337)</f>
        <v>145</v>
      </c>
      <c r="J332" s="43">
        <f>SUM(J334,J337)</f>
        <v>885</v>
      </c>
      <c r="K332" s="7">
        <f t="shared" ref="K332:N332" si="71">SUM(K334,K337)</f>
        <v>0</v>
      </c>
      <c r="L332" s="43">
        <f t="shared" si="71"/>
        <v>0</v>
      </c>
      <c r="M332" s="7">
        <f t="shared" si="71"/>
        <v>70</v>
      </c>
      <c r="N332" s="896">
        <f t="shared" si="71"/>
        <v>815</v>
      </c>
      <c r="O332" s="897"/>
      <c r="P332" s="898"/>
    </row>
    <row r="333" spans="1:16" ht="12.75" customHeight="1" x14ac:dyDescent="0.2">
      <c r="A333" s="9">
        <v>1</v>
      </c>
      <c r="B333" s="10" t="s">
        <v>38</v>
      </c>
      <c r="C333" s="935"/>
      <c r="D333" s="936"/>
      <c r="E333" s="936"/>
      <c r="F333" s="789"/>
      <c r="G333" s="789"/>
      <c r="H333" s="789"/>
      <c r="I333" s="37"/>
      <c r="J333" s="789"/>
      <c r="K333" s="789"/>
      <c r="L333" s="789"/>
      <c r="M333" s="789"/>
      <c r="N333" s="900"/>
      <c r="O333" s="900"/>
      <c r="P333" s="901"/>
    </row>
    <row r="334" spans="1:16" ht="14.25" x14ac:dyDescent="0.2">
      <c r="A334" s="11"/>
      <c r="B334" s="10" t="s">
        <v>39</v>
      </c>
      <c r="C334" s="937">
        <f>SUM(C335:E336)</f>
        <v>0</v>
      </c>
      <c r="D334" s="938"/>
      <c r="E334" s="938"/>
      <c r="F334" s="800">
        <f>SUM(F335:F336)</f>
        <v>0</v>
      </c>
      <c r="G334" s="800">
        <f t="shared" ref="G334:H334" si="72">SUM(G335:G336)</f>
        <v>0</v>
      </c>
      <c r="H334" s="800">
        <f t="shared" si="72"/>
        <v>0</v>
      </c>
      <c r="I334" s="777">
        <f>SUM(C334-F334+G334-H334)</f>
        <v>0</v>
      </c>
      <c r="J334" s="803">
        <f>SUM(J335:J336)</f>
        <v>0</v>
      </c>
      <c r="K334" s="800">
        <f t="shared" ref="K334:M334" si="73">SUM(K335:K336)</f>
        <v>0</v>
      </c>
      <c r="L334" s="803">
        <f t="shared" si="73"/>
        <v>0</v>
      </c>
      <c r="M334" s="800">
        <f t="shared" si="73"/>
        <v>0</v>
      </c>
      <c r="N334" s="880">
        <f>SUM(N335:P336)</f>
        <v>0</v>
      </c>
      <c r="O334" s="880"/>
      <c r="P334" s="881"/>
    </row>
    <row r="335" spans="1:16" ht="30" customHeight="1" x14ac:dyDescent="0.2">
      <c r="A335" s="11"/>
      <c r="B335" s="12" t="s">
        <v>40</v>
      </c>
      <c r="C335" s="931">
        <v>0</v>
      </c>
      <c r="D335" s="932"/>
      <c r="E335" s="932"/>
      <c r="F335" s="796">
        <v>0</v>
      </c>
      <c r="G335" s="796">
        <v>0</v>
      </c>
      <c r="H335" s="796">
        <v>0</v>
      </c>
      <c r="I335" s="780">
        <f t="shared" ref="I335:I339" si="74">SUM(C335-F335+G335-H335)</f>
        <v>0</v>
      </c>
      <c r="J335" s="805">
        <v>0</v>
      </c>
      <c r="K335" s="805">
        <v>0</v>
      </c>
      <c r="L335" s="805">
        <v>0</v>
      </c>
      <c r="M335" s="805">
        <v>0</v>
      </c>
      <c r="N335" s="880">
        <f>SUM(J335-K335+L335-M335)</f>
        <v>0</v>
      </c>
      <c r="O335" s="880"/>
      <c r="P335" s="881"/>
    </row>
    <row r="336" spans="1:16" ht="25.5" customHeight="1" x14ac:dyDescent="0.2">
      <c r="A336" s="11"/>
      <c r="B336" s="12" t="s">
        <v>41</v>
      </c>
      <c r="C336" s="931">
        <v>0</v>
      </c>
      <c r="D336" s="932"/>
      <c r="E336" s="932"/>
      <c r="F336" s="796">
        <v>0</v>
      </c>
      <c r="G336" s="796">
        <v>0</v>
      </c>
      <c r="H336" s="796">
        <v>0</v>
      </c>
      <c r="I336" s="780">
        <f t="shared" si="74"/>
        <v>0</v>
      </c>
      <c r="J336" s="805">
        <v>0</v>
      </c>
      <c r="K336" s="805">
        <v>0</v>
      </c>
      <c r="L336" s="805">
        <v>0</v>
      </c>
      <c r="M336" s="805">
        <v>0</v>
      </c>
      <c r="N336" s="880">
        <f>SUM(J336-K336+L336-M336)</f>
        <v>0</v>
      </c>
      <c r="O336" s="880"/>
      <c r="P336" s="881"/>
    </row>
    <row r="337" spans="1:18" ht="20.100000000000001" customHeight="1" x14ac:dyDescent="0.2">
      <c r="A337" s="11"/>
      <c r="B337" s="10" t="s">
        <v>42</v>
      </c>
      <c r="C337" s="937">
        <f>SUM(C338:E339)</f>
        <v>25</v>
      </c>
      <c r="D337" s="938"/>
      <c r="E337" s="938"/>
      <c r="F337" s="800">
        <f>SUM(F338:F339)</f>
        <v>0</v>
      </c>
      <c r="G337" s="800">
        <f t="shared" ref="G337:H337" si="75">SUM(G338:G339)</f>
        <v>120</v>
      </c>
      <c r="H337" s="800">
        <f t="shared" si="75"/>
        <v>0</v>
      </c>
      <c r="I337" s="813">
        <f t="shared" si="74"/>
        <v>145</v>
      </c>
      <c r="J337" s="50">
        <f>SUM(J338:J339)</f>
        <v>885</v>
      </c>
      <c r="K337" s="13">
        <f t="shared" ref="K337:M337" si="76">SUM(K338:K339)</f>
        <v>0</v>
      </c>
      <c r="L337" s="50">
        <f t="shared" si="76"/>
        <v>0</v>
      </c>
      <c r="M337" s="13">
        <f t="shared" si="76"/>
        <v>70</v>
      </c>
      <c r="N337" s="880">
        <f>SUM(N338:P339)</f>
        <v>815</v>
      </c>
      <c r="O337" s="880"/>
      <c r="P337" s="881"/>
    </row>
    <row r="338" spans="1:18" ht="24" customHeight="1" x14ac:dyDescent="0.2">
      <c r="A338" s="11"/>
      <c r="B338" s="12" t="s">
        <v>40</v>
      </c>
      <c r="C338" s="931">
        <v>25</v>
      </c>
      <c r="D338" s="932"/>
      <c r="E338" s="932"/>
      <c r="F338" s="801">
        <v>0</v>
      </c>
      <c r="G338" s="801">
        <v>120</v>
      </c>
      <c r="H338" s="801">
        <v>0</v>
      </c>
      <c r="I338" s="44">
        <f t="shared" si="74"/>
        <v>145</v>
      </c>
      <c r="J338" s="51">
        <v>250</v>
      </c>
      <c r="K338" s="796">
        <v>0</v>
      </c>
      <c r="L338" s="801">
        <v>0</v>
      </c>
      <c r="M338" s="796">
        <v>70</v>
      </c>
      <c r="N338" s="880">
        <f>SUM(J338-K338+L338-M338)</f>
        <v>180</v>
      </c>
      <c r="O338" s="880"/>
      <c r="P338" s="881"/>
      <c r="R338" s="1" t="s">
        <v>1</v>
      </c>
    </row>
    <row r="339" spans="1:18" ht="15" x14ac:dyDescent="0.2">
      <c r="A339" s="11"/>
      <c r="B339" s="12" t="s">
        <v>41</v>
      </c>
      <c r="C339" s="931">
        <v>0</v>
      </c>
      <c r="D339" s="932"/>
      <c r="E339" s="932"/>
      <c r="F339" s="801">
        <v>0</v>
      </c>
      <c r="G339" s="801">
        <v>0</v>
      </c>
      <c r="H339" s="801">
        <v>0</v>
      </c>
      <c r="I339" s="44">
        <f t="shared" si="74"/>
        <v>0</v>
      </c>
      <c r="J339" s="51">
        <v>635</v>
      </c>
      <c r="K339" s="796">
        <v>0</v>
      </c>
      <c r="L339" s="801">
        <v>0</v>
      </c>
      <c r="M339" s="796">
        <v>0</v>
      </c>
      <c r="N339" s="880">
        <f>SUM(J339-K339+L339-M339)</f>
        <v>635</v>
      </c>
      <c r="O339" s="880"/>
      <c r="P339" s="881"/>
    </row>
    <row r="340" spans="1:18" x14ac:dyDescent="0.2">
      <c r="A340" s="9">
        <v>2</v>
      </c>
      <c r="B340" s="10" t="s">
        <v>43</v>
      </c>
      <c r="C340" s="935"/>
      <c r="D340" s="936"/>
      <c r="E340" s="936"/>
      <c r="F340" s="789"/>
      <c r="G340" s="789"/>
      <c r="H340" s="789"/>
      <c r="I340" s="773"/>
      <c r="J340" s="789"/>
      <c r="K340" s="789"/>
      <c r="L340" s="789"/>
      <c r="M340" s="789"/>
      <c r="N340" s="867"/>
      <c r="O340" s="867"/>
      <c r="P340" s="868"/>
    </row>
    <row r="341" spans="1:18" ht="14.25" x14ac:dyDescent="0.2">
      <c r="A341" s="11"/>
      <c r="B341" s="12" t="s">
        <v>44</v>
      </c>
      <c r="C341" s="931">
        <v>0</v>
      </c>
      <c r="D341" s="932"/>
      <c r="E341" s="932"/>
      <c r="F341" s="796">
        <v>0</v>
      </c>
      <c r="G341" s="796">
        <v>0</v>
      </c>
      <c r="H341" s="796">
        <v>0</v>
      </c>
      <c r="I341" s="777">
        <f t="shared" ref="I341:I344" si="77">SUM(C341-F341+G341-H341)</f>
        <v>0</v>
      </c>
      <c r="J341" s="789"/>
      <c r="K341" s="789"/>
      <c r="L341" s="789"/>
      <c r="M341" s="789"/>
      <c r="N341" s="867"/>
      <c r="O341" s="867"/>
      <c r="P341" s="868"/>
    </row>
    <row r="342" spans="1:18" ht="12.75" customHeight="1" x14ac:dyDescent="0.2">
      <c r="A342" s="11"/>
      <c r="B342" s="12" t="s">
        <v>45</v>
      </c>
      <c r="C342" s="931">
        <v>25</v>
      </c>
      <c r="D342" s="932"/>
      <c r="E342" s="932"/>
      <c r="F342" s="796">
        <v>0</v>
      </c>
      <c r="G342" s="796">
        <v>120</v>
      </c>
      <c r="H342" s="796">
        <v>0</v>
      </c>
      <c r="I342" s="813">
        <f t="shared" si="77"/>
        <v>145</v>
      </c>
      <c r="J342" s="789"/>
      <c r="K342" s="789"/>
      <c r="L342" s="789"/>
      <c r="M342" s="789"/>
      <c r="N342" s="867"/>
      <c r="O342" s="867"/>
      <c r="P342" s="868"/>
    </row>
    <row r="343" spans="1:18" ht="12.75" customHeight="1" x14ac:dyDescent="0.2">
      <c r="A343" s="9"/>
      <c r="B343" s="12" t="s">
        <v>46</v>
      </c>
      <c r="C343" s="931">
        <v>0</v>
      </c>
      <c r="D343" s="932"/>
      <c r="E343" s="932"/>
      <c r="F343" s="796">
        <v>0</v>
      </c>
      <c r="G343" s="796">
        <v>0</v>
      </c>
      <c r="H343" s="796">
        <v>0</v>
      </c>
      <c r="I343" s="777">
        <f t="shared" si="77"/>
        <v>0</v>
      </c>
      <c r="J343" s="789"/>
      <c r="K343" s="789"/>
      <c r="L343" s="789"/>
      <c r="M343" s="789"/>
      <c r="N343" s="867"/>
      <c r="O343" s="867"/>
      <c r="P343" s="868"/>
    </row>
    <row r="344" spans="1:18" ht="14.25" x14ac:dyDescent="0.2">
      <c r="A344" s="14"/>
      <c r="B344" s="15" t="s">
        <v>47</v>
      </c>
      <c r="C344" s="933">
        <v>0</v>
      </c>
      <c r="D344" s="934"/>
      <c r="E344" s="934"/>
      <c r="F344" s="797">
        <v>0</v>
      </c>
      <c r="G344" s="797">
        <v>0</v>
      </c>
      <c r="H344" s="797">
        <v>0</v>
      </c>
      <c r="I344" s="777">
        <f t="shared" si="77"/>
        <v>0</v>
      </c>
      <c r="J344" s="16"/>
      <c r="K344" s="16"/>
      <c r="L344" s="16"/>
      <c r="M344" s="16"/>
      <c r="N344" s="869"/>
      <c r="O344" s="869"/>
      <c r="P344" s="870"/>
    </row>
    <row r="345" spans="1:18" ht="15" thickBot="1" x14ac:dyDescent="0.25">
      <c r="A345" s="17">
        <v>3</v>
      </c>
      <c r="B345" s="18" t="s">
        <v>48</v>
      </c>
      <c r="C345" s="923">
        <v>0</v>
      </c>
      <c r="D345" s="924"/>
      <c r="E345" s="924"/>
      <c r="F345" s="26">
        <v>0</v>
      </c>
      <c r="G345" s="26">
        <v>0</v>
      </c>
      <c r="H345" s="798"/>
      <c r="I345" s="40"/>
      <c r="J345" s="774"/>
      <c r="K345" s="774"/>
      <c r="L345" s="774"/>
      <c r="M345" s="774"/>
      <c r="N345" s="873"/>
      <c r="O345" s="873"/>
      <c r="P345" s="874"/>
    </row>
    <row r="346" spans="1:18" x14ac:dyDescent="0.2">
      <c r="B346" s="771" t="s">
        <v>49</v>
      </c>
      <c r="C346" s="861">
        <f>SUM(C341:E344)-C332</f>
        <v>0</v>
      </c>
      <c r="D346" s="862"/>
      <c r="E346" s="862"/>
      <c r="F346" s="25">
        <f>SUM(F341:F344)-F332</f>
        <v>0</v>
      </c>
      <c r="G346" s="25">
        <f t="shared" ref="G346:I346" si="78">SUM(G341:G344)-G332</f>
        <v>0</v>
      </c>
      <c r="H346" s="25">
        <f t="shared" si="78"/>
        <v>0</v>
      </c>
      <c r="I346" s="25">
        <f t="shared" si="78"/>
        <v>0</v>
      </c>
      <c r="J346" s="8"/>
      <c r="K346" s="8"/>
      <c r="L346" s="8"/>
      <c r="M346" s="8"/>
      <c r="N346" s="863"/>
      <c r="O346" s="863"/>
      <c r="P346" s="863"/>
    </row>
    <row r="347" spans="1:18" x14ac:dyDescent="0.2">
      <c r="B347" s="771"/>
      <c r="C347" s="93"/>
      <c r="D347" s="94"/>
      <c r="E347" s="94"/>
      <c r="F347" s="25"/>
      <c r="G347" s="25"/>
      <c r="H347" s="25"/>
      <c r="I347" s="25"/>
      <c r="J347" s="8"/>
      <c r="K347" s="8"/>
      <c r="L347" s="8"/>
      <c r="M347" s="8"/>
      <c r="N347" s="770"/>
      <c r="O347" s="770"/>
      <c r="P347" s="770"/>
    </row>
    <row r="348" spans="1:18" x14ac:dyDescent="0.2">
      <c r="B348" s="771"/>
      <c r="C348" s="93"/>
      <c r="D348" s="94"/>
      <c r="E348" s="94"/>
      <c r="F348" s="25"/>
      <c r="G348" s="25"/>
      <c r="H348" s="25"/>
      <c r="I348" s="25"/>
      <c r="J348" s="8"/>
      <c r="K348" s="8"/>
      <c r="L348" s="8"/>
      <c r="M348" s="8"/>
      <c r="N348" s="770"/>
      <c r="O348" s="770"/>
      <c r="P348" s="770"/>
    </row>
    <row r="349" spans="1:18" x14ac:dyDescent="0.2">
      <c r="B349" s="771"/>
      <c r="C349" s="93"/>
      <c r="D349" s="94"/>
      <c r="E349" s="94"/>
      <c r="F349" s="25"/>
      <c r="G349" s="25"/>
      <c r="H349" s="25"/>
      <c r="I349" s="25"/>
      <c r="J349" s="8"/>
      <c r="K349" s="8"/>
      <c r="L349" s="8"/>
      <c r="M349" s="8"/>
      <c r="N349" s="770"/>
      <c r="O349" s="770"/>
      <c r="P349" s="770"/>
    </row>
    <row r="350" spans="1:18" x14ac:dyDescent="0.2">
      <c r="C350" s="864"/>
      <c r="D350" s="864"/>
      <c r="E350" s="864"/>
      <c r="K350" s="1" t="s">
        <v>56</v>
      </c>
      <c r="N350" s="864"/>
      <c r="O350" s="864"/>
      <c r="P350" s="864"/>
    </row>
    <row r="351" spans="1:18" ht="12.75" customHeight="1" x14ac:dyDescent="0.2">
      <c r="C351" s="771"/>
      <c r="D351" s="771"/>
      <c r="E351" s="771"/>
      <c r="N351" s="771"/>
      <c r="O351" s="771"/>
      <c r="P351" s="771"/>
    </row>
    <row r="352" spans="1:18" ht="12.75" customHeight="1" x14ac:dyDescent="0.2">
      <c r="C352" s="771"/>
      <c r="D352" s="771"/>
      <c r="E352" s="771"/>
      <c r="N352" s="771"/>
      <c r="O352" s="771"/>
      <c r="P352" s="771"/>
    </row>
    <row r="353" spans="1:16" ht="12.75" customHeight="1" x14ac:dyDescent="0.2">
      <c r="C353" s="771"/>
      <c r="D353" s="771"/>
      <c r="E353" s="771"/>
      <c r="N353" s="771"/>
      <c r="O353" s="771"/>
      <c r="P353" s="771"/>
    </row>
    <row r="354" spans="1:16" ht="12.75" customHeight="1" x14ac:dyDescent="0.2">
      <c r="A354" s="864" t="s">
        <v>0</v>
      </c>
      <c r="B354" s="864"/>
      <c r="F354" s="1" t="s">
        <v>1</v>
      </c>
      <c r="M354" s="930" t="s">
        <v>2</v>
      </c>
      <c r="N354" s="930"/>
      <c r="O354" s="930"/>
      <c r="P354" s="930"/>
    </row>
    <row r="355" spans="1:16" ht="12.75" customHeight="1" x14ac:dyDescent="0.2">
      <c r="A355" s="864" t="s">
        <v>3</v>
      </c>
      <c r="B355" s="864"/>
      <c r="M355" s="930"/>
      <c r="N355" s="930"/>
      <c r="O355" s="930"/>
      <c r="P355" s="930"/>
    </row>
    <row r="356" spans="1:16" x14ac:dyDescent="0.2">
      <c r="A356" s="864" t="s">
        <v>4</v>
      </c>
      <c r="B356" s="864"/>
    </row>
    <row r="357" spans="1:16" ht="20.25" x14ac:dyDescent="0.3">
      <c r="F357" s="918" t="s">
        <v>5</v>
      </c>
      <c r="G357" s="918"/>
      <c r="H357" s="918"/>
      <c r="I357" s="918"/>
      <c r="J357" s="918"/>
      <c r="K357" s="918"/>
      <c r="L357" s="918"/>
    </row>
    <row r="358" spans="1:16" x14ac:dyDescent="0.2">
      <c r="F358" s="909" t="s">
        <v>6</v>
      </c>
      <c r="G358" s="909"/>
      <c r="H358" s="909"/>
      <c r="I358" s="909"/>
      <c r="J358" s="909"/>
      <c r="K358" s="909"/>
      <c r="L358" s="909"/>
    </row>
    <row r="359" spans="1:16" ht="12.75" customHeight="1" x14ac:dyDescent="0.2">
      <c r="A359" s="1" t="s">
        <v>7</v>
      </c>
      <c r="C359" s="28"/>
      <c r="D359" s="785">
        <v>1</v>
      </c>
      <c r="E359" s="785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9"/>
      <c r="D360" s="4">
        <v>0</v>
      </c>
      <c r="E360" s="4">
        <v>8</v>
      </c>
      <c r="I360" s="910">
        <v>11</v>
      </c>
      <c r="K360" s="2"/>
      <c r="L360" s="24" t="s">
        <v>50</v>
      </c>
      <c r="M360" s="911" t="str">
        <f>+M324</f>
        <v>: Desember</v>
      </c>
      <c r="N360" s="912"/>
      <c r="O360" s="785">
        <f>+O324</f>
        <v>1</v>
      </c>
      <c r="P360" s="785">
        <f>+P324</f>
        <v>2</v>
      </c>
    </row>
    <row r="361" spans="1:16" s="3" customFormat="1" ht="15" customHeight="1" x14ac:dyDescent="0.2">
      <c r="A361" s="353" t="s">
        <v>61</v>
      </c>
      <c r="B361" s="353"/>
      <c r="C361" s="42">
        <v>0</v>
      </c>
      <c r="D361" s="42">
        <v>4</v>
      </c>
      <c r="E361" s="42">
        <v>2</v>
      </c>
      <c r="I361" s="910"/>
      <c r="J361" s="415"/>
      <c r="K361" s="416"/>
      <c r="L361" s="417" t="s">
        <v>12</v>
      </c>
      <c r="M361" s="956" t="str">
        <f>+M325</f>
        <v>: 2019</v>
      </c>
      <c r="N361" s="957"/>
      <c r="O361" s="42">
        <f>+O325</f>
        <v>1</v>
      </c>
      <c r="P361" s="42">
        <f>+P325</f>
        <v>9</v>
      </c>
    </row>
    <row r="362" spans="1:16" ht="18" customHeight="1" thickBot="1" x14ac:dyDescent="0.25">
      <c r="A362" s="3"/>
      <c r="B362" s="3"/>
      <c r="C362" s="30"/>
      <c r="D362" s="30"/>
      <c r="K362" s="2"/>
      <c r="L362" s="2"/>
      <c r="N362" s="2"/>
      <c r="O362" s="30"/>
      <c r="P362" s="30"/>
    </row>
    <row r="363" spans="1:16" ht="12.75" customHeight="1" x14ac:dyDescent="0.2">
      <c r="A363" s="946" t="s">
        <v>13</v>
      </c>
      <c r="B363" s="944" t="s">
        <v>14</v>
      </c>
      <c r="C363" s="913" t="s">
        <v>15</v>
      </c>
      <c r="D363" s="914"/>
      <c r="E363" s="914"/>
      <c r="F363" s="914"/>
      <c r="G363" s="914"/>
      <c r="H363" s="914"/>
      <c r="I363" s="915"/>
      <c r="J363" s="916" t="s">
        <v>16</v>
      </c>
      <c r="K363" s="914"/>
      <c r="L363" s="914"/>
      <c r="M363" s="914"/>
      <c r="N363" s="914"/>
      <c r="O363" s="914"/>
      <c r="P363" s="915"/>
    </row>
    <row r="364" spans="1:16" ht="12.75" customHeight="1" x14ac:dyDescent="0.2">
      <c r="A364" s="947"/>
      <c r="B364" s="945"/>
      <c r="C364" s="925" t="s">
        <v>17</v>
      </c>
      <c r="D364" s="926"/>
      <c r="E364" s="926"/>
      <c r="F364" s="4"/>
      <c r="G364" s="4"/>
      <c r="H364" s="4"/>
      <c r="I364" s="799" t="s">
        <v>17</v>
      </c>
      <c r="J364" s="34" t="s">
        <v>17</v>
      </c>
      <c r="K364" s="4"/>
      <c r="L364" s="4"/>
      <c r="M364" s="4"/>
      <c r="N364" s="926" t="s">
        <v>17</v>
      </c>
      <c r="O364" s="926"/>
      <c r="P364" s="927"/>
    </row>
    <row r="365" spans="1:16" ht="12.75" customHeight="1" x14ac:dyDescent="0.2">
      <c r="A365" s="947"/>
      <c r="B365" s="945"/>
      <c r="C365" s="902" t="s">
        <v>9</v>
      </c>
      <c r="D365" s="903"/>
      <c r="E365" s="903"/>
      <c r="F365" s="791" t="s">
        <v>18</v>
      </c>
      <c r="G365" s="791" t="s">
        <v>19</v>
      </c>
      <c r="H365" s="791" t="s">
        <v>20</v>
      </c>
      <c r="I365" s="792" t="s">
        <v>21</v>
      </c>
      <c r="J365" s="35" t="s">
        <v>9</v>
      </c>
      <c r="K365" s="791" t="s">
        <v>18</v>
      </c>
      <c r="L365" s="791" t="s">
        <v>19</v>
      </c>
      <c r="M365" s="791" t="s">
        <v>20</v>
      </c>
      <c r="N365" s="904" t="s">
        <v>21</v>
      </c>
      <c r="O365" s="904"/>
      <c r="P365" s="905"/>
    </row>
    <row r="366" spans="1:16" ht="12.75" customHeight="1" x14ac:dyDescent="0.2">
      <c r="A366" s="947"/>
      <c r="B366" s="945"/>
      <c r="C366" s="906" t="s">
        <v>22</v>
      </c>
      <c r="D366" s="907"/>
      <c r="E366" s="907"/>
      <c r="F366" s="793"/>
      <c r="G366" s="793"/>
      <c r="H366" s="793"/>
      <c r="I366" s="794" t="s">
        <v>23</v>
      </c>
      <c r="J366" s="36" t="s">
        <v>22</v>
      </c>
      <c r="K366" s="793"/>
      <c r="L366" s="793"/>
      <c r="M366" s="793"/>
      <c r="N366" s="907" t="s">
        <v>24</v>
      </c>
      <c r="O366" s="907"/>
      <c r="P366" s="908"/>
    </row>
    <row r="367" spans="1:16" ht="30" customHeight="1" x14ac:dyDescent="0.2">
      <c r="A367" s="46" t="s">
        <v>25</v>
      </c>
      <c r="B367" s="47" t="s">
        <v>26</v>
      </c>
      <c r="C367" s="890" t="s">
        <v>27</v>
      </c>
      <c r="D367" s="891"/>
      <c r="E367" s="891"/>
      <c r="F367" s="786" t="s">
        <v>28</v>
      </c>
      <c r="G367" s="786" t="s">
        <v>29</v>
      </c>
      <c r="H367" s="786" t="s">
        <v>30</v>
      </c>
      <c r="I367" s="48" t="s">
        <v>31</v>
      </c>
      <c r="J367" s="49" t="s">
        <v>32</v>
      </c>
      <c r="K367" s="786" t="s">
        <v>33</v>
      </c>
      <c r="L367" s="786" t="s">
        <v>34</v>
      </c>
      <c r="M367" s="786" t="s">
        <v>35</v>
      </c>
      <c r="N367" s="892" t="s">
        <v>36</v>
      </c>
      <c r="O367" s="891"/>
      <c r="P367" s="893"/>
    </row>
    <row r="368" spans="1:16" ht="25.5" customHeight="1" x14ac:dyDescent="0.2">
      <c r="A368" s="5"/>
      <c r="B368" s="6" t="s">
        <v>37</v>
      </c>
      <c r="C368" s="894">
        <f>SUM(C370,C373)</f>
        <v>99</v>
      </c>
      <c r="D368" s="895"/>
      <c r="E368" s="895"/>
      <c r="F368" s="787">
        <f>SUM(F370,F373)</f>
        <v>0</v>
      </c>
      <c r="G368" s="787">
        <f>SUM(G370,G373)</f>
        <v>0</v>
      </c>
      <c r="H368" s="787">
        <f>SUM(H370,H373)</f>
        <v>0</v>
      </c>
      <c r="I368" s="7">
        <f>SUM(I370,I373)</f>
        <v>99</v>
      </c>
      <c r="J368" s="7">
        <f>SUM(J370,J373)</f>
        <v>700</v>
      </c>
      <c r="K368" s="43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896">
        <f t="shared" si="79"/>
        <v>700</v>
      </c>
      <c r="O368" s="897"/>
      <c r="P368" s="898"/>
    </row>
    <row r="369" spans="1:16" ht="20.100000000000001" customHeight="1" x14ac:dyDescent="0.2">
      <c r="A369" s="9">
        <v>1</v>
      </c>
      <c r="B369" s="10" t="s">
        <v>38</v>
      </c>
      <c r="C369" s="899"/>
      <c r="D369" s="900"/>
      <c r="E369" s="900"/>
      <c r="F369" s="789"/>
      <c r="G369" s="789"/>
      <c r="H369" s="789"/>
      <c r="I369" s="37"/>
      <c r="J369" s="788"/>
      <c r="K369" s="788"/>
      <c r="L369" s="789"/>
      <c r="M369" s="789"/>
      <c r="N369" s="900"/>
      <c r="O369" s="900"/>
      <c r="P369" s="901"/>
    </row>
    <row r="370" spans="1:16" ht="20.100000000000001" customHeight="1" x14ac:dyDescent="0.2">
      <c r="A370" s="11"/>
      <c r="B370" s="10" t="s">
        <v>39</v>
      </c>
      <c r="C370" s="928">
        <f>SUM(C371:E372)</f>
        <v>0</v>
      </c>
      <c r="D370" s="929"/>
      <c r="E370" s="929"/>
      <c r="F370" s="800">
        <f>SUM(F371:F372)</f>
        <v>0</v>
      </c>
      <c r="G370" s="800">
        <f t="shared" ref="G370:H370" si="80">SUM(G371:G372)</f>
        <v>0</v>
      </c>
      <c r="H370" s="800">
        <f t="shared" si="80"/>
        <v>0</v>
      </c>
      <c r="I370" s="777">
        <f>SUM(C370-F370+G370-H370)</f>
        <v>0</v>
      </c>
      <c r="J370" s="800">
        <f>SUM(J371:J372)</f>
        <v>0</v>
      </c>
      <c r="K370" s="803">
        <f t="shared" ref="K370:M370" si="81">SUM(K371:K372)</f>
        <v>0</v>
      </c>
      <c r="L370" s="800">
        <f t="shared" si="81"/>
        <v>0</v>
      </c>
      <c r="M370" s="800">
        <f t="shared" si="81"/>
        <v>0</v>
      </c>
      <c r="N370" s="880">
        <f>SUM(N371:P372)</f>
        <v>0</v>
      </c>
      <c r="O370" s="880"/>
      <c r="P370" s="881"/>
    </row>
    <row r="371" spans="1:16" ht="20.100000000000001" customHeight="1" x14ac:dyDescent="0.2">
      <c r="A371" s="11"/>
      <c r="B371" s="12" t="s">
        <v>40</v>
      </c>
      <c r="C371" s="919">
        <v>0</v>
      </c>
      <c r="D371" s="920"/>
      <c r="E371" s="920"/>
      <c r="F371" s="796">
        <v>0</v>
      </c>
      <c r="G371" s="796">
        <v>0</v>
      </c>
      <c r="H371" s="796">
        <v>0</v>
      </c>
      <c r="I371" s="780">
        <f t="shared" ref="I371:I375" si="82">SUM(C371-F371+G371-H371)</f>
        <v>0</v>
      </c>
      <c r="J371" s="805">
        <v>0</v>
      </c>
      <c r="K371" s="805">
        <v>0</v>
      </c>
      <c r="L371" s="805">
        <v>0</v>
      </c>
      <c r="M371" s="805">
        <v>0</v>
      </c>
      <c r="N371" s="880">
        <f>SUM(J371-K371+L371-M371)</f>
        <v>0</v>
      </c>
      <c r="O371" s="880"/>
      <c r="P371" s="881"/>
    </row>
    <row r="372" spans="1:16" ht="20.100000000000001" customHeight="1" x14ac:dyDescent="0.2">
      <c r="A372" s="11"/>
      <c r="B372" s="12" t="s">
        <v>41</v>
      </c>
      <c r="C372" s="919">
        <v>0</v>
      </c>
      <c r="D372" s="920"/>
      <c r="E372" s="920"/>
      <c r="F372" s="796">
        <v>0</v>
      </c>
      <c r="G372" s="796">
        <v>0</v>
      </c>
      <c r="H372" s="796">
        <v>0</v>
      </c>
      <c r="I372" s="780">
        <f t="shared" si="82"/>
        <v>0</v>
      </c>
      <c r="J372" s="805">
        <v>0</v>
      </c>
      <c r="K372" s="805">
        <v>0</v>
      </c>
      <c r="L372" s="805">
        <v>0</v>
      </c>
      <c r="M372" s="805">
        <v>0</v>
      </c>
      <c r="N372" s="880">
        <f>SUM(J372-K372+L372-M372)</f>
        <v>0</v>
      </c>
      <c r="O372" s="880"/>
      <c r="P372" s="881"/>
    </row>
    <row r="373" spans="1:16" ht="20.100000000000001" customHeight="1" x14ac:dyDescent="0.2">
      <c r="A373" s="11"/>
      <c r="B373" s="10" t="s">
        <v>42</v>
      </c>
      <c r="C373" s="928">
        <f>SUM(C374:E375)</f>
        <v>99</v>
      </c>
      <c r="D373" s="929"/>
      <c r="E373" s="929"/>
      <c r="F373" s="800">
        <f>SUM(F374:F375)</f>
        <v>0</v>
      </c>
      <c r="G373" s="800">
        <f t="shared" ref="G373:H373" si="83">SUM(G374:G375)</f>
        <v>0</v>
      </c>
      <c r="H373" s="800">
        <f t="shared" si="83"/>
        <v>0</v>
      </c>
      <c r="I373" s="777">
        <f t="shared" si="82"/>
        <v>99</v>
      </c>
      <c r="J373" s="13">
        <f>SUM(J374:J375)</f>
        <v>700</v>
      </c>
      <c r="K373" s="50">
        <f t="shared" ref="K373:M373" si="84">SUM(K374:K375)</f>
        <v>0</v>
      </c>
      <c r="L373" s="50">
        <f t="shared" si="84"/>
        <v>0</v>
      </c>
      <c r="M373" s="50">
        <f t="shared" si="84"/>
        <v>0</v>
      </c>
      <c r="N373" s="979">
        <f>SUM(N374:P375)</f>
        <v>700</v>
      </c>
      <c r="O373" s="979"/>
      <c r="P373" s="980"/>
    </row>
    <row r="374" spans="1:16" ht="20.100000000000001" customHeight="1" x14ac:dyDescent="0.2">
      <c r="A374" s="11"/>
      <c r="B374" s="12" t="s">
        <v>40</v>
      </c>
      <c r="C374" s="919">
        <v>99</v>
      </c>
      <c r="D374" s="920"/>
      <c r="E374" s="920"/>
      <c r="F374" s="796">
        <v>0</v>
      </c>
      <c r="G374" s="796">
        <v>0</v>
      </c>
      <c r="H374" s="796">
        <v>0</v>
      </c>
      <c r="I374" s="780">
        <f t="shared" si="82"/>
        <v>99</v>
      </c>
      <c r="J374" s="38">
        <v>0</v>
      </c>
      <c r="K374" s="801">
        <v>0</v>
      </c>
      <c r="L374" s="796">
        <v>0</v>
      </c>
      <c r="M374" s="796">
        <v>0</v>
      </c>
      <c r="N374" s="880">
        <f>SUM(J374-K374+L374-M374)</f>
        <v>0</v>
      </c>
      <c r="O374" s="880"/>
      <c r="P374" s="881"/>
    </row>
    <row r="375" spans="1:16" ht="20.100000000000001" customHeight="1" x14ac:dyDescent="0.2">
      <c r="A375" s="11"/>
      <c r="B375" s="12" t="s">
        <v>41</v>
      </c>
      <c r="C375" s="919">
        <v>0</v>
      </c>
      <c r="D375" s="920"/>
      <c r="E375" s="920"/>
      <c r="F375" s="796">
        <v>0</v>
      </c>
      <c r="G375" s="796">
        <v>0</v>
      </c>
      <c r="H375" s="796">
        <v>0</v>
      </c>
      <c r="I375" s="780">
        <f t="shared" si="82"/>
        <v>0</v>
      </c>
      <c r="J375" s="38">
        <v>700</v>
      </c>
      <c r="K375" s="801">
        <v>0</v>
      </c>
      <c r="L375" s="796">
        <v>0</v>
      </c>
      <c r="M375" s="796">
        <v>0</v>
      </c>
      <c r="N375" s="880">
        <f>SUM(J375-K375+L375-M375)</f>
        <v>700</v>
      </c>
      <c r="O375" s="880"/>
      <c r="P375" s="881"/>
    </row>
    <row r="376" spans="1:16" ht="26.25" customHeight="1" x14ac:dyDescent="0.2">
      <c r="A376" s="9">
        <v>2</v>
      </c>
      <c r="B376" s="10" t="s">
        <v>43</v>
      </c>
      <c r="C376" s="899"/>
      <c r="D376" s="900"/>
      <c r="E376" s="900"/>
      <c r="F376" s="789"/>
      <c r="G376" s="789"/>
      <c r="H376" s="789"/>
      <c r="I376" s="773"/>
      <c r="J376" s="788"/>
      <c r="K376" s="789"/>
      <c r="L376" s="789"/>
      <c r="M376" s="789"/>
      <c r="N376" s="867"/>
      <c r="O376" s="867"/>
      <c r="P376" s="868"/>
    </row>
    <row r="377" spans="1:16" ht="20.100000000000001" customHeight="1" x14ac:dyDescent="0.2">
      <c r="A377" s="11"/>
      <c r="B377" s="12" t="s">
        <v>44</v>
      </c>
      <c r="C377" s="919">
        <v>0</v>
      </c>
      <c r="D377" s="920"/>
      <c r="E377" s="920"/>
      <c r="F377" s="796">
        <v>0</v>
      </c>
      <c r="G377" s="796">
        <v>0</v>
      </c>
      <c r="H377" s="796">
        <v>0</v>
      </c>
      <c r="I377" s="777">
        <f t="shared" ref="I377:I380" si="85">SUM(C377-F377+G377-H377)</f>
        <v>0</v>
      </c>
      <c r="J377" s="788"/>
      <c r="K377" s="789"/>
      <c r="L377" s="789"/>
      <c r="M377" s="789"/>
      <c r="N377" s="867"/>
      <c r="O377" s="867"/>
      <c r="P377" s="868"/>
    </row>
    <row r="378" spans="1:16" ht="20.100000000000001" customHeight="1" x14ac:dyDescent="0.2">
      <c r="A378" s="11"/>
      <c r="B378" s="12" t="s">
        <v>45</v>
      </c>
      <c r="C378" s="919">
        <v>99</v>
      </c>
      <c r="D378" s="920"/>
      <c r="E378" s="920"/>
      <c r="F378" s="796">
        <v>0</v>
      </c>
      <c r="G378" s="796">
        <v>0</v>
      </c>
      <c r="H378" s="796">
        <v>0</v>
      </c>
      <c r="I378" s="777">
        <f t="shared" si="85"/>
        <v>99</v>
      </c>
      <c r="J378" s="788"/>
      <c r="K378" s="789"/>
      <c r="L378" s="789"/>
      <c r="M378" s="789"/>
      <c r="N378" s="867"/>
      <c r="O378" s="867"/>
      <c r="P378" s="868"/>
    </row>
    <row r="379" spans="1:16" ht="20.100000000000001" customHeight="1" x14ac:dyDescent="0.2">
      <c r="A379" s="9"/>
      <c r="B379" s="12" t="s">
        <v>46</v>
      </c>
      <c r="C379" s="919">
        <v>0</v>
      </c>
      <c r="D379" s="920"/>
      <c r="E379" s="920"/>
      <c r="F379" s="796">
        <v>0</v>
      </c>
      <c r="G379" s="796">
        <v>0</v>
      </c>
      <c r="H379" s="796">
        <v>0</v>
      </c>
      <c r="I379" s="777">
        <f t="shared" si="85"/>
        <v>0</v>
      </c>
      <c r="J379" s="788" t="s">
        <v>1</v>
      </c>
      <c r="K379" s="789"/>
      <c r="L379" s="789"/>
      <c r="M379" s="789"/>
      <c r="N379" s="867"/>
      <c r="O379" s="867"/>
      <c r="P379" s="868"/>
    </row>
    <row r="380" spans="1:16" ht="20.100000000000001" customHeight="1" x14ac:dyDescent="0.2">
      <c r="A380" s="14"/>
      <c r="B380" s="15" t="s">
        <v>47</v>
      </c>
      <c r="C380" s="921">
        <v>0</v>
      </c>
      <c r="D380" s="922"/>
      <c r="E380" s="922"/>
      <c r="F380" s="797">
        <v>0</v>
      </c>
      <c r="G380" s="797">
        <v>0</v>
      </c>
      <c r="H380" s="797">
        <v>0</v>
      </c>
      <c r="I380" s="777">
        <f t="shared" si="85"/>
        <v>0</v>
      </c>
      <c r="J380" s="39"/>
      <c r="K380" s="16"/>
      <c r="L380" s="16"/>
      <c r="M380" s="16"/>
      <c r="N380" s="869"/>
      <c r="O380" s="869"/>
      <c r="P380" s="870"/>
    </row>
    <row r="381" spans="1:16" ht="24" customHeight="1" thickBot="1" x14ac:dyDescent="0.25">
      <c r="A381" s="17">
        <v>3</v>
      </c>
      <c r="B381" s="18" t="s">
        <v>48</v>
      </c>
      <c r="C381" s="923">
        <v>0</v>
      </c>
      <c r="D381" s="924"/>
      <c r="E381" s="924"/>
      <c r="F381" s="26">
        <v>0</v>
      </c>
      <c r="G381" s="26">
        <v>0</v>
      </c>
      <c r="H381" s="798"/>
      <c r="I381" s="40"/>
      <c r="J381" s="41"/>
      <c r="K381" s="774"/>
      <c r="L381" s="774"/>
      <c r="M381" s="774"/>
      <c r="N381" s="873"/>
      <c r="O381" s="873"/>
      <c r="P381" s="874"/>
    </row>
    <row r="382" spans="1:16" x14ac:dyDescent="0.2">
      <c r="B382" s="771" t="s">
        <v>49</v>
      </c>
      <c r="C382" s="861">
        <f>SUM(C377:E380)-C368</f>
        <v>0</v>
      </c>
      <c r="D382" s="862"/>
      <c r="E382" s="862"/>
      <c r="F382" s="25">
        <f>SUM(F377:F380)-F368</f>
        <v>0</v>
      </c>
      <c r="G382" s="25">
        <f t="shared" ref="G382:I382" si="86">SUM(G377:G380)-G368</f>
        <v>0</v>
      </c>
      <c r="H382" s="25">
        <f t="shared" si="86"/>
        <v>0</v>
      </c>
      <c r="I382" s="25">
        <f t="shared" si="86"/>
        <v>0</v>
      </c>
      <c r="J382" s="8"/>
      <c r="K382" s="8"/>
      <c r="L382" s="8"/>
      <c r="M382" s="8"/>
      <c r="N382" s="863"/>
      <c r="O382" s="863"/>
      <c r="P382" s="863"/>
    </row>
    <row r="383" spans="1:16" x14ac:dyDescent="0.2">
      <c r="C383" s="771"/>
      <c r="D383" s="771"/>
      <c r="E383" s="771"/>
      <c r="N383" s="771"/>
      <c r="O383" s="771"/>
      <c r="P383" s="771"/>
    </row>
    <row r="384" spans="1:16" x14ac:dyDescent="0.2">
      <c r="C384" s="771"/>
      <c r="D384" s="771"/>
      <c r="E384" s="771"/>
      <c r="N384" s="771"/>
      <c r="O384" s="771"/>
      <c r="P384" s="771"/>
    </row>
    <row r="385" spans="1:16" ht="12.75" customHeight="1" x14ac:dyDescent="0.2">
      <c r="C385" s="771"/>
      <c r="D385" s="771"/>
      <c r="E385" s="771"/>
      <c r="N385" s="771"/>
      <c r="O385" s="771"/>
      <c r="P385" s="771"/>
    </row>
    <row r="386" spans="1:16" ht="12.75" customHeight="1" x14ac:dyDescent="0.2">
      <c r="C386" s="771"/>
      <c r="D386" s="771"/>
      <c r="E386" s="771"/>
      <c r="N386" s="771"/>
      <c r="O386" s="771"/>
      <c r="P386" s="771"/>
    </row>
    <row r="387" spans="1:16" x14ac:dyDescent="0.2">
      <c r="C387" s="771"/>
      <c r="D387" s="771"/>
      <c r="E387" s="771"/>
      <c r="N387" s="771"/>
      <c r="O387" s="771"/>
      <c r="P387" s="771"/>
    </row>
    <row r="388" spans="1:16" x14ac:dyDescent="0.2">
      <c r="C388" s="771"/>
      <c r="D388" s="771"/>
      <c r="E388" s="771"/>
      <c r="N388" s="771"/>
      <c r="O388" s="771"/>
      <c r="P388" s="771"/>
    </row>
    <row r="389" spans="1:16" x14ac:dyDescent="0.2">
      <c r="C389" s="771"/>
      <c r="D389" s="771"/>
      <c r="E389" s="771"/>
      <c r="N389" s="771"/>
      <c r="O389" s="771"/>
      <c r="P389" s="771"/>
    </row>
    <row r="390" spans="1:16" ht="12.75" customHeight="1" x14ac:dyDescent="0.2">
      <c r="A390" s="864" t="s">
        <v>0</v>
      </c>
      <c r="B390" s="864"/>
      <c r="F390" s="1" t="s">
        <v>1</v>
      </c>
      <c r="M390" s="930" t="s">
        <v>2</v>
      </c>
      <c r="N390" s="930"/>
      <c r="O390" s="930"/>
      <c r="P390" s="930"/>
    </row>
    <row r="391" spans="1:16" ht="12.75" customHeight="1" x14ac:dyDescent="0.2">
      <c r="A391" s="864" t="s">
        <v>3</v>
      </c>
      <c r="B391" s="864"/>
      <c r="M391" s="930"/>
      <c r="N391" s="930"/>
      <c r="O391" s="930"/>
      <c r="P391" s="930"/>
    </row>
    <row r="392" spans="1:16" ht="7.5" customHeight="1" x14ac:dyDescent="0.2">
      <c r="A392" s="864" t="s">
        <v>4</v>
      </c>
      <c r="B392" s="864"/>
    </row>
    <row r="393" spans="1:16" ht="18" customHeight="1" x14ac:dyDescent="0.3">
      <c r="F393" s="918" t="s">
        <v>5</v>
      </c>
      <c r="G393" s="918"/>
      <c r="H393" s="918"/>
      <c r="I393" s="918"/>
      <c r="J393" s="918"/>
      <c r="K393" s="918"/>
      <c r="L393" s="918"/>
    </row>
    <row r="394" spans="1:16" ht="12.75" customHeight="1" x14ac:dyDescent="0.2">
      <c r="F394" s="909" t="s">
        <v>6</v>
      </c>
      <c r="G394" s="909"/>
      <c r="H394" s="909"/>
      <c r="I394" s="909"/>
      <c r="J394" s="909"/>
      <c r="K394" s="909"/>
      <c r="L394" s="909"/>
    </row>
    <row r="395" spans="1:16" ht="12.75" customHeight="1" x14ac:dyDescent="0.2">
      <c r="A395" s="1" t="s">
        <v>7</v>
      </c>
      <c r="C395" s="28"/>
      <c r="D395" s="785">
        <v>1</v>
      </c>
      <c r="E395" s="785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9"/>
      <c r="D396" s="4">
        <v>0</v>
      </c>
      <c r="E396" s="4">
        <v>8</v>
      </c>
      <c r="I396" s="910">
        <v>12</v>
      </c>
      <c r="K396" s="2"/>
      <c r="L396" s="24" t="s">
        <v>50</v>
      </c>
      <c r="M396" s="911" t="str">
        <f>+M360</f>
        <v>: Desember</v>
      </c>
      <c r="N396" s="912"/>
      <c r="O396" s="785">
        <f>+O360</f>
        <v>1</v>
      </c>
      <c r="P396" s="785">
        <f>+P360</f>
        <v>2</v>
      </c>
    </row>
    <row r="397" spans="1:16" s="3" customFormat="1" ht="12.75" customHeight="1" x14ac:dyDescent="0.2">
      <c r="A397" s="353" t="s">
        <v>60</v>
      </c>
      <c r="B397" s="353"/>
      <c r="C397" s="42">
        <v>0</v>
      </c>
      <c r="D397" s="42">
        <v>4</v>
      </c>
      <c r="E397" s="42">
        <v>3</v>
      </c>
      <c r="I397" s="910"/>
      <c r="J397" s="415"/>
      <c r="K397" s="416"/>
      <c r="L397" s="417" t="s">
        <v>12</v>
      </c>
      <c r="M397" s="956" t="str">
        <f>+M361</f>
        <v>: 2019</v>
      </c>
      <c r="N397" s="957"/>
      <c r="O397" s="42">
        <f>+O361</f>
        <v>1</v>
      </c>
      <c r="P397" s="42">
        <f>+P361</f>
        <v>9</v>
      </c>
    </row>
    <row r="398" spans="1:16" ht="30" customHeight="1" thickBot="1" x14ac:dyDescent="0.25">
      <c r="C398" s="30"/>
      <c r="D398" s="30"/>
      <c r="K398" s="2"/>
      <c r="L398" s="2"/>
      <c r="N398" s="2"/>
      <c r="O398" s="30"/>
      <c r="P398" s="30"/>
    </row>
    <row r="399" spans="1:16" ht="25.5" customHeight="1" x14ac:dyDescent="0.2">
      <c r="A399" s="946" t="s">
        <v>13</v>
      </c>
      <c r="B399" s="944" t="s">
        <v>14</v>
      </c>
      <c r="C399" s="913" t="s">
        <v>15</v>
      </c>
      <c r="D399" s="914"/>
      <c r="E399" s="914"/>
      <c r="F399" s="914"/>
      <c r="G399" s="914"/>
      <c r="H399" s="914"/>
      <c r="I399" s="915"/>
      <c r="J399" s="916" t="s">
        <v>16</v>
      </c>
      <c r="K399" s="914"/>
      <c r="L399" s="914"/>
      <c r="M399" s="914"/>
      <c r="N399" s="914"/>
      <c r="O399" s="914"/>
      <c r="P399" s="915"/>
    </row>
    <row r="400" spans="1:16" ht="20.100000000000001" customHeight="1" x14ac:dyDescent="0.2">
      <c r="A400" s="947"/>
      <c r="B400" s="945"/>
      <c r="C400" s="925" t="s">
        <v>17</v>
      </c>
      <c r="D400" s="926"/>
      <c r="E400" s="926"/>
      <c r="F400" s="4"/>
      <c r="G400" s="4"/>
      <c r="H400" s="4"/>
      <c r="I400" s="799" t="s">
        <v>17</v>
      </c>
      <c r="J400" s="34" t="s">
        <v>17</v>
      </c>
      <c r="K400" s="4"/>
      <c r="L400" s="4"/>
      <c r="M400" s="4"/>
      <c r="N400" s="926" t="s">
        <v>17</v>
      </c>
      <c r="O400" s="926"/>
      <c r="P400" s="927"/>
    </row>
    <row r="401" spans="1:16" ht="20.100000000000001" customHeight="1" x14ac:dyDescent="0.2">
      <c r="A401" s="947"/>
      <c r="B401" s="945"/>
      <c r="C401" s="902" t="s">
        <v>9</v>
      </c>
      <c r="D401" s="903"/>
      <c r="E401" s="903"/>
      <c r="F401" s="791" t="s">
        <v>18</v>
      </c>
      <c r="G401" s="791" t="s">
        <v>19</v>
      </c>
      <c r="H401" s="791" t="s">
        <v>20</v>
      </c>
      <c r="I401" s="792" t="s">
        <v>21</v>
      </c>
      <c r="J401" s="35" t="s">
        <v>9</v>
      </c>
      <c r="K401" s="791" t="s">
        <v>18</v>
      </c>
      <c r="L401" s="791" t="s">
        <v>19</v>
      </c>
      <c r="M401" s="791" t="s">
        <v>20</v>
      </c>
      <c r="N401" s="904" t="s">
        <v>21</v>
      </c>
      <c r="O401" s="904"/>
      <c r="P401" s="905"/>
    </row>
    <row r="402" spans="1:16" ht="20.100000000000001" customHeight="1" x14ac:dyDescent="0.2">
      <c r="A402" s="947"/>
      <c r="B402" s="945"/>
      <c r="C402" s="906" t="s">
        <v>22</v>
      </c>
      <c r="D402" s="907"/>
      <c r="E402" s="907"/>
      <c r="F402" s="793"/>
      <c r="G402" s="793"/>
      <c r="H402" s="793"/>
      <c r="I402" s="794" t="s">
        <v>23</v>
      </c>
      <c r="J402" s="36" t="s">
        <v>22</v>
      </c>
      <c r="K402" s="793"/>
      <c r="L402" s="793"/>
      <c r="M402" s="793"/>
      <c r="N402" s="907" t="s">
        <v>24</v>
      </c>
      <c r="O402" s="907"/>
      <c r="P402" s="908"/>
    </row>
    <row r="403" spans="1:16" ht="20.100000000000001" customHeight="1" x14ac:dyDescent="0.2">
      <c r="A403" s="46" t="s">
        <v>25</v>
      </c>
      <c r="B403" s="47" t="s">
        <v>26</v>
      </c>
      <c r="C403" s="890" t="s">
        <v>27</v>
      </c>
      <c r="D403" s="891"/>
      <c r="E403" s="891"/>
      <c r="F403" s="786" t="s">
        <v>28</v>
      </c>
      <c r="G403" s="786" t="s">
        <v>29</v>
      </c>
      <c r="H403" s="786" t="s">
        <v>30</v>
      </c>
      <c r="I403" s="48" t="s">
        <v>31</v>
      </c>
      <c r="J403" s="49" t="s">
        <v>32</v>
      </c>
      <c r="K403" s="786" t="s">
        <v>33</v>
      </c>
      <c r="L403" s="786" t="s">
        <v>34</v>
      </c>
      <c r="M403" s="786" t="s">
        <v>35</v>
      </c>
      <c r="N403" s="892" t="s">
        <v>36</v>
      </c>
      <c r="O403" s="891"/>
      <c r="P403" s="893"/>
    </row>
    <row r="404" spans="1:16" ht="20.100000000000001" customHeight="1" x14ac:dyDescent="0.2">
      <c r="A404" s="5"/>
      <c r="B404" s="6" t="s">
        <v>37</v>
      </c>
      <c r="C404" s="894">
        <f>SUM(C406,C409)</f>
        <v>60</v>
      </c>
      <c r="D404" s="895"/>
      <c r="E404" s="895"/>
      <c r="F404" s="787">
        <f>SUM(F406,F409)</f>
        <v>0</v>
      </c>
      <c r="G404" s="787">
        <f>SUM(G406,G409)</f>
        <v>27</v>
      </c>
      <c r="H404" s="787">
        <f>SUM(H406,H409)</f>
        <v>0</v>
      </c>
      <c r="I404" s="7">
        <f>SUM(I406,I409)</f>
        <v>87</v>
      </c>
      <c r="J404" s="7">
        <f>SUM(J406,J409)</f>
        <v>1175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896">
        <f t="shared" si="87"/>
        <v>1175</v>
      </c>
      <c r="O404" s="897"/>
      <c r="P404" s="898"/>
    </row>
    <row r="405" spans="1:16" ht="20.100000000000001" customHeight="1" x14ac:dyDescent="0.2">
      <c r="A405" s="9">
        <v>1</v>
      </c>
      <c r="B405" s="10" t="s">
        <v>38</v>
      </c>
      <c r="C405" s="899"/>
      <c r="D405" s="900"/>
      <c r="E405" s="900"/>
      <c r="F405" s="789"/>
      <c r="G405" s="789"/>
      <c r="H405" s="789"/>
      <c r="I405" s="37"/>
      <c r="J405" s="788"/>
      <c r="K405" s="789"/>
      <c r="L405" s="789"/>
      <c r="M405" s="789"/>
      <c r="N405" s="900"/>
      <c r="O405" s="900"/>
      <c r="P405" s="901"/>
    </row>
    <row r="406" spans="1:16" ht="20.100000000000001" customHeight="1" x14ac:dyDescent="0.2">
      <c r="A406" s="11"/>
      <c r="B406" s="10" t="s">
        <v>39</v>
      </c>
      <c r="C406" s="928">
        <f>SUM(C407:E408)</f>
        <v>0</v>
      </c>
      <c r="D406" s="929"/>
      <c r="E406" s="929"/>
      <c r="F406" s="800">
        <f>SUM(F407:F408)</f>
        <v>0</v>
      </c>
      <c r="G406" s="800">
        <f t="shared" ref="G406:H406" si="88">SUM(G407:G408)</f>
        <v>0</v>
      </c>
      <c r="H406" s="800">
        <f t="shared" si="88"/>
        <v>0</v>
      </c>
      <c r="I406" s="777">
        <f>SUM(C406-F406+G406-H406)</f>
        <v>0</v>
      </c>
      <c r="J406" s="800">
        <f>SUM(J407:J408)</f>
        <v>0</v>
      </c>
      <c r="K406" s="800">
        <f t="shared" ref="K406:M406" si="89">SUM(K407:K408)</f>
        <v>0</v>
      </c>
      <c r="L406" s="800">
        <f t="shared" si="89"/>
        <v>0</v>
      </c>
      <c r="M406" s="800">
        <f t="shared" si="89"/>
        <v>0</v>
      </c>
      <c r="N406" s="880">
        <f>SUM(N407:P408)</f>
        <v>0</v>
      </c>
      <c r="O406" s="880"/>
      <c r="P406" s="881"/>
    </row>
    <row r="407" spans="1:16" ht="26.25" customHeight="1" x14ac:dyDescent="0.2">
      <c r="A407" s="11"/>
      <c r="B407" s="12" t="s">
        <v>40</v>
      </c>
      <c r="C407" s="919">
        <v>0</v>
      </c>
      <c r="D407" s="920"/>
      <c r="E407" s="920"/>
      <c r="F407" s="796">
        <v>0</v>
      </c>
      <c r="G407" s="796">
        <v>0</v>
      </c>
      <c r="H407" s="796">
        <v>0</v>
      </c>
      <c r="I407" s="780">
        <f t="shared" ref="I407:I411" si="90">SUM(C407-F407+G407-H407)</f>
        <v>0</v>
      </c>
      <c r="J407" s="805">
        <v>0</v>
      </c>
      <c r="K407" s="805">
        <v>0</v>
      </c>
      <c r="L407" s="805">
        <v>0</v>
      </c>
      <c r="M407" s="805">
        <v>0</v>
      </c>
      <c r="N407" s="880">
        <f>SUM(J407-K407+L407-M407)</f>
        <v>0</v>
      </c>
      <c r="O407" s="880"/>
      <c r="P407" s="881"/>
    </row>
    <row r="408" spans="1:16" ht="20.100000000000001" customHeight="1" x14ac:dyDescent="0.2">
      <c r="A408" s="11"/>
      <c r="B408" s="12" t="s">
        <v>41</v>
      </c>
      <c r="C408" s="919">
        <v>0</v>
      </c>
      <c r="D408" s="920"/>
      <c r="E408" s="920"/>
      <c r="F408" s="796">
        <v>0</v>
      </c>
      <c r="G408" s="796">
        <v>0</v>
      </c>
      <c r="H408" s="796">
        <v>0</v>
      </c>
      <c r="I408" s="780">
        <f t="shared" si="90"/>
        <v>0</v>
      </c>
      <c r="J408" s="805">
        <v>0</v>
      </c>
      <c r="K408" s="805">
        <v>0</v>
      </c>
      <c r="L408" s="805">
        <v>0</v>
      </c>
      <c r="M408" s="805">
        <v>0</v>
      </c>
      <c r="N408" s="880">
        <f>SUM(J408-K408+L408-M408)</f>
        <v>0</v>
      </c>
      <c r="O408" s="880"/>
      <c r="P408" s="881"/>
    </row>
    <row r="409" spans="1:16" ht="20.100000000000001" customHeight="1" x14ac:dyDescent="0.2">
      <c r="A409" s="11"/>
      <c r="B409" s="10" t="s">
        <v>42</v>
      </c>
      <c r="C409" s="928">
        <f>SUM(C410:E411)</f>
        <v>60</v>
      </c>
      <c r="D409" s="929"/>
      <c r="E409" s="929"/>
      <c r="F409" s="800">
        <f>SUM(F410:F411)</f>
        <v>0</v>
      </c>
      <c r="G409" s="800">
        <f t="shared" ref="G409:H409" si="91">SUM(G410:G411)</f>
        <v>27</v>
      </c>
      <c r="H409" s="800">
        <f t="shared" si="91"/>
        <v>0</v>
      </c>
      <c r="I409" s="777">
        <f t="shared" si="90"/>
        <v>87</v>
      </c>
      <c r="J409" s="13">
        <f>SUM(J410:J411)</f>
        <v>1175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880">
        <f>SUM(N410:P411)</f>
        <v>1175</v>
      </c>
      <c r="O409" s="880"/>
      <c r="P409" s="881"/>
    </row>
    <row r="410" spans="1:16" ht="20.100000000000001" customHeight="1" x14ac:dyDescent="0.2">
      <c r="A410" s="11"/>
      <c r="B410" s="12" t="s">
        <v>40</v>
      </c>
      <c r="C410" s="919">
        <v>60</v>
      </c>
      <c r="D410" s="920"/>
      <c r="E410" s="920"/>
      <c r="F410" s="796">
        <v>0</v>
      </c>
      <c r="G410" s="796">
        <v>27</v>
      </c>
      <c r="H410" s="796">
        <v>0</v>
      </c>
      <c r="I410" s="780">
        <f t="shared" si="90"/>
        <v>87</v>
      </c>
      <c r="J410" s="38">
        <v>815</v>
      </c>
      <c r="K410" s="796">
        <v>0</v>
      </c>
      <c r="L410" s="796">
        <v>0</v>
      </c>
      <c r="M410" s="796">
        <v>0</v>
      </c>
      <c r="N410" s="880">
        <f>SUM(J410-K410+L410-M410)</f>
        <v>815</v>
      </c>
      <c r="O410" s="880"/>
      <c r="P410" s="881"/>
    </row>
    <row r="411" spans="1:16" ht="20.100000000000001" customHeight="1" x14ac:dyDescent="0.2">
      <c r="A411" s="11"/>
      <c r="B411" s="12" t="s">
        <v>41</v>
      </c>
      <c r="C411" s="919">
        <v>0</v>
      </c>
      <c r="D411" s="920"/>
      <c r="E411" s="920"/>
      <c r="F411" s="796">
        <v>0</v>
      </c>
      <c r="G411" s="796">
        <v>0</v>
      </c>
      <c r="H411" s="796">
        <v>0</v>
      </c>
      <c r="I411" s="780">
        <f t="shared" si="90"/>
        <v>0</v>
      </c>
      <c r="J411" s="38">
        <v>360</v>
      </c>
      <c r="K411" s="796">
        <v>0</v>
      </c>
      <c r="L411" s="796">
        <v>0</v>
      </c>
      <c r="M411" s="796">
        <v>0</v>
      </c>
      <c r="N411" s="880">
        <f>SUM(J411-K411+L411-M411)</f>
        <v>360</v>
      </c>
      <c r="O411" s="880"/>
      <c r="P411" s="881"/>
    </row>
    <row r="412" spans="1:16" ht="24" customHeight="1" x14ac:dyDescent="0.2">
      <c r="A412" s="9">
        <v>2</v>
      </c>
      <c r="B412" s="10" t="s">
        <v>43</v>
      </c>
      <c r="C412" s="899"/>
      <c r="D412" s="900"/>
      <c r="E412" s="900"/>
      <c r="F412" s="789"/>
      <c r="G412" s="789"/>
      <c r="H412" s="789"/>
      <c r="I412" s="773"/>
      <c r="J412" s="788"/>
      <c r="K412" s="789"/>
      <c r="L412" s="789"/>
      <c r="M412" s="789"/>
      <c r="N412" s="867"/>
      <c r="O412" s="867"/>
      <c r="P412" s="868"/>
    </row>
    <row r="413" spans="1:16" ht="12.75" customHeight="1" x14ac:dyDescent="0.2">
      <c r="A413" s="11"/>
      <c r="B413" s="12" t="s">
        <v>44</v>
      </c>
      <c r="C413" s="919">
        <v>50</v>
      </c>
      <c r="D413" s="920"/>
      <c r="E413" s="920"/>
      <c r="F413" s="796">
        <v>0</v>
      </c>
      <c r="G413" s="796">
        <v>20</v>
      </c>
      <c r="H413" s="796">
        <v>0</v>
      </c>
      <c r="I413" s="777">
        <f>SUM(C413-F413+G413-H413)</f>
        <v>70</v>
      </c>
      <c r="J413" s="788"/>
      <c r="K413" s="789"/>
      <c r="L413" s="789"/>
      <c r="M413" s="789"/>
      <c r="N413" s="867"/>
      <c r="O413" s="867"/>
      <c r="P413" s="868"/>
    </row>
    <row r="414" spans="1:16" ht="14.25" x14ac:dyDescent="0.2">
      <c r="A414" s="11"/>
      <c r="B414" s="12" t="s">
        <v>45</v>
      </c>
      <c r="C414" s="919">
        <v>0</v>
      </c>
      <c r="D414" s="920"/>
      <c r="E414" s="920"/>
      <c r="F414" s="796">
        <v>0</v>
      </c>
      <c r="G414" s="796">
        <v>0</v>
      </c>
      <c r="H414" s="796">
        <v>0</v>
      </c>
      <c r="I414" s="777">
        <f t="shared" ref="I414:I416" si="93">SUM(C414-F414+G414-H414)</f>
        <v>0</v>
      </c>
      <c r="J414" s="788"/>
      <c r="K414" s="789"/>
      <c r="L414" s="789"/>
      <c r="M414" s="789"/>
      <c r="N414" s="867"/>
      <c r="O414" s="867"/>
      <c r="P414" s="868"/>
    </row>
    <row r="415" spans="1:16" ht="14.25" x14ac:dyDescent="0.2">
      <c r="A415" s="9"/>
      <c r="B415" s="12" t="s">
        <v>46</v>
      </c>
      <c r="C415" s="919">
        <v>0</v>
      </c>
      <c r="D415" s="920"/>
      <c r="E415" s="920"/>
      <c r="F415" s="796">
        <v>0</v>
      </c>
      <c r="G415" s="796">
        <v>0</v>
      </c>
      <c r="H415" s="796">
        <v>0</v>
      </c>
      <c r="I415" s="777">
        <f t="shared" si="93"/>
        <v>0</v>
      </c>
      <c r="J415" s="788"/>
      <c r="K415" s="789"/>
      <c r="L415" s="789"/>
      <c r="M415" s="789"/>
      <c r="N415" s="867"/>
      <c r="O415" s="867"/>
      <c r="P415" s="868"/>
    </row>
    <row r="416" spans="1:16" ht="14.25" x14ac:dyDescent="0.2">
      <c r="A416" s="14"/>
      <c r="B416" s="15" t="s">
        <v>47</v>
      </c>
      <c r="C416" s="921">
        <v>10</v>
      </c>
      <c r="D416" s="922"/>
      <c r="E416" s="922"/>
      <c r="F416" s="797">
        <v>0</v>
      </c>
      <c r="G416" s="797">
        <v>7</v>
      </c>
      <c r="H416" s="797">
        <v>0</v>
      </c>
      <c r="I416" s="777">
        <f t="shared" si="93"/>
        <v>17</v>
      </c>
      <c r="J416" s="39"/>
      <c r="K416" s="16"/>
      <c r="L416" s="16"/>
      <c r="M416" s="16"/>
      <c r="N416" s="869"/>
      <c r="O416" s="869"/>
      <c r="P416" s="870"/>
    </row>
    <row r="417" spans="1:16" ht="15" thickBot="1" x14ac:dyDescent="0.25">
      <c r="A417" s="17">
        <v>3</v>
      </c>
      <c r="B417" s="18" t="s">
        <v>48</v>
      </c>
      <c r="C417" s="923"/>
      <c r="D417" s="924"/>
      <c r="E417" s="924"/>
      <c r="F417" s="26">
        <v>0</v>
      </c>
      <c r="G417" s="26">
        <v>0</v>
      </c>
      <c r="H417" s="798"/>
      <c r="I417" s="40"/>
      <c r="J417" s="41"/>
      <c r="K417" s="774"/>
      <c r="L417" s="774"/>
      <c r="M417" s="774"/>
      <c r="N417" s="873"/>
      <c r="O417" s="873"/>
      <c r="P417" s="874"/>
    </row>
    <row r="418" spans="1:16" x14ac:dyDescent="0.2">
      <c r="B418" s="771" t="s">
        <v>49</v>
      </c>
      <c r="C418" s="861">
        <f>SUM(C413:E416)-C404</f>
        <v>0</v>
      </c>
      <c r="D418" s="862"/>
      <c r="E418" s="862"/>
      <c r="F418" s="25">
        <f>SUM(F413:F416)-F404</f>
        <v>0</v>
      </c>
      <c r="G418" s="25">
        <f t="shared" ref="G418:I418" si="94">SUM(G413:G416)-G404</f>
        <v>0</v>
      </c>
      <c r="H418" s="25">
        <f t="shared" si="94"/>
        <v>0</v>
      </c>
      <c r="I418" s="25">
        <f t="shared" si="94"/>
        <v>0</v>
      </c>
      <c r="J418" s="8"/>
      <c r="K418" s="8"/>
      <c r="L418" s="8"/>
      <c r="M418" s="8"/>
      <c r="N418" s="863"/>
      <c r="O418" s="863"/>
      <c r="P418" s="863"/>
    </row>
    <row r="419" spans="1:16" x14ac:dyDescent="0.2">
      <c r="C419" s="864"/>
      <c r="D419" s="864"/>
      <c r="E419" s="864"/>
      <c r="N419" s="864"/>
      <c r="O419" s="864"/>
      <c r="P419" s="864"/>
    </row>
    <row r="420" spans="1:16" x14ac:dyDescent="0.2">
      <c r="C420" s="771"/>
      <c r="D420" s="771"/>
      <c r="E420" s="771"/>
      <c r="N420" s="771"/>
      <c r="O420" s="771"/>
      <c r="P420" s="771"/>
    </row>
    <row r="421" spans="1:16" x14ac:dyDescent="0.2">
      <c r="C421" s="771"/>
      <c r="D421" s="771"/>
      <c r="E421" s="771"/>
      <c r="N421" s="771"/>
      <c r="O421" s="771"/>
      <c r="P421" s="771"/>
    </row>
    <row r="422" spans="1:16" x14ac:dyDescent="0.2">
      <c r="C422" s="771"/>
      <c r="D422" s="771"/>
      <c r="E422" s="771"/>
      <c r="N422" s="771"/>
      <c r="O422" s="771"/>
      <c r="P422" s="771"/>
    </row>
    <row r="423" spans="1:16" x14ac:dyDescent="0.2">
      <c r="C423" s="771"/>
      <c r="D423" s="771"/>
      <c r="E423" s="771"/>
      <c r="N423" s="771"/>
      <c r="O423" s="771"/>
      <c r="P423" s="771"/>
    </row>
    <row r="424" spans="1:16" x14ac:dyDescent="0.2">
      <c r="C424" s="771"/>
      <c r="D424" s="771"/>
      <c r="E424" s="771"/>
      <c r="N424" s="771"/>
      <c r="O424" s="771"/>
      <c r="P424" s="771"/>
    </row>
    <row r="425" spans="1:16" x14ac:dyDescent="0.2">
      <c r="C425" s="771"/>
      <c r="D425" s="771"/>
      <c r="E425" s="771"/>
      <c r="N425" s="771"/>
      <c r="O425" s="771"/>
      <c r="P425" s="771"/>
    </row>
    <row r="426" spans="1:16" ht="12.75" customHeight="1" x14ac:dyDescent="0.2">
      <c r="A426" s="864" t="s">
        <v>0</v>
      </c>
      <c r="B426" s="864"/>
      <c r="F426" s="1" t="s">
        <v>1</v>
      </c>
      <c r="I426" s="92"/>
      <c r="M426" s="917" t="s">
        <v>63</v>
      </c>
      <c r="N426" s="917"/>
      <c r="O426" s="917"/>
      <c r="P426" s="917"/>
    </row>
    <row r="427" spans="1:16" ht="12.75" customHeight="1" x14ac:dyDescent="0.2">
      <c r="A427" s="864" t="s">
        <v>3</v>
      </c>
      <c r="B427" s="864"/>
      <c r="I427" s="92"/>
      <c r="M427" s="917"/>
      <c r="N427" s="917"/>
      <c r="O427" s="917"/>
      <c r="P427" s="917"/>
    </row>
    <row r="428" spans="1:16" x14ac:dyDescent="0.2">
      <c r="A428" s="864" t="s">
        <v>4</v>
      </c>
      <c r="B428" s="864"/>
      <c r="I428" s="92"/>
      <c r="M428" s="1" t="s">
        <v>1</v>
      </c>
    </row>
    <row r="429" spans="1:16" ht="20.25" x14ac:dyDescent="0.3">
      <c r="F429" s="918" t="s">
        <v>5</v>
      </c>
      <c r="G429" s="918"/>
      <c r="H429" s="918"/>
      <c r="I429" s="918"/>
      <c r="J429" s="918"/>
      <c r="K429" s="918"/>
      <c r="L429" s="918"/>
    </row>
    <row r="430" spans="1:16" x14ac:dyDescent="0.2">
      <c r="F430" s="909" t="s">
        <v>6</v>
      </c>
      <c r="G430" s="909"/>
      <c r="H430" s="909"/>
      <c r="I430" s="909"/>
      <c r="J430" s="909"/>
      <c r="K430" s="909"/>
      <c r="L430" s="909"/>
    </row>
    <row r="431" spans="1:16" ht="12.75" customHeight="1" x14ac:dyDescent="0.2">
      <c r="A431" s="1" t="s">
        <v>7</v>
      </c>
      <c r="C431" s="28"/>
      <c r="D431" s="785">
        <v>1</v>
      </c>
      <c r="E431" s="785">
        <v>5</v>
      </c>
      <c r="I431" s="910">
        <v>13</v>
      </c>
      <c r="K431" s="2"/>
      <c r="L431" s="24" t="s">
        <v>50</v>
      </c>
      <c r="M431" s="911" t="str">
        <f>+M396</f>
        <v>: Desember</v>
      </c>
      <c r="N431" s="912"/>
      <c r="O431" s="785">
        <f>+O396</f>
        <v>1</v>
      </c>
      <c r="P431" s="785">
        <f>+P396</f>
        <v>2</v>
      </c>
    </row>
    <row r="432" spans="1:16" ht="12.75" customHeight="1" x14ac:dyDescent="0.2">
      <c r="A432" s="1" t="s">
        <v>8</v>
      </c>
      <c r="C432" s="28"/>
      <c r="D432" s="785">
        <v>0</v>
      </c>
      <c r="E432" s="785">
        <v>8</v>
      </c>
      <c r="G432" s="1" t="s">
        <v>1</v>
      </c>
      <c r="I432" s="910"/>
      <c r="K432" s="2"/>
      <c r="L432" s="24" t="s">
        <v>12</v>
      </c>
      <c r="M432" s="911" t="str">
        <f>+M397</f>
        <v>: 2019</v>
      </c>
      <c r="N432" s="912"/>
      <c r="O432" s="785">
        <f>+O397</f>
        <v>1</v>
      </c>
      <c r="P432" s="785">
        <f>+P397</f>
        <v>9</v>
      </c>
    </row>
    <row r="433" spans="1:19" ht="13.5" thickBot="1" x14ac:dyDescent="0.25">
      <c r="C433" s="30"/>
      <c r="D433" s="30"/>
      <c r="K433" s="2"/>
      <c r="L433" s="2"/>
      <c r="N433" s="2"/>
      <c r="O433" s="30"/>
      <c r="P433" s="30"/>
    </row>
    <row r="434" spans="1:19" ht="12.75" customHeight="1" x14ac:dyDescent="0.2">
      <c r="A434" s="946" t="s">
        <v>13</v>
      </c>
      <c r="B434" s="944" t="s">
        <v>14</v>
      </c>
      <c r="C434" s="913" t="s">
        <v>15</v>
      </c>
      <c r="D434" s="914"/>
      <c r="E434" s="914"/>
      <c r="F434" s="914"/>
      <c r="G434" s="914"/>
      <c r="H434" s="914"/>
      <c r="I434" s="915"/>
      <c r="J434" s="916" t="s">
        <v>16</v>
      </c>
      <c r="K434" s="914"/>
      <c r="L434" s="914"/>
      <c r="M434" s="914"/>
      <c r="N434" s="914"/>
      <c r="O434" s="914"/>
      <c r="P434" s="915"/>
    </row>
    <row r="435" spans="1:19" ht="12.75" customHeight="1" x14ac:dyDescent="0.2">
      <c r="A435" s="947"/>
      <c r="B435" s="945"/>
      <c r="C435" s="925" t="s">
        <v>17</v>
      </c>
      <c r="D435" s="926"/>
      <c r="E435" s="926"/>
      <c r="F435" s="4"/>
      <c r="G435" s="4"/>
      <c r="H435" s="4"/>
      <c r="I435" s="799" t="s">
        <v>17</v>
      </c>
      <c r="J435" s="34" t="s">
        <v>17</v>
      </c>
      <c r="K435" s="4"/>
      <c r="L435" s="4"/>
      <c r="M435" s="4"/>
      <c r="N435" s="926" t="s">
        <v>17</v>
      </c>
      <c r="O435" s="926"/>
      <c r="P435" s="927"/>
    </row>
    <row r="436" spans="1:19" ht="12.75" customHeight="1" x14ac:dyDescent="0.2">
      <c r="A436" s="947"/>
      <c r="B436" s="945"/>
      <c r="C436" s="902" t="s">
        <v>9</v>
      </c>
      <c r="D436" s="903"/>
      <c r="E436" s="903"/>
      <c r="F436" s="791" t="s">
        <v>18</v>
      </c>
      <c r="G436" s="791" t="s">
        <v>19</v>
      </c>
      <c r="H436" s="791" t="s">
        <v>20</v>
      </c>
      <c r="I436" s="792" t="s">
        <v>21</v>
      </c>
      <c r="J436" s="35" t="s">
        <v>9</v>
      </c>
      <c r="K436" s="791" t="s">
        <v>18</v>
      </c>
      <c r="L436" s="791" t="s">
        <v>19</v>
      </c>
      <c r="M436" s="791" t="s">
        <v>20</v>
      </c>
      <c r="N436" s="904" t="s">
        <v>21</v>
      </c>
      <c r="O436" s="904"/>
      <c r="P436" s="905"/>
    </row>
    <row r="437" spans="1:19" ht="12.75" customHeight="1" x14ac:dyDescent="0.2">
      <c r="A437" s="947"/>
      <c r="B437" s="945"/>
      <c r="C437" s="906" t="s">
        <v>22</v>
      </c>
      <c r="D437" s="907"/>
      <c r="E437" s="907"/>
      <c r="F437" s="793"/>
      <c r="G437" s="793"/>
      <c r="H437" s="793"/>
      <c r="I437" s="794" t="s">
        <v>23</v>
      </c>
      <c r="J437" s="36" t="s">
        <v>22</v>
      </c>
      <c r="K437" s="793"/>
      <c r="L437" s="793"/>
      <c r="M437" s="793"/>
      <c r="N437" s="907" t="s">
        <v>24</v>
      </c>
      <c r="O437" s="907"/>
      <c r="P437" s="908"/>
    </row>
    <row r="438" spans="1:19" x14ac:dyDescent="0.2">
      <c r="A438" s="46" t="s">
        <v>25</v>
      </c>
      <c r="B438" s="47" t="s">
        <v>26</v>
      </c>
      <c r="C438" s="890" t="s">
        <v>27</v>
      </c>
      <c r="D438" s="891"/>
      <c r="E438" s="891"/>
      <c r="F438" s="786" t="s">
        <v>28</v>
      </c>
      <c r="G438" s="786" t="s">
        <v>29</v>
      </c>
      <c r="H438" s="786" t="s">
        <v>30</v>
      </c>
      <c r="I438" s="48" t="s">
        <v>31</v>
      </c>
      <c r="J438" s="49" t="s">
        <v>32</v>
      </c>
      <c r="K438" s="786" t="s">
        <v>33</v>
      </c>
      <c r="L438" s="786" t="s">
        <v>34</v>
      </c>
      <c r="M438" s="786" t="s">
        <v>35</v>
      </c>
      <c r="N438" s="892" t="s">
        <v>36</v>
      </c>
      <c r="O438" s="891"/>
      <c r="P438" s="893"/>
      <c r="Q438" s="1" t="s">
        <v>1</v>
      </c>
    </row>
    <row r="439" spans="1:19" ht="15.75" x14ac:dyDescent="0.2">
      <c r="A439" s="5"/>
      <c r="B439" s="6" t="s">
        <v>37</v>
      </c>
      <c r="C439" s="894">
        <f>SUM(C15,C50,C85,C120,C155,C190,C225,C261,C296,C332,C368,C404)</f>
        <v>1820</v>
      </c>
      <c r="D439" s="895"/>
      <c r="E439" s="895"/>
      <c r="F439" s="95">
        <f t="shared" ref="F439:N439" si="95">SUM(F15,F50,F85,F120,F155,F190,F225,F261,F296,F332,F368,F404)</f>
        <v>262</v>
      </c>
      <c r="G439" s="315">
        <f>SUM(G15,G50,G85,G120,G155,G190,G225,G261,G296,G332,G368,G404)</f>
        <v>1031</v>
      </c>
      <c r="H439" s="95">
        <f t="shared" si="95"/>
        <v>12</v>
      </c>
      <c r="I439" s="96">
        <f t="shared" si="95"/>
        <v>2577</v>
      </c>
      <c r="J439" s="103">
        <f t="shared" si="95"/>
        <v>6005</v>
      </c>
      <c r="K439" s="95">
        <f t="shared" si="95"/>
        <v>0</v>
      </c>
      <c r="L439" s="315">
        <f t="shared" si="95"/>
        <v>0</v>
      </c>
      <c r="M439" s="95">
        <f t="shared" si="95"/>
        <v>70</v>
      </c>
      <c r="N439" s="896">
        <f t="shared" si="95"/>
        <v>5935</v>
      </c>
      <c r="O439" s="897"/>
      <c r="P439" s="898"/>
      <c r="Q439" s="1" t="s">
        <v>1</v>
      </c>
    </row>
    <row r="440" spans="1:19" x14ac:dyDescent="0.2">
      <c r="A440" s="9">
        <v>1</v>
      </c>
      <c r="B440" s="10" t="s">
        <v>38</v>
      </c>
      <c r="C440" s="899"/>
      <c r="D440" s="900"/>
      <c r="E440" s="900"/>
      <c r="F440" s="789"/>
      <c r="G440" s="789"/>
      <c r="H440" s="789"/>
      <c r="I440" s="790"/>
      <c r="J440" s="788"/>
      <c r="K440" s="789"/>
      <c r="L440" s="789"/>
      <c r="M440" s="789"/>
      <c r="N440" s="900"/>
      <c r="O440" s="900"/>
      <c r="P440" s="901"/>
    </row>
    <row r="441" spans="1:19" ht="14.25" x14ac:dyDescent="0.2">
      <c r="A441" s="11"/>
      <c r="B441" s="10" t="s">
        <v>39</v>
      </c>
      <c r="C441" s="885">
        <f t="shared" ref="C441:C443" si="96">SUM(C87,C17,C298,C192,C122,C334,C227,C263,C157,C406,C370,C52)</f>
        <v>0</v>
      </c>
      <c r="D441" s="886"/>
      <c r="E441" s="886"/>
      <c r="F441" s="782">
        <f t="shared" ref="F441:N443" si="97">SUM(F87,F17,F298,F192,F122,F334,F227,F263,F157,F406,F370,F52)</f>
        <v>0</v>
      </c>
      <c r="G441" s="782">
        <f t="shared" si="97"/>
        <v>0</v>
      </c>
      <c r="H441" s="782">
        <f t="shared" si="97"/>
        <v>0</v>
      </c>
      <c r="I441" s="783">
        <f t="shared" si="97"/>
        <v>0</v>
      </c>
      <c r="J441" s="781">
        <f t="shared" si="97"/>
        <v>0</v>
      </c>
      <c r="K441" s="782">
        <f t="shared" si="97"/>
        <v>0</v>
      </c>
      <c r="L441" s="782">
        <f t="shared" si="97"/>
        <v>0</v>
      </c>
      <c r="M441" s="782">
        <f t="shared" si="97"/>
        <v>0</v>
      </c>
      <c r="N441" s="886">
        <f t="shared" si="97"/>
        <v>0</v>
      </c>
      <c r="O441" s="886"/>
      <c r="P441" s="887"/>
    </row>
    <row r="442" spans="1:19" ht="15" x14ac:dyDescent="0.2">
      <c r="A442" s="11"/>
      <c r="B442" s="12" t="s">
        <v>40</v>
      </c>
      <c r="C442" s="882">
        <f t="shared" si="96"/>
        <v>0</v>
      </c>
      <c r="D442" s="883"/>
      <c r="E442" s="883"/>
      <c r="F442" s="779">
        <f t="shared" si="97"/>
        <v>0</v>
      </c>
      <c r="G442" s="779">
        <f t="shared" si="97"/>
        <v>0</v>
      </c>
      <c r="H442" s="779">
        <f t="shared" si="97"/>
        <v>0</v>
      </c>
      <c r="I442" s="780">
        <f t="shared" si="97"/>
        <v>0</v>
      </c>
      <c r="J442" s="778">
        <f t="shared" si="97"/>
        <v>0</v>
      </c>
      <c r="K442" s="779">
        <f t="shared" si="97"/>
        <v>0</v>
      </c>
      <c r="L442" s="779">
        <f t="shared" si="97"/>
        <v>0</v>
      </c>
      <c r="M442" s="779">
        <f t="shared" si="97"/>
        <v>0</v>
      </c>
      <c r="N442" s="880">
        <f t="shared" si="97"/>
        <v>0</v>
      </c>
      <c r="O442" s="880"/>
      <c r="P442" s="881"/>
    </row>
    <row r="443" spans="1:19" ht="15" x14ac:dyDescent="0.2">
      <c r="A443" s="11"/>
      <c r="B443" s="12" t="s">
        <v>41</v>
      </c>
      <c r="C443" s="888">
        <f t="shared" si="96"/>
        <v>0</v>
      </c>
      <c r="D443" s="889"/>
      <c r="E443" s="889"/>
      <c r="F443" s="784">
        <f t="shared" si="97"/>
        <v>0</v>
      </c>
      <c r="G443" s="784">
        <f t="shared" si="97"/>
        <v>0</v>
      </c>
      <c r="H443" s="784">
        <f t="shared" si="97"/>
        <v>0</v>
      </c>
      <c r="I443" s="45">
        <f t="shared" si="97"/>
        <v>0</v>
      </c>
      <c r="J443" s="778">
        <f t="shared" si="97"/>
        <v>0</v>
      </c>
      <c r="K443" s="779">
        <f t="shared" si="97"/>
        <v>0</v>
      </c>
      <c r="L443" s="779">
        <f t="shared" si="97"/>
        <v>0</v>
      </c>
      <c r="M443" s="779">
        <f t="shared" si="97"/>
        <v>0</v>
      </c>
      <c r="N443" s="880">
        <f t="shared" si="97"/>
        <v>0</v>
      </c>
      <c r="O443" s="880"/>
      <c r="P443" s="881"/>
      <c r="S443" s="1" t="s">
        <v>1</v>
      </c>
    </row>
    <row r="444" spans="1:19" ht="14.25" x14ac:dyDescent="0.2">
      <c r="A444" s="11"/>
      <c r="B444" s="10" t="s">
        <v>42</v>
      </c>
      <c r="C444" s="878">
        <f>SUM(C20,C55,C90,C125,C160,C195,C230,C266,C301,C337,C373,C409)</f>
        <v>1820</v>
      </c>
      <c r="D444" s="879"/>
      <c r="E444" s="879"/>
      <c r="F444" s="97">
        <f t="shared" ref="F444:N451" si="98">SUM(F20,F55,F90,F125,F160,F195,F230,F266,F301,F337,F373,F409)</f>
        <v>262</v>
      </c>
      <c r="G444" s="97">
        <f t="shared" si="98"/>
        <v>1031</v>
      </c>
      <c r="H444" s="97">
        <f t="shared" si="98"/>
        <v>12</v>
      </c>
      <c r="I444" s="98">
        <f t="shared" si="98"/>
        <v>2577</v>
      </c>
      <c r="J444" s="141">
        <f t="shared" si="98"/>
        <v>6005</v>
      </c>
      <c r="K444" s="142">
        <f t="shared" si="98"/>
        <v>0</v>
      </c>
      <c r="L444" s="142">
        <f t="shared" si="98"/>
        <v>0</v>
      </c>
      <c r="M444" s="142">
        <f t="shared" si="98"/>
        <v>70</v>
      </c>
      <c r="N444" s="880">
        <f t="shared" si="98"/>
        <v>5935</v>
      </c>
      <c r="O444" s="880"/>
      <c r="P444" s="881"/>
      <c r="R444" s="1" t="s">
        <v>1</v>
      </c>
    </row>
    <row r="445" spans="1:19" ht="15" x14ac:dyDescent="0.2">
      <c r="A445" s="11"/>
      <c r="B445" s="12" t="s">
        <v>40</v>
      </c>
      <c r="C445" s="882">
        <f t="shared" ref="C445:C451" si="99">SUM(C21,C56,C91,C126,C161,C196,C231,C267,C302,C338,C374,C410)</f>
        <v>1012</v>
      </c>
      <c r="D445" s="883"/>
      <c r="E445" s="883"/>
      <c r="F445" s="101">
        <f t="shared" si="98"/>
        <v>262</v>
      </c>
      <c r="G445" s="101">
        <f t="shared" si="98"/>
        <v>986</v>
      </c>
      <c r="H445" s="101">
        <f t="shared" si="98"/>
        <v>12</v>
      </c>
      <c r="I445" s="102">
        <f t="shared" si="98"/>
        <v>1724</v>
      </c>
      <c r="J445" s="106">
        <f t="shared" si="98"/>
        <v>2595</v>
      </c>
      <c r="K445" s="101">
        <f t="shared" si="98"/>
        <v>0</v>
      </c>
      <c r="L445" s="101">
        <f t="shared" si="98"/>
        <v>0</v>
      </c>
      <c r="M445" s="101">
        <f t="shared" si="98"/>
        <v>70</v>
      </c>
      <c r="N445" s="883">
        <f t="shared" si="98"/>
        <v>2525</v>
      </c>
      <c r="O445" s="883"/>
      <c r="P445" s="884"/>
      <c r="Q445" s="1" t="s">
        <v>65</v>
      </c>
    </row>
    <row r="446" spans="1:19" ht="15" x14ac:dyDescent="0.2">
      <c r="A446" s="11"/>
      <c r="B446" s="12" t="s">
        <v>41</v>
      </c>
      <c r="C446" s="865">
        <f t="shared" si="99"/>
        <v>808</v>
      </c>
      <c r="D446" s="866"/>
      <c r="E446" s="866"/>
      <c r="F446" s="99">
        <f t="shared" si="98"/>
        <v>0</v>
      </c>
      <c r="G446" s="99">
        <f t="shared" si="98"/>
        <v>45</v>
      </c>
      <c r="H446" s="99">
        <f t="shared" si="98"/>
        <v>0</v>
      </c>
      <c r="I446" s="100">
        <f t="shared" si="98"/>
        <v>853</v>
      </c>
      <c r="J446" s="106">
        <f t="shared" si="98"/>
        <v>3410</v>
      </c>
      <c r="K446" s="101">
        <f t="shared" si="98"/>
        <v>0</v>
      </c>
      <c r="L446" s="101">
        <f t="shared" si="98"/>
        <v>0</v>
      </c>
      <c r="M446" s="101">
        <f t="shared" si="98"/>
        <v>0</v>
      </c>
      <c r="N446" s="883">
        <f t="shared" si="98"/>
        <v>3410</v>
      </c>
      <c r="O446" s="883"/>
      <c r="P446" s="884"/>
    </row>
    <row r="447" spans="1:19" x14ac:dyDescent="0.2">
      <c r="A447" s="9">
        <v>2</v>
      </c>
      <c r="B447" s="10" t="s">
        <v>43</v>
      </c>
      <c r="C447" s="875"/>
      <c r="D447" s="876"/>
      <c r="E447" s="877"/>
      <c r="F447" s="789"/>
      <c r="G447" s="789"/>
      <c r="H447" s="789"/>
      <c r="I447" s="772"/>
      <c r="J447" s="788"/>
      <c r="K447" s="789"/>
      <c r="L447" s="789"/>
      <c r="M447" s="789"/>
      <c r="N447" s="867"/>
      <c r="O447" s="867"/>
      <c r="P447" s="868"/>
    </row>
    <row r="448" spans="1:19" ht="15" x14ac:dyDescent="0.2">
      <c r="A448" s="11"/>
      <c r="B448" s="12" t="s">
        <v>44</v>
      </c>
      <c r="C448" s="865">
        <f>SUM(C24,C59,C94,C129,C164,C199,C234,C270,C305,C341,C377,C413)</f>
        <v>320</v>
      </c>
      <c r="D448" s="866"/>
      <c r="E448" s="866"/>
      <c r="F448" s="99">
        <f t="shared" si="98"/>
        <v>0</v>
      </c>
      <c r="G448" s="99">
        <f t="shared" si="98"/>
        <v>185</v>
      </c>
      <c r="H448" s="99">
        <f t="shared" si="98"/>
        <v>0</v>
      </c>
      <c r="I448" s="100">
        <f t="shared" si="98"/>
        <v>505</v>
      </c>
      <c r="J448" s="788"/>
      <c r="K448" s="789"/>
      <c r="L448" s="789"/>
      <c r="M448" s="789"/>
      <c r="N448" s="867"/>
      <c r="O448" s="867"/>
      <c r="P448" s="868"/>
    </row>
    <row r="449" spans="1:17" ht="15" x14ac:dyDescent="0.2">
      <c r="A449" s="11"/>
      <c r="B449" s="12" t="s">
        <v>45</v>
      </c>
      <c r="C449" s="865">
        <f t="shared" si="99"/>
        <v>1468</v>
      </c>
      <c r="D449" s="866"/>
      <c r="E449" s="866"/>
      <c r="F449" s="99">
        <f t="shared" si="98"/>
        <v>262</v>
      </c>
      <c r="G449" s="99">
        <f t="shared" si="98"/>
        <v>687</v>
      </c>
      <c r="H449" s="99">
        <f t="shared" si="98"/>
        <v>12</v>
      </c>
      <c r="I449" s="100">
        <f t="shared" si="98"/>
        <v>1881</v>
      </c>
      <c r="J449" s="788"/>
      <c r="K449" s="789"/>
      <c r="L449" s="789"/>
      <c r="M449" s="789"/>
      <c r="N449" s="867"/>
      <c r="O449" s="867"/>
      <c r="P449" s="868"/>
    </row>
    <row r="450" spans="1:17" ht="15" x14ac:dyDescent="0.2">
      <c r="A450" s="9"/>
      <c r="B450" s="12" t="s">
        <v>46</v>
      </c>
      <c r="C450" s="865">
        <f t="shared" si="99"/>
        <v>0</v>
      </c>
      <c r="D450" s="866"/>
      <c r="E450" s="866"/>
      <c r="F450" s="99">
        <f t="shared" si="98"/>
        <v>0</v>
      </c>
      <c r="G450" s="99">
        <f t="shared" si="98"/>
        <v>0</v>
      </c>
      <c r="H450" s="99">
        <f t="shared" si="98"/>
        <v>0</v>
      </c>
      <c r="I450" s="100">
        <f t="shared" si="98"/>
        <v>0</v>
      </c>
      <c r="J450" s="788"/>
      <c r="K450" s="789"/>
      <c r="L450" s="789"/>
      <c r="M450" s="789"/>
      <c r="N450" s="867"/>
      <c r="O450" s="867"/>
      <c r="P450" s="868"/>
      <c r="Q450" s="1" t="s">
        <v>1</v>
      </c>
    </row>
    <row r="451" spans="1:17" ht="12.75" customHeight="1" x14ac:dyDescent="0.2">
      <c r="A451" s="14"/>
      <c r="B451" s="15" t="s">
        <v>47</v>
      </c>
      <c r="C451" s="865">
        <f t="shared" si="99"/>
        <v>32</v>
      </c>
      <c r="D451" s="866"/>
      <c r="E451" s="866"/>
      <c r="F451" s="99">
        <f t="shared" si="98"/>
        <v>0</v>
      </c>
      <c r="G451" s="99">
        <f t="shared" si="98"/>
        <v>159</v>
      </c>
      <c r="H451" s="99">
        <f t="shared" si="98"/>
        <v>0</v>
      </c>
      <c r="I451" s="100">
        <f t="shared" si="98"/>
        <v>191</v>
      </c>
      <c r="J451" s="39"/>
      <c r="K451" s="16"/>
      <c r="L451" s="16"/>
      <c r="M451" s="16"/>
      <c r="N451" s="869"/>
      <c r="O451" s="869"/>
      <c r="P451" s="870"/>
    </row>
    <row r="452" spans="1:17" ht="12.75" customHeight="1" thickBot="1" x14ac:dyDescent="0.25">
      <c r="A452" s="22">
        <v>3</v>
      </c>
      <c r="B452" s="23" t="s">
        <v>48</v>
      </c>
      <c r="C452" s="871"/>
      <c r="D452" s="872"/>
      <c r="E452" s="872"/>
      <c r="F452" s="27">
        <f>SUM(F98,F28,F309,F203,F133,F345,F238,F274,F168,F417,F381,F63)</f>
        <v>0</v>
      </c>
      <c r="G452" s="27">
        <f>SUM(G98,G28,G309,G203,G133,G345,G238,G274,G168,G417,G381,G63)</f>
        <v>0</v>
      </c>
      <c r="H452" s="798"/>
      <c r="I452" s="40"/>
      <c r="J452" s="41"/>
      <c r="K452" s="774"/>
      <c r="L452" s="774"/>
      <c r="M452" s="774"/>
      <c r="N452" s="873"/>
      <c r="O452" s="873"/>
      <c r="P452" s="874"/>
    </row>
    <row r="453" spans="1:17" ht="12.75" customHeight="1" x14ac:dyDescent="0.2">
      <c r="B453" s="771" t="s">
        <v>49</v>
      </c>
      <c r="C453" s="861">
        <f>SUM(C448:E451)-C439</f>
        <v>0</v>
      </c>
      <c r="D453" s="862"/>
      <c r="E453" s="862"/>
      <c r="F453" s="25">
        <f>SUM(F448:F451)-F439</f>
        <v>0</v>
      </c>
      <c r="G453" s="25">
        <f>SUM(G448:G451)-G439</f>
        <v>0</v>
      </c>
      <c r="H453" s="25">
        <f t="shared" ref="H453:I453" si="100">SUM(H448:H451)-H439</f>
        <v>0</v>
      </c>
      <c r="I453" s="25">
        <f t="shared" si="100"/>
        <v>0</v>
      </c>
      <c r="J453" s="8"/>
      <c r="K453" s="8" t="s">
        <v>1</v>
      </c>
      <c r="L453" s="8"/>
      <c r="M453" s="8"/>
      <c r="N453" s="863"/>
      <c r="O453" s="863"/>
      <c r="P453" s="863"/>
    </row>
    <row r="454" spans="1:17" x14ac:dyDescent="0.2">
      <c r="C454" s="864"/>
      <c r="D454" s="864"/>
      <c r="E454" s="864"/>
      <c r="G454" s="1" t="s">
        <v>64</v>
      </c>
      <c r="N454" s="864"/>
      <c r="O454" s="864"/>
      <c r="P454" s="864"/>
    </row>
    <row r="455" spans="1:17" x14ac:dyDescent="0.2">
      <c r="C455" s="771"/>
      <c r="D455" s="771"/>
      <c r="E455" s="771"/>
      <c r="K455" s="1" t="s">
        <v>1</v>
      </c>
      <c r="N455" s="771"/>
      <c r="O455" s="771"/>
      <c r="P455" s="771"/>
    </row>
    <row r="456" spans="1:17" x14ac:dyDescent="0.2">
      <c r="C456" s="771"/>
      <c r="D456" s="771"/>
      <c r="E456" s="771"/>
      <c r="K456" s="1" t="s">
        <v>1</v>
      </c>
      <c r="N456" s="771"/>
      <c r="O456" s="771"/>
      <c r="P456" s="771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O486"/>
  <sheetViews>
    <sheetView topLeftCell="A8" zoomScale="90" zoomScaleNormal="90" workbookViewId="0">
      <pane xSplit="2" topLeftCell="K1" activePane="topRight" state="frozen"/>
      <selection activeCell="O501" sqref="O501"/>
      <selection pane="topRight" activeCell="O439" sqref="O439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16384" width="9.140625" style="1"/>
  </cols>
  <sheetData>
    <row r="1" spans="1:14" ht="12.75" customHeight="1" x14ac:dyDescent="0.2">
      <c r="A1" s="864" t="s">
        <v>0</v>
      </c>
      <c r="B1" s="864"/>
    </row>
    <row r="2" spans="1:14" ht="12.75" customHeight="1" x14ac:dyDescent="0.2">
      <c r="A2" s="864" t="s">
        <v>3</v>
      </c>
      <c r="B2" s="864"/>
    </row>
    <row r="3" spans="1:14" x14ac:dyDescent="0.2">
      <c r="A3" s="864" t="s">
        <v>4</v>
      </c>
      <c r="B3" s="864"/>
    </row>
    <row r="4" spans="1:14" ht="20.25" x14ac:dyDescent="0.3">
      <c r="C4" s="124"/>
    </row>
    <row r="5" spans="1:14" x14ac:dyDescent="0.2">
      <c r="C5" s="125"/>
    </row>
    <row r="6" spans="1:14" x14ac:dyDescent="0.2">
      <c r="A6" s="1" t="s">
        <v>7</v>
      </c>
    </row>
    <row r="7" spans="1:14" ht="12.75" customHeight="1" x14ac:dyDescent="0.2">
      <c r="A7" s="1" t="s">
        <v>8</v>
      </c>
    </row>
    <row r="8" spans="1:14" ht="12.75" customHeight="1" x14ac:dyDescent="0.2">
      <c r="A8" s="19" t="s">
        <v>51</v>
      </c>
      <c r="B8" s="19"/>
      <c r="H8" s="3"/>
      <c r="I8" s="3"/>
      <c r="J8" s="3"/>
      <c r="K8" s="3"/>
      <c r="L8" s="3"/>
      <c r="M8" s="3"/>
      <c r="N8" s="3"/>
    </row>
    <row r="9" spans="1:14" ht="7.5" customHeight="1" thickBot="1" x14ac:dyDescent="0.25"/>
    <row r="10" spans="1:14" ht="18" customHeight="1" x14ac:dyDescent="0.2">
      <c r="A10" s="946" t="s">
        <v>13</v>
      </c>
      <c r="B10" s="944" t="s">
        <v>14</v>
      </c>
      <c r="C10" s="120"/>
    </row>
    <row r="11" spans="1:14" ht="12.75" customHeight="1" x14ac:dyDescent="0.2">
      <c r="A11" s="947"/>
      <c r="B11" s="94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947"/>
      <c r="B12" s="945"/>
      <c r="C12" s="121" t="s">
        <v>19</v>
      </c>
      <c r="D12" s="185" t="s">
        <v>19</v>
      </c>
      <c r="E12" s="242" t="s">
        <v>19</v>
      </c>
      <c r="F12" s="302" t="s">
        <v>19</v>
      </c>
      <c r="G12" s="368" t="s">
        <v>19</v>
      </c>
      <c r="H12" s="432" t="s">
        <v>19</v>
      </c>
      <c r="I12" s="485" t="s">
        <v>19</v>
      </c>
      <c r="J12" s="539" t="s">
        <v>19</v>
      </c>
      <c r="K12" s="592" t="s">
        <v>19</v>
      </c>
      <c r="L12" s="683" t="s">
        <v>19</v>
      </c>
      <c r="M12" s="754" t="s">
        <v>19</v>
      </c>
      <c r="N12" s="817" t="s">
        <v>19</v>
      </c>
    </row>
    <row r="13" spans="1:14" ht="12.75" customHeight="1" x14ac:dyDescent="0.2">
      <c r="A13" s="947"/>
      <c r="B13" s="945"/>
      <c r="C13" s="122"/>
      <c r="D13" s="186"/>
      <c r="E13" s="243"/>
      <c r="F13" s="303"/>
      <c r="G13" s="369"/>
      <c r="H13" s="433"/>
      <c r="I13" s="486"/>
      <c r="J13" s="540"/>
      <c r="K13" s="593"/>
      <c r="L13" s="684"/>
      <c r="M13" s="755"/>
      <c r="N13" s="818"/>
    </row>
    <row r="14" spans="1:14" x14ac:dyDescent="0.2">
      <c r="A14" s="46" t="s">
        <v>25</v>
      </c>
      <c r="B14" s="47" t="s">
        <v>26</v>
      </c>
      <c r="C14" s="127" t="s">
        <v>29</v>
      </c>
      <c r="D14" s="181" t="s">
        <v>29</v>
      </c>
      <c r="E14" s="238" t="s">
        <v>29</v>
      </c>
      <c r="F14" s="298" t="s">
        <v>29</v>
      </c>
      <c r="G14" s="364" t="s">
        <v>29</v>
      </c>
      <c r="H14" s="428" t="s">
        <v>29</v>
      </c>
      <c r="I14" s="481" t="s">
        <v>29</v>
      </c>
      <c r="J14" s="535" t="s">
        <v>29</v>
      </c>
      <c r="K14" s="595" t="s">
        <v>29</v>
      </c>
      <c r="L14" s="679" t="s">
        <v>29</v>
      </c>
      <c r="M14" s="750" t="s">
        <v>29</v>
      </c>
      <c r="N14" s="821" t="s">
        <v>29</v>
      </c>
    </row>
    <row r="15" spans="1:14" ht="30" customHeight="1" x14ac:dyDescent="0.2">
      <c r="A15" s="5"/>
      <c r="B15" s="6" t="s">
        <v>37</v>
      </c>
      <c r="C15" s="133">
        <f t="shared" ref="C15:H15" si="0">SUM(C17,C20)</f>
        <v>10</v>
      </c>
      <c r="D15" s="194">
        <f t="shared" si="0"/>
        <v>0</v>
      </c>
      <c r="E15" s="251">
        <f t="shared" si="0"/>
        <v>200</v>
      </c>
      <c r="F15" s="311">
        <f t="shared" si="0"/>
        <v>708</v>
      </c>
      <c r="G15" s="377">
        <f t="shared" si="0"/>
        <v>0</v>
      </c>
      <c r="H15" s="441">
        <f t="shared" si="0"/>
        <v>203</v>
      </c>
      <c r="I15" s="494">
        <f t="shared" ref="I15:N15" si="1">SUM(I17,I20)</f>
        <v>0</v>
      </c>
      <c r="J15" s="548">
        <f t="shared" si="1"/>
        <v>0</v>
      </c>
      <c r="K15" s="601">
        <f t="shared" si="1"/>
        <v>0</v>
      </c>
      <c r="L15" s="692">
        <f t="shared" si="1"/>
        <v>90</v>
      </c>
      <c r="M15" s="763">
        <f t="shared" si="1"/>
        <v>0</v>
      </c>
      <c r="N15" s="827">
        <f t="shared" si="1"/>
        <v>0</v>
      </c>
    </row>
    <row r="16" spans="1:14" ht="25.5" customHeight="1" x14ac:dyDescent="0.2">
      <c r="A16" s="9">
        <v>1</v>
      </c>
      <c r="B16" s="10" t="s">
        <v>38</v>
      </c>
      <c r="C16" s="135"/>
      <c r="D16" s="184"/>
      <c r="E16" s="241"/>
      <c r="F16" s="301"/>
      <c r="G16" s="367"/>
      <c r="H16" s="431"/>
      <c r="I16" s="484"/>
      <c r="J16" s="538"/>
      <c r="K16" s="590"/>
      <c r="L16" s="682"/>
      <c r="M16" s="753"/>
      <c r="N16" s="815"/>
    </row>
    <row r="17" spans="1:14" ht="12.75" customHeight="1" x14ac:dyDescent="0.2">
      <c r="A17" s="11"/>
      <c r="B17" s="10" t="s">
        <v>39</v>
      </c>
      <c r="C17" s="131">
        <f t="shared" ref="C17" si="2">SUM(C18:C19)</f>
        <v>0</v>
      </c>
      <c r="D17" s="193">
        <f t="shared" ref="D17:N17" si="3">SUM(D18:D19)</f>
        <v>0</v>
      </c>
      <c r="E17" s="250">
        <f t="shared" si="3"/>
        <v>0</v>
      </c>
      <c r="F17" s="310">
        <f t="shared" si="3"/>
        <v>0</v>
      </c>
      <c r="G17" s="376">
        <f t="shared" si="3"/>
        <v>0</v>
      </c>
      <c r="H17" s="440">
        <f t="shared" si="3"/>
        <v>0</v>
      </c>
      <c r="I17" s="493">
        <f t="shared" si="3"/>
        <v>0</v>
      </c>
      <c r="J17" s="547">
        <f t="shared" si="3"/>
        <v>0</v>
      </c>
      <c r="K17" s="599">
        <f t="shared" si="3"/>
        <v>0</v>
      </c>
      <c r="L17" s="691">
        <f t="shared" si="3"/>
        <v>0</v>
      </c>
      <c r="M17" s="762">
        <f t="shared" si="3"/>
        <v>0</v>
      </c>
      <c r="N17" s="825">
        <f t="shared" si="3"/>
        <v>0</v>
      </c>
    </row>
    <row r="18" spans="1:14" ht="12.75" customHeight="1" x14ac:dyDescent="0.2">
      <c r="A18" s="11"/>
      <c r="B18" s="12" t="s">
        <v>40</v>
      </c>
      <c r="C18" s="132">
        <v>0</v>
      </c>
      <c r="D18" s="191">
        <v>0</v>
      </c>
      <c r="E18" s="248">
        <v>0</v>
      </c>
      <c r="F18" s="308">
        <v>0</v>
      </c>
      <c r="G18" s="374">
        <v>0</v>
      </c>
      <c r="H18" s="438">
        <v>0</v>
      </c>
      <c r="I18" s="491">
        <v>0</v>
      </c>
      <c r="J18" s="545">
        <v>0</v>
      </c>
      <c r="K18" s="600">
        <v>0</v>
      </c>
      <c r="L18" s="689">
        <v>0</v>
      </c>
      <c r="M18" s="760">
        <v>0</v>
      </c>
      <c r="N18" s="826">
        <v>0</v>
      </c>
    </row>
    <row r="19" spans="1:14" ht="12.75" customHeight="1" x14ac:dyDescent="0.2">
      <c r="A19" s="11"/>
      <c r="B19" s="12" t="s">
        <v>41</v>
      </c>
      <c r="C19" s="132">
        <v>0</v>
      </c>
      <c r="D19" s="191">
        <v>0</v>
      </c>
      <c r="E19" s="248">
        <v>0</v>
      </c>
      <c r="F19" s="308">
        <v>0</v>
      </c>
      <c r="G19" s="374">
        <v>0</v>
      </c>
      <c r="H19" s="438">
        <v>0</v>
      </c>
      <c r="I19" s="491">
        <v>0</v>
      </c>
      <c r="J19" s="545">
        <v>0</v>
      </c>
      <c r="K19" s="600">
        <v>0</v>
      </c>
      <c r="L19" s="689">
        <v>0</v>
      </c>
      <c r="M19" s="760">
        <v>0</v>
      </c>
      <c r="N19" s="826">
        <v>0</v>
      </c>
    </row>
    <row r="20" spans="1:14" ht="12.75" customHeight="1" x14ac:dyDescent="0.2">
      <c r="A20" s="11"/>
      <c r="B20" s="10" t="s">
        <v>42</v>
      </c>
      <c r="C20" s="131">
        <f t="shared" ref="C20:H20" si="4">SUM(C21:C22)</f>
        <v>10</v>
      </c>
      <c r="D20" s="193">
        <f t="shared" si="4"/>
        <v>0</v>
      </c>
      <c r="E20" s="250">
        <f t="shared" si="4"/>
        <v>200</v>
      </c>
      <c r="F20" s="310">
        <f t="shared" si="4"/>
        <v>708</v>
      </c>
      <c r="G20" s="376">
        <f t="shared" si="4"/>
        <v>0</v>
      </c>
      <c r="H20" s="440">
        <f t="shared" si="4"/>
        <v>203</v>
      </c>
      <c r="I20" s="493">
        <f t="shared" ref="I20:N20" si="5">SUM(I21:I22)</f>
        <v>0</v>
      </c>
      <c r="J20" s="547">
        <f t="shared" si="5"/>
        <v>0</v>
      </c>
      <c r="K20" s="599">
        <f t="shared" si="5"/>
        <v>0</v>
      </c>
      <c r="L20" s="691">
        <f t="shared" si="5"/>
        <v>90</v>
      </c>
      <c r="M20" s="762">
        <f t="shared" si="5"/>
        <v>0</v>
      </c>
      <c r="N20" s="825">
        <f t="shared" si="5"/>
        <v>0</v>
      </c>
    </row>
    <row r="21" spans="1:14" ht="12.75" customHeight="1" x14ac:dyDescent="0.2">
      <c r="A21" s="11"/>
      <c r="B21" s="12" t="s">
        <v>40</v>
      </c>
      <c r="C21" s="132">
        <v>0</v>
      </c>
      <c r="D21" s="191">
        <v>0</v>
      </c>
      <c r="E21" s="248">
        <v>70</v>
      </c>
      <c r="F21" s="308">
        <v>286</v>
      </c>
      <c r="G21" s="374">
        <v>0</v>
      </c>
      <c r="H21" s="438">
        <v>203</v>
      </c>
      <c r="I21" s="491">
        <v>0</v>
      </c>
      <c r="J21" s="545">
        <v>0</v>
      </c>
      <c r="K21" s="600">
        <v>0</v>
      </c>
      <c r="L21" s="689">
        <v>90</v>
      </c>
      <c r="M21" s="760">
        <v>0</v>
      </c>
      <c r="N21" s="826">
        <v>0</v>
      </c>
    </row>
    <row r="22" spans="1:14" x14ac:dyDescent="0.2">
      <c r="A22" s="11"/>
      <c r="B22" s="12" t="s">
        <v>41</v>
      </c>
      <c r="C22" s="132">
        <v>10</v>
      </c>
      <c r="D22" s="191">
        <v>0</v>
      </c>
      <c r="E22" s="248">
        <v>130</v>
      </c>
      <c r="F22" s="308">
        <v>422</v>
      </c>
      <c r="G22" s="374">
        <v>0</v>
      </c>
      <c r="H22" s="438">
        <v>0</v>
      </c>
      <c r="I22" s="491">
        <v>0</v>
      </c>
      <c r="J22" s="545">
        <v>0</v>
      </c>
      <c r="K22" s="600">
        <v>0</v>
      </c>
      <c r="L22" s="689">
        <v>0</v>
      </c>
      <c r="M22" s="760">
        <v>0</v>
      </c>
      <c r="N22" s="826">
        <v>0</v>
      </c>
    </row>
    <row r="23" spans="1:14" x14ac:dyDescent="0.2">
      <c r="A23" s="9">
        <v>2</v>
      </c>
      <c r="B23" s="10" t="s">
        <v>43</v>
      </c>
      <c r="C23" s="135"/>
    </row>
    <row r="24" spans="1:14" x14ac:dyDescent="0.2">
      <c r="A24" s="11"/>
      <c r="B24" s="12" t="s">
        <v>44</v>
      </c>
      <c r="C24" s="132">
        <v>0</v>
      </c>
      <c r="D24" s="191">
        <v>0</v>
      </c>
      <c r="E24" s="248">
        <v>0</v>
      </c>
      <c r="F24" s="308">
        <v>0</v>
      </c>
      <c r="G24" s="374">
        <v>0</v>
      </c>
      <c r="H24" s="438">
        <v>0</v>
      </c>
      <c r="I24" s="491">
        <v>0</v>
      </c>
      <c r="J24" s="545">
        <v>0</v>
      </c>
      <c r="K24" s="600">
        <v>0</v>
      </c>
      <c r="L24" s="689">
        <v>0</v>
      </c>
      <c r="M24" s="760">
        <v>0</v>
      </c>
      <c r="N24" s="826">
        <v>0</v>
      </c>
    </row>
    <row r="25" spans="1:14" ht="12.75" customHeight="1" x14ac:dyDescent="0.2">
      <c r="A25" s="11"/>
      <c r="B25" s="12" t="s">
        <v>45</v>
      </c>
      <c r="C25" s="132">
        <v>10</v>
      </c>
      <c r="D25" s="191">
        <v>0</v>
      </c>
      <c r="E25" s="248">
        <v>200</v>
      </c>
      <c r="F25" s="312">
        <v>708</v>
      </c>
      <c r="G25" s="378">
        <v>0</v>
      </c>
      <c r="H25" s="438">
        <v>203</v>
      </c>
      <c r="I25" s="491">
        <v>0</v>
      </c>
      <c r="J25" s="545">
        <v>0</v>
      </c>
      <c r="K25" s="600">
        <v>0</v>
      </c>
      <c r="L25" s="689">
        <v>90</v>
      </c>
      <c r="M25" s="760">
        <v>0</v>
      </c>
      <c r="N25" s="826">
        <v>0</v>
      </c>
    </row>
    <row r="26" spans="1:14" ht="12.75" customHeight="1" x14ac:dyDescent="0.2">
      <c r="A26" s="9"/>
      <c r="B26" s="12" t="s">
        <v>46</v>
      </c>
      <c r="C26" s="132">
        <v>0</v>
      </c>
      <c r="D26" s="191">
        <v>0</v>
      </c>
      <c r="E26" s="248">
        <v>0</v>
      </c>
      <c r="F26" s="308">
        <v>0</v>
      </c>
      <c r="G26" s="374">
        <v>0</v>
      </c>
      <c r="H26" s="438">
        <v>0</v>
      </c>
      <c r="I26" s="491">
        <v>0</v>
      </c>
      <c r="J26" s="545">
        <v>0</v>
      </c>
      <c r="K26" s="600">
        <v>0</v>
      </c>
      <c r="L26" s="689">
        <v>0</v>
      </c>
      <c r="M26" s="760">
        <v>0</v>
      </c>
      <c r="N26" s="826">
        <v>0</v>
      </c>
    </row>
    <row r="27" spans="1:14" x14ac:dyDescent="0.2">
      <c r="A27" s="14"/>
      <c r="B27" s="15" t="s">
        <v>47</v>
      </c>
      <c r="C27" s="136">
        <v>0</v>
      </c>
      <c r="D27" s="192">
        <v>0</v>
      </c>
      <c r="E27" s="249">
        <v>0</v>
      </c>
      <c r="F27" s="309">
        <v>0</v>
      </c>
      <c r="G27" s="375">
        <v>0</v>
      </c>
      <c r="H27" s="439">
        <v>0</v>
      </c>
      <c r="I27" s="492">
        <v>0</v>
      </c>
      <c r="J27" s="546">
        <v>0</v>
      </c>
      <c r="K27" s="602">
        <v>0</v>
      </c>
      <c r="L27" s="690">
        <v>0</v>
      </c>
      <c r="M27" s="761">
        <v>0</v>
      </c>
      <c r="N27" s="828">
        <v>0</v>
      </c>
    </row>
    <row r="28" spans="1:14" ht="13.5" thickBot="1" x14ac:dyDescent="0.25">
      <c r="A28" s="17">
        <v>3</v>
      </c>
      <c r="B28" s="18" t="s">
        <v>48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</row>
    <row r="29" spans="1:14" x14ac:dyDescent="0.2">
      <c r="B29" s="117" t="s">
        <v>49</v>
      </c>
      <c r="C29" s="25">
        <f t="shared" ref="C29" si="6">SUM(C24:C27)-C15</f>
        <v>0</v>
      </c>
      <c r="D29" s="25">
        <f t="shared" ref="D29" si="7">SUM(D24:D27)-D15</f>
        <v>0</v>
      </c>
      <c r="E29" s="25">
        <f t="shared" ref="E29" si="8">SUM(E24:E27)-E15</f>
        <v>0</v>
      </c>
      <c r="F29" s="25">
        <f t="shared" ref="F29" si="9">SUM(F24:F27)-F15</f>
        <v>0</v>
      </c>
      <c r="G29" s="25">
        <f t="shared" ref="G29:L29" si="10">SUM(G24:G27)-G15</f>
        <v>0</v>
      </c>
      <c r="H29" s="25">
        <f t="shared" si="10"/>
        <v>0</v>
      </c>
      <c r="I29" s="25">
        <f t="shared" si="10"/>
        <v>0</v>
      </c>
      <c r="J29" s="25">
        <f t="shared" si="10"/>
        <v>0</v>
      </c>
      <c r="K29" s="25">
        <f t="shared" si="10"/>
        <v>0</v>
      </c>
      <c r="L29" s="25">
        <f t="shared" si="10"/>
        <v>0</v>
      </c>
      <c r="M29" s="25">
        <f>SUM(M24:M27)-M15</f>
        <v>0</v>
      </c>
      <c r="N29" s="25">
        <f>SUM(N24:N27)-N15</f>
        <v>0</v>
      </c>
    </row>
    <row r="33" spans="1:14" ht="12.75" customHeight="1" x14ac:dyDescent="0.2"/>
    <row r="34" spans="1:14" ht="12.75" customHeight="1" x14ac:dyDescent="0.2"/>
    <row r="36" spans="1:14" ht="12.75" customHeight="1" x14ac:dyDescent="0.2">
      <c r="A36" s="864" t="s">
        <v>0</v>
      </c>
      <c r="B36" s="864"/>
    </row>
    <row r="37" spans="1:14" ht="12.75" customHeight="1" x14ac:dyDescent="0.2">
      <c r="A37" s="864" t="s">
        <v>3</v>
      </c>
      <c r="B37" s="864"/>
    </row>
    <row r="38" spans="1:14" x14ac:dyDescent="0.2">
      <c r="A38" s="864" t="s">
        <v>4</v>
      </c>
      <c r="B38" s="864"/>
    </row>
    <row r="39" spans="1:14" ht="12.75" customHeight="1" x14ac:dyDescent="0.3">
      <c r="C39" s="124"/>
    </row>
    <row r="40" spans="1:14" ht="12.75" customHeight="1" x14ac:dyDescent="0.2">
      <c r="C40" s="125"/>
    </row>
    <row r="41" spans="1:14" ht="7.5" customHeight="1" x14ac:dyDescent="0.2">
      <c r="A41" s="1" t="s">
        <v>7</v>
      </c>
    </row>
    <row r="42" spans="1:14" ht="18" customHeight="1" x14ac:dyDescent="0.2">
      <c r="A42" s="1" t="s">
        <v>8</v>
      </c>
    </row>
    <row r="43" spans="1:14" ht="12.75" customHeight="1" x14ac:dyDescent="0.2">
      <c r="A43" s="3" t="s">
        <v>62</v>
      </c>
      <c r="B43" s="3"/>
      <c r="H43" s="3"/>
      <c r="I43" s="3"/>
      <c r="J43" s="3"/>
      <c r="K43" s="3"/>
      <c r="L43" s="3"/>
      <c r="M43" s="3"/>
      <c r="N43" s="3"/>
    </row>
    <row r="44" spans="1:14" ht="13.5" thickBot="1" x14ac:dyDescent="0.25"/>
    <row r="45" spans="1:14" x14ac:dyDescent="0.2">
      <c r="A45" s="946" t="s">
        <v>13</v>
      </c>
      <c r="B45" s="944" t="s">
        <v>14</v>
      </c>
      <c r="C45" s="120"/>
    </row>
    <row r="46" spans="1:14" x14ac:dyDescent="0.2">
      <c r="A46" s="947"/>
      <c r="B46" s="94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947"/>
      <c r="B47" s="945"/>
      <c r="C47" s="121" t="s">
        <v>19</v>
      </c>
      <c r="D47" s="185" t="s">
        <v>19</v>
      </c>
      <c r="E47" s="242" t="s">
        <v>19</v>
      </c>
      <c r="F47" s="302" t="s">
        <v>19</v>
      </c>
      <c r="G47" s="368" t="s">
        <v>19</v>
      </c>
      <c r="H47" s="432" t="s">
        <v>19</v>
      </c>
      <c r="I47" s="485" t="s">
        <v>19</v>
      </c>
      <c r="J47" s="539" t="s">
        <v>19</v>
      </c>
      <c r="K47" s="592" t="s">
        <v>19</v>
      </c>
      <c r="L47" s="683" t="s">
        <v>19</v>
      </c>
      <c r="M47" s="754" t="s">
        <v>19</v>
      </c>
      <c r="N47" s="817" t="s">
        <v>19</v>
      </c>
    </row>
    <row r="48" spans="1:14" ht="12.75" customHeight="1" x14ac:dyDescent="0.2">
      <c r="A48" s="947"/>
      <c r="B48" s="945"/>
      <c r="C48" s="122"/>
      <c r="D48" s="186"/>
      <c r="E48" s="243"/>
      <c r="F48" s="303"/>
      <c r="G48" s="369"/>
      <c r="H48" s="433"/>
      <c r="I48" s="486"/>
      <c r="J48" s="540"/>
      <c r="K48" s="593"/>
      <c r="L48" s="684"/>
      <c r="M48" s="755"/>
      <c r="N48" s="818"/>
    </row>
    <row r="49" spans="1:14" ht="12.75" customHeight="1" x14ac:dyDescent="0.2">
      <c r="A49" s="46" t="s">
        <v>25</v>
      </c>
      <c r="B49" s="47" t="s">
        <v>26</v>
      </c>
      <c r="C49" s="127" t="s">
        <v>29</v>
      </c>
      <c r="D49" s="181" t="s">
        <v>29</v>
      </c>
      <c r="E49" s="238" t="s">
        <v>29</v>
      </c>
      <c r="F49" s="298" t="s">
        <v>29</v>
      </c>
      <c r="G49" s="364" t="s">
        <v>29</v>
      </c>
      <c r="H49" s="428" t="s">
        <v>29</v>
      </c>
      <c r="I49" s="481" t="s">
        <v>29</v>
      </c>
      <c r="J49" s="535" t="s">
        <v>29</v>
      </c>
      <c r="K49" s="595" t="s">
        <v>29</v>
      </c>
      <c r="L49" s="679" t="s">
        <v>29</v>
      </c>
      <c r="M49" s="750" t="s">
        <v>29</v>
      </c>
      <c r="N49" s="821" t="s">
        <v>29</v>
      </c>
    </row>
    <row r="50" spans="1:14" ht="12.75" customHeight="1" x14ac:dyDescent="0.2">
      <c r="A50" s="5"/>
      <c r="B50" s="6" t="s">
        <v>37</v>
      </c>
      <c r="C50" s="128">
        <f t="shared" ref="C50:H50" si="11">SUM(C52,C55)</f>
        <v>0</v>
      </c>
      <c r="D50" s="182">
        <f t="shared" si="11"/>
        <v>0</v>
      </c>
      <c r="E50" s="239">
        <f t="shared" si="11"/>
        <v>39</v>
      </c>
      <c r="F50" s="299">
        <f t="shared" si="11"/>
        <v>0</v>
      </c>
      <c r="G50" s="365">
        <f t="shared" si="11"/>
        <v>0</v>
      </c>
      <c r="H50" s="429">
        <f t="shared" si="11"/>
        <v>0</v>
      </c>
      <c r="I50" s="482">
        <f t="shared" ref="I50:N50" si="12">SUM(I52,I55)</f>
        <v>50</v>
      </c>
      <c r="J50" s="536">
        <f t="shared" si="12"/>
        <v>0</v>
      </c>
      <c r="K50" s="596">
        <f t="shared" si="12"/>
        <v>0</v>
      </c>
      <c r="L50" s="680">
        <f t="shared" si="12"/>
        <v>0</v>
      </c>
      <c r="M50" s="751">
        <f t="shared" si="12"/>
        <v>0</v>
      </c>
      <c r="N50" s="822">
        <f t="shared" si="12"/>
        <v>173</v>
      </c>
    </row>
    <row r="51" spans="1:14" ht="12.75" customHeight="1" x14ac:dyDescent="0.2">
      <c r="A51" s="9">
        <v>1</v>
      </c>
      <c r="B51" s="10" t="s">
        <v>38</v>
      </c>
      <c r="C51" s="118"/>
      <c r="D51" s="184"/>
      <c r="E51" s="241"/>
      <c r="F51" s="301"/>
      <c r="G51" s="367"/>
      <c r="H51" s="431"/>
      <c r="I51" s="484"/>
      <c r="J51" s="538"/>
      <c r="K51" s="590"/>
      <c r="L51" s="682"/>
      <c r="M51" s="753"/>
      <c r="N51" s="815"/>
    </row>
    <row r="52" spans="1:14" ht="12.75" customHeight="1" x14ac:dyDescent="0.2">
      <c r="A52" s="11"/>
      <c r="B52" s="10" t="s">
        <v>39</v>
      </c>
      <c r="C52" s="123">
        <f t="shared" ref="C52" si="13">SUM(C53:C54)</f>
        <v>0</v>
      </c>
      <c r="D52" s="190">
        <f t="shared" ref="D52:N52" si="14">SUM(D53:D54)</f>
        <v>0</v>
      </c>
      <c r="E52" s="247">
        <f t="shared" si="14"/>
        <v>0</v>
      </c>
      <c r="F52" s="307">
        <f t="shared" si="14"/>
        <v>0</v>
      </c>
      <c r="G52" s="373">
        <f t="shared" si="14"/>
        <v>0</v>
      </c>
      <c r="H52" s="437">
        <f t="shared" si="14"/>
        <v>0</v>
      </c>
      <c r="I52" s="490">
        <f t="shared" si="14"/>
        <v>0</v>
      </c>
      <c r="J52" s="544">
        <f t="shared" si="14"/>
        <v>0</v>
      </c>
      <c r="K52" s="594">
        <f t="shared" si="14"/>
        <v>0</v>
      </c>
      <c r="L52" s="688">
        <f t="shared" si="14"/>
        <v>0</v>
      </c>
      <c r="M52" s="759">
        <f t="shared" si="14"/>
        <v>0</v>
      </c>
      <c r="N52" s="819">
        <f t="shared" si="14"/>
        <v>0</v>
      </c>
    </row>
    <row r="53" spans="1:14" ht="12.75" customHeight="1" x14ac:dyDescent="0.2">
      <c r="A53" s="11"/>
      <c r="B53" s="12" t="s">
        <v>40</v>
      </c>
      <c r="C53" s="119">
        <v>0</v>
      </c>
      <c r="D53" s="187">
        <v>0</v>
      </c>
      <c r="E53" s="244">
        <v>0</v>
      </c>
      <c r="F53" s="304">
        <v>0</v>
      </c>
      <c r="G53" s="370">
        <v>0</v>
      </c>
      <c r="H53" s="434">
        <v>0</v>
      </c>
      <c r="I53" s="487">
        <v>0</v>
      </c>
      <c r="J53" s="541">
        <v>0</v>
      </c>
      <c r="K53" s="591">
        <v>0</v>
      </c>
      <c r="L53" s="685">
        <v>0</v>
      </c>
      <c r="M53" s="756">
        <v>0</v>
      </c>
      <c r="N53" s="816">
        <v>0</v>
      </c>
    </row>
    <row r="54" spans="1:14" ht="12.75" customHeight="1" x14ac:dyDescent="0.2">
      <c r="A54" s="11"/>
      <c r="B54" s="12" t="s">
        <v>41</v>
      </c>
      <c r="C54" s="119">
        <v>0</v>
      </c>
      <c r="D54" s="187">
        <v>0</v>
      </c>
      <c r="E54" s="244">
        <v>0</v>
      </c>
      <c r="F54" s="304">
        <v>0</v>
      </c>
      <c r="G54" s="370">
        <v>0</v>
      </c>
      <c r="H54" s="434">
        <v>0</v>
      </c>
      <c r="I54" s="487">
        <v>0</v>
      </c>
      <c r="J54" s="541">
        <v>0</v>
      </c>
      <c r="K54" s="591">
        <v>0</v>
      </c>
      <c r="L54" s="685">
        <v>0</v>
      </c>
      <c r="M54" s="756">
        <v>0</v>
      </c>
      <c r="N54" s="816">
        <v>0</v>
      </c>
    </row>
    <row r="55" spans="1:14" ht="12.75" customHeight="1" x14ac:dyDescent="0.2">
      <c r="A55" s="11"/>
      <c r="B55" s="10" t="s">
        <v>42</v>
      </c>
      <c r="C55" s="123">
        <f t="shared" ref="C55:N55" si="15">SUM(C56:C57)</f>
        <v>0</v>
      </c>
      <c r="D55" s="190">
        <f t="shared" si="15"/>
        <v>0</v>
      </c>
      <c r="E55" s="247">
        <f t="shared" si="15"/>
        <v>39</v>
      </c>
      <c r="F55" s="307">
        <f t="shared" si="15"/>
        <v>0</v>
      </c>
      <c r="G55" s="373">
        <f t="shared" si="15"/>
        <v>0</v>
      </c>
      <c r="H55" s="437">
        <f t="shared" si="15"/>
        <v>0</v>
      </c>
      <c r="I55" s="490">
        <f t="shared" si="15"/>
        <v>50</v>
      </c>
      <c r="J55" s="544">
        <f t="shared" si="15"/>
        <v>0</v>
      </c>
      <c r="K55" s="594">
        <f t="shared" si="15"/>
        <v>0</v>
      </c>
      <c r="L55" s="688">
        <f t="shared" si="15"/>
        <v>0</v>
      </c>
      <c r="M55" s="759">
        <f t="shared" si="15"/>
        <v>0</v>
      </c>
      <c r="N55" s="819">
        <f t="shared" si="15"/>
        <v>173</v>
      </c>
    </row>
    <row r="56" spans="1:14" ht="12.75" customHeight="1" x14ac:dyDescent="0.2">
      <c r="A56" s="11"/>
      <c r="B56" s="12" t="s">
        <v>40</v>
      </c>
      <c r="C56" s="119">
        <v>0</v>
      </c>
      <c r="D56" s="187">
        <v>0</v>
      </c>
      <c r="E56" s="244">
        <v>30</v>
      </c>
      <c r="F56" s="304">
        <v>0</v>
      </c>
      <c r="G56" s="370">
        <v>0</v>
      </c>
      <c r="H56" s="434">
        <v>0</v>
      </c>
      <c r="I56" s="487">
        <v>0</v>
      </c>
      <c r="J56" s="541">
        <v>0</v>
      </c>
      <c r="K56" s="591">
        <v>0</v>
      </c>
      <c r="L56" s="685">
        <v>0</v>
      </c>
      <c r="M56" s="756">
        <v>0</v>
      </c>
      <c r="N56" s="816">
        <v>173</v>
      </c>
    </row>
    <row r="57" spans="1:14" ht="12.75" customHeight="1" x14ac:dyDescent="0.2">
      <c r="A57" s="11"/>
      <c r="B57" s="12" t="s">
        <v>41</v>
      </c>
      <c r="C57" s="119">
        <v>0</v>
      </c>
      <c r="D57" s="187">
        <v>0</v>
      </c>
      <c r="E57" s="244">
        <v>9</v>
      </c>
      <c r="F57" s="304">
        <v>0</v>
      </c>
      <c r="G57" s="370">
        <v>0</v>
      </c>
      <c r="H57" s="434">
        <v>0</v>
      </c>
      <c r="I57" s="487">
        <v>50</v>
      </c>
      <c r="J57" s="541">
        <v>0</v>
      </c>
      <c r="K57" s="591">
        <v>0</v>
      </c>
      <c r="L57" s="685">
        <v>0</v>
      </c>
      <c r="M57" s="756">
        <v>0</v>
      </c>
      <c r="N57" s="816">
        <v>0</v>
      </c>
    </row>
    <row r="58" spans="1:14" ht="12.75" customHeight="1" x14ac:dyDescent="0.2">
      <c r="A58" s="9">
        <v>2</v>
      </c>
      <c r="B58" s="10" t="s">
        <v>43</v>
      </c>
      <c r="C58" s="118"/>
      <c r="D58" s="184"/>
      <c r="E58" s="241"/>
      <c r="F58" s="301"/>
      <c r="G58" s="367"/>
      <c r="H58" s="431"/>
      <c r="I58" s="484"/>
      <c r="J58" s="538"/>
      <c r="K58" s="590"/>
      <c r="L58" s="682"/>
      <c r="M58" s="753"/>
      <c r="N58" s="815"/>
    </row>
    <row r="59" spans="1:14" ht="12.75" customHeight="1" x14ac:dyDescent="0.2">
      <c r="A59" s="11"/>
      <c r="B59" s="12" t="s">
        <v>44</v>
      </c>
      <c r="C59" s="119">
        <v>0</v>
      </c>
      <c r="D59" s="187">
        <v>0</v>
      </c>
      <c r="E59" s="244">
        <v>0</v>
      </c>
      <c r="F59" s="304">
        <v>0</v>
      </c>
      <c r="G59" s="370">
        <v>0</v>
      </c>
      <c r="H59" s="434">
        <v>0</v>
      </c>
      <c r="I59" s="487">
        <v>0</v>
      </c>
      <c r="J59" s="541">
        <v>0</v>
      </c>
      <c r="K59" s="591">
        <v>0</v>
      </c>
      <c r="L59" s="685">
        <v>0</v>
      </c>
      <c r="M59" s="756">
        <v>0</v>
      </c>
      <c r="N59" s="816">
        <v>0</v>
      </c>
    </row>
    <row r="60" spans="1:14" ht="12.75" customHeight="1" x14ac:dyDescent="0.2">
      <c r="A60" s="11"/>
      <c r="B60" s="12" t="s">
        <v>45</v>
      </c>
      <c r="C60" s="119">
        <v>0</v>
      </c>
      <c r="D60" s="187">
        <v>0</v>
      </c>
      <c r="E60" s="244">
        <v>39</v>
      </c>
      <c r="F60" s="304">
        <v>0</v>
      </c>
      <c r="G60" s="370">
        <v>0</v>
      </c>
      <c r="H60" s="434">
        <v>0</v>
      </c>
      <c r="I60" s="487">
        <v>50</v>
      </c>
      <c r="J60" s="541">
        <v>0</v>
      </c>
      <c r="K60" s="591">
        <v>0</v>
      </c>
      <c r="L60" s="685">
        <v>0</v>
      </c>
      <c r="M60" s="756">
        <v>0</v>
      </c>
      <c r="N60" s="816">
        <v>173</v>
      </c>
    </row>
    <row r="61" spans="1:14" ht="12.75" customHeight="1" x14ac:dyDescent="0.2">
      <c r="A61" s="9"/>
      <c r="B61" s="12" t="s">
        <v>46</v>
      </c>
      <c r="C61" s="119">
        <v>0</v>
      </c>
      <c r="D61" s="187">
        <v>0</v>
      </c>
      <c r="E61" s="244">
        <v>0</v>
      </c>
      <c r="F61" s="304">
        <v>0</v>
      </c>
      <c r="G61" s="370">
        <v>0</v>
      </c>
      <c r="H61" s="434">
        <v>0</v>
      </c>
      <c r="I61" s="487">
        <v>0</v>
      </c>
      <c r="J61" s="541">
        <v>0</v>
      </c>
      <c r="K61" s="591">
        <v>0</v>
      </c>
      <c r="L61" s="685">
        <v>0</v>
      </c>
      <c r="M61" s="756">
        <v>0</v>
      </c>
      <c r="N61" s="816">
        <v>0</v>
      </c>
    </row>
    <row r="62" spans="1:14" x14ac:dyDescent="0.2">
      <c r="A62" s="14"/>
      <c r="B62" s="15" t="s">
        <v>47</v>
      </c>
      <c r="C62" s="129">
        <v>0</v>
      </c>
      <c r="D62" s="188">
        <v>0</v>
      </c>
      <c r="E62" s="245">
        <v>0</v>
      </c>
      <c r="F62" s="305">
        <v>0</v>
      </c>
      <c r="G62" s="371">
        <v>0</v>
      </c>
      <c r="H62" s="435">
        <v>0</v>
      </c>
      <c r="I62" s="488">
        <v>0</v>
      </c>
      <c r="J62" s="542">
        <v>0</v>
      </c>
      <c r="K62" s="597">
        <v>0</v>
      </c>
      <c r="L62" s="686">
        <v>0</v>
      </c>
      <c r="M62" s="757">
        <v>0</v>
      </c>
      <c r="N62" s="823">
        <v>0</v>
      </c>
    </row>
    <row r="63" spans="1:14" ht="13.5" thickBot="1" x14ac:dyDescent="0.25">
      <c r="A63" s="17">
        <v>3</v>
      </c>
      <c r="B63" s="18" t="s">
        <v>48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x14ac:dyDescent="0.2">
      <c r="B64" s="117" t="s">
        <v>49</v>
      </c>
      <c r="C64" s="25">
        <f t="shared" ref="C64" si="16">SUM(C59:C62)-C50</f>
        <v>0</v>
      </c>
      <c r="D64" s="25">
        <f t="shared" ref="D64" si="17">SUM(D59:D62)-D50</f>
        <v>0</v>
      </c>
      <c r="E64" s="25">
        <f t="shared" ref="E64" si="18">SUM(E59:E62)-E50</f>
        <v>0</v>
      </c>
      <c r="F64" s="25">
        <f t="shared" ref="F64" si="19">SUM(F59:F62)-F50</f>
        <v>0</v>
      </c>
      <c r="G64" s="25">
        <f t="shared" ref="G64" si="20">SUM(G59:G62)-G50</f>
        <v>0</v>
      </c>
      <c r="H64" s="25">
        <f t="shared" ref="H64" si="21">SUM(H59:H62)-H50</f>
        <v>0</v>
      </c>
      <c r="I64" s="25">
        <f t="shared" ref="I64" si="22">SUM(I59:I62)-I50</f>
        <v>0</v>
      </c>
      <c r="J64" s="25">
        <f t="shared" ref="J64" si="23">SUM(J59:J62)-J50</f>
        <v>0</v>
      </c>
      <c r="K64" s="25">
        <f t="shared" ref="K64" si="24">SUM(K59:K62)-K50</f>
        <v>0</v>
      </c>
      <c r="L64" s="25">
        <f t="shared" ref="L64" si="25">SUM(L59:L62)-L50</f>
        <v>0</v>
      </c>
      <c r="M64" s="25">
        <f t="shared" ref="M64" si="26">SUM(M59:M62)-M50</f>
        <v>0</v>
      </c>
      <c r="N64" s="25">
        <f t="shared" ref="N64" si="27">SUM(N59:N62)-N50</f>
        <v>0</v>
      </c>
    </row>
    <row r="65" spans="1:14" ht="12.75" customHeight="1" x14ac:dyDescent="0.2">
      <c r="B65" s="11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75" customHeight="1" x14ac:dyDescent="0.2">
      <c r="B66" s="11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71" spans="1:14" ht="12.75" customHeight="1" x14ac:dyDescent="0.2">
      <c r="A71" s="864" t="s">
        <v>0</v>
      </c>
      <c r="B71" s="864"/>
    </row>
    <row r="72" spans="1:14" ht="12.75" customHeight="1" x14ac:dyDescent="0.2">
      <c r="A72" s="864" t="s">
        <v>3</v>
      </c>
      <c r="B72" s="864"/>
      <c r="C72" s="1" t="s">
        <v>1</v>
      </c>
      <c r="D72" s="1" t="s">
        <v>1</v>
      </c>
      <c r="E72" s="1" t="s">
        <v>1</v>
      </c>
      <c r="F72" s="1" t="s">
        <v>1</v>
      </c>
      <c r="G72" s="1" t="s">
        <v>1</v>
      </c>
      <c r="H72" s="1" t="s">
        <v>1</v>
      </c>
      <c r="I72" s="1" t="s">
        <v>1</v>
      </c>
      <c r="J72" s="1" t="s">
        <v>1</v>
      </c>
      <c r="K72" s="1" t="s">
        <v>1</v>
      </c>
      <c r="L72" s="1" t="s">
        <v>1</v>
      </c>
      <c r="M72" s="1" t="s">
        <v>1</v>
      </c>
      <c r="N72" s="1" t="s">
        <v>1</v>
      </c>
    </row>
    <row r="73" spans="1:14" ht="7.5" customHeight="1" x14ac:dyDescent="0.2">
      <c r="A73" s="864" t="s">
        <v>4</v>
      </c>
      <c r="B73" s="864"/>
    </row>
    <row r="74" spans="1:14" ht="18" customHeight="1" x14ac:dyDescent="0.3">
      <c r="C74" s="124"/>
    </row>
    <row r="75" spans="1:14" ht="12.75" customHeight="1" x14ac:dyDescent="0.2">
      <c r="C75" s="125"/>
    </row>
    <row r="76" spans="1:14" ht="12.75" customHeight="1" x14ac:dyDescent="0.2">
      <c r="A76" s="1" t="s">
        <v>7</v>
      </c>
    </row>
    <row r="77" spans="1:14" ht="12.75" customHeight="1" x14ac:dyDescent="0.2">
      <c r="A77" s="1" t="s">
        <v>8</v>
      </c>
    </row>
    <row r="78" spans="1:14" ht="12.75" customHeight="1" x14ac:dyDescent="0.2">
      <c r="A78" s="3" t="s">
        <v>11</v>
      </c>
      <c r="B78" s="3"/>
      <c r="H78" s="3"/>
      <c r="I78" s="3"/>
      <c r="J78" s="3"/>
      <c r="K78" s="3"/>
      <c r="L78" s="3"/>
      <c r="M78" s="3"/>
      <c r="N78" s="3"/>
    </row>
    <row r="79" spans="1:14" ht="30" customHeight="1" thickBot="1" x14ac:dyDescent="0.25"/>
    <row r="80" spans="1:14" ht="25.5" customHeight="1" x14ac:dyDescent="0.2">
      <c r="A80" s="946" t="s">
        <v>13</v>
      </c>
      <c r="B80" s="944" t="s">
        <v>14</v>
      </c>
      <c r="C80" s="120"/>
    </row>
    <row r="81" spans="1:14" ht="20.100000000000001" customHeight="1" x14ac:dyDescent="0.2">
      <c r="A81" s="947"/>
      <c r="B81" s="94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947"/>
      <c r="B82" s="945"/>
      <c r="C82" s="121" t="s">
        <v>19</v>
      </c>
      <c r="D82" s="185" t="s">
        <v>19</v>
      </c>
      <c r="E82" s="242" t="s">
        <v>19</v>
      </c>
      <c r="F82" s="302" t="s">
        <v>19</v>
      </c>
      <c r="G82" s="368" t="s">
        <v>19</v>
      </c>
      <c r="H82" s="432" t="s">
        <v>19</v>
      </c>
      <c r="I82" s="485" t="s">
        <v>19</v>
      </c>
      <c r="J82" s="539" t="s">
        <v>19</v>
      </c>
      <c r="K82" s="592" t="s">
        <v>19</v>
      </c>
      <c r="L82" s="683" t="s">
        <v>19</v>
      </c>
      <c r="M82" s="754" t="s">
        <v>19</v>
      </c>
      <c r="N82" s="817" t="s">
        <v>19</v>
      </c>
    </row>
    <row r="83" spans="1:14" ht="20.100000000000001" customHeight="1" x14ac:dyDescent="0.2">
      <c r="A83" s="947"/>
      <c r="B83" s="945"/>
      <c r="C83" s="122"/>
      <c r="D83" s="186"/>
      <c r="E83" s="243"/>
      <c r="F83" s="303"/>
      <c r="G83" s="369"/>
      <c r="H83" s="433"/>
      <c r="I83" s="486"/>
      <c r="J83" s="540"/>
      <c r="K83" s="593"/>
      <c r="L83" s="684"/>
      <c r="M83" s="755"/>
      <c r="N83" s="818"/>
    </row>
    <row r="84" spans="1:14" ht="20.100000000000001" customHeight="1" x14ac:dyDescent="0.2">
      <c r="A84" s="46" t="s">
        <v>25</v>
      </c>
      <c r="B84" s="47" t="s">
        <v>26</v>
      </c>
      <c r="C84" s="127" t="s">
        <v>29</v>
      </c>
      <c r="D84" s="181" t="s">
        <v>29</v>
      </c>
      <c r="E84" s="238" t="s">
        <v>29</v>
      </c>
      <c r="F84" s="298" t="s">
        <v>29</v>
      </c>
      <c r="G84" s="364" t="s">
        <v>29</v>
      </c>
      <c r="H84" s="428" t="s">
        <v>29</v>
      </c>
      <c r="I84" s="481" t="s">
        <v>29</v>
      </c>
      <c r="J84" s="535" t="s">
        <v>29</v>
      </c>
      <c r="K84" s="595" t="s">
        <v>29</v>
      </c>
      <c r="L84" s="679" t="s">
        <v>29</v>
      </c>
      <c r="M84" s="750" t="s">
        <v>29</v>
      </c>
      <c r="N84" s="821" t="s">
        <v>29</v>
      </c>
    </row>
    <row r="85" spans="1:14" ht="20.100000000000001" customHeight="1" x14ac:dyDescent="0.2">
      <c r="A85" s="5"/>
      <c r="B85" s="6" t="s">
        <v>37</v>
      </c>
      <c r="C85" s="133">
        <f t="shared" ref="C85:H85" si="28">SUM(C87,C90)</f>
        <v>137</v>
      </c>
      <c r="D85" s="194">
        <f t="shared" si="28"/>
        <v>128</v>
      </c>
      <c r="E85" s="251">
        <f t="shared" si="28"/>
        <v>898</v>
      </c>
      <c r="F85" s="311">
        <f t="shared" si="28"/>
        <v>20</v>
      </c>
      <c r="G85" s="377">
        <f t="shared" si="28"/>
        <v>10</v>
      </c>
      <c r="H85" s="441">
        <f t="shared" si="28"/>
        <v>0</v>
      </c>
      <c r="I85" s="494">
        <f t="shared" ref="I85:N85" si="29">SUM(I87,I90)</f>
        <v>0</v>
      </c>
      <c r="J85" s="548">
        <f t="shared" si="29"/>
        <v>0</v>
      </c>
      <c r="K85" s="601">
        <f t="shared" si="29"/>
        <v>0</v>
      </c>
      <c r="L85" s="692">
        <f t="shared" si="29"/>
        <v>10</v>
      </c>
      <c r="M85" s="763">
        <f t="shared" si="29"/>
        <v>25</v>
      </c>
      <c r="N85" s="827">
        <f t="shared" si="29"/>
        <v>0</v>
      </c>
    </row>
    <row r="86" spans="1:14" ht="20.100000000000001" customHeight="1" x14ac:dyDescent="0.2">
      <c r="A86" s="9">
        <v>1</v>
      </c>
      <c r="B86" s="10" t="s">
        <v>38</v>
      </c>
      <c r="C86" s="118"/>
      <c r="D86" s="184"/>
      <c r="E86" s="241"/>
      <c r="F86" s="301"/>
      <c r="G86" s="367"/>
      <c r="H86" s="431"/>
      <c r="I86" s="484"/>
      <c r="J86" s="538"/>
      <c r="K86" s="590"/>
      <c r="L86" s="682"/>
      <c r="M86" s="753"/>
      <c r="N86" s="815"/>
    </row>
    <row r="87" spans="1:14" ht="20.100000000000001" customHeight="1" x14ac:dyDescent="0.2">
      <c r="A87" s="11"/>
      <c r="B87" s="10" t="s">
        <v>39</v>
      </c>
      <c r="C87" s="131">
        <f t="shared" ref="C87" si="30">SUM(C88:C89)</f>
        <v>0</v>
      </c>
      <c r="D87" s="193">
        <f t="shared" ref="D87:N87" si="31">SUM(D88:D89)</f>
        <v>0</v>
      </c>
      <c r="E87" s="250">
        <f t="shared" si="31"/>
        <v>0</v>
      </c>
      <c r="F87" s="310">
        <f t="shared" si="31"/>
        <v>0</v>
      </c>
      <c r="G87" s="376">
        <f t="shared" si="31"/>
        <v>0</v>
      </c>
      <c r="H87" s="440">
        <f t="shared" si="31"/>
        <v>0</v>
      </c>
      <c r="I87" s="493">
        <f t="shared" si="31"/>
        <v>0</v>
      </c>
      <c r="J87" s="547">
        <f t="shared" si="31"/>
        <v>0</v>
      </c>
      <c r="K87" s="599">
        <f t="shared" si="31"/>
        <v>0</v>
      </c>
      <c r="L87" s="691">
        <f t="shared" si="31"/>
        <v>0</v>
      </c>
      <c r="M87" s="762">
        <f t="shared" si="31"/>
        <v>0</v>
      </c>
      <c r="N87" s="825">
        <f t="shared" si="31"/>
        <v>0</v>
      </c>
    </row>
    <row r="88" spans="1:14" ht="26.25" customHeight="1" x14ac:dyDescent="0.2">
      <c r="A88" s="11"/>
      <c r="B88" s="12" t="s">
        <v>40</v>
      </c>
      <c r="C88" s="132">
        <v>0</v>
      </c>
      <c r="D88" s="191">
        <v>0</v>
      </c>
      <c r="E88" s="248">
        <v>0</v>
      </c>
      <c r="F88" s="308">
        <v>0</v>
      </c>
      <c r="G88" s="374">
        <v>0</v>
      </c>
      <c r="H88" s="438">
        <v>0</v>
      </c>
      <c r="I88" s="491">
        <v>0</v>
      </c>
      <c r="J88" s="545">
        <v>0</v>
      </c>
      <c r="K88" s="600">
        <v>0</v>
      </c>
      <c r="L88" s="689">
        <v>0</v>
      </c>
      <c r="M88" s="760">
        <v>0</v>
      </c>
      <c r="N88" s="826">
        <v>0</v>
      </c>
    </row>
    <row r="89" spans="1:14" ht="20.100000000000001" customHeight="1" x14ac:dyDescent="0.2">
      <c r="A89" s="11"/>
      <c r="B89" s="12" t="s">
        <v>41</v>
      </c>
      <c r="C89" s="132">
        <v>0</v>
      </c>
      <c r="D89" s="191">
        <v>0</v>
      </c>
      <c r="E89" s="248">
        <v>0</v>
      </c>
      <c r="F89" s="308">
        <v>0</v>
      </c>
      <c r="G89" s="374">
        <v>0</v>
      </c>
      <c r="H89" s="438">
        <v>0</v>
      </c>
      <c r="I89" s="491">
        <v>0</v>
      </c>
      <c r="J89" s="545">
        <v>0</v>
      </c>
      <c r="K89" s="600">
        <v>0</v>
      </c>
      <c r="L89" s="689">
        <v>0</v>
      </c>
      <c r="M89" s="760">
        <v>0</v>
      </c>
      <c r="N89" s="826">
        <v>0</v>
      </c>
    </row>
    <row r="90" spans="1:14" ht="12.75" customHeight="1" x14ac:dyDescent="0.2">
      <c r="A90" s="11"/>
      <c r="B90" s="10" t="s">
        <v>42</v>
      </c>
      <c r="C90" s="131">
        <f t="shared" ref="C90:I90" si="32">SUM(C91:C92)</f>
        <v>137</v>
      </c>
      <c r="D90" s="193">
        <f t="shared" si="32"/>
        <v>128</v>
      </c>
      <c r="E90" s="250">
        <f t="shared" si="32"/>
        <v>898</v>
      </c>
      <c r="F90" s="310">
        <f t="shared" si="32"/>
        <v>20</v>
      </c>
      <c r="G90" s="376">
        <f t="shared" si="32"/>
        <v>10</v>
      </c>
      <c r="H90" s="440">
        <f t="shared" si="32"/>
        <v>0</v>
      </c>
      <c r="I90" s="493">
        <f t="shared" si="32"/>
        <v>0</v>
      </c>
      <c r="J90" s="547">
        <f t="shared" ref="J90:N90" si="33">SUM(J91:J92)</f>
        <v>0</v>
      </c>
      <c r="K90" s="599">
        <f t="shared" si="33"/>
        <v>0</v>
      </c>
      <c r="L90" s="691">
        <f t="shared" si="33"/>
        <v>10</v>
      </c>
      <c r="M90" s="762">
        <f t="shared" si="33"/>
        <v>25</v>
      </c>
      <c r="N90" s="825">
        <f t="shared" si="33"/>
        <v>0</v>
      </c>
    </row>
    <row r="91" spans="1:14" ht="12.75" customHeight="1" x14ac:dyDescent="0.2">
      <c r="A91" s="11"/>
      <c r="B91" s="12" t="s">
        <v>40</v>
      </c>
      <c r="C91" s="132">
        <v>0</v>
      </c>
      <c r="D91" s="191">
        <v>128</v>
      </c>
      <c r="E91" s="248">
        <v>898</v>
      </c>
      <c r="F91" s="308">
        <v>0</v>
      </c>
      <c r="G91" s="374">
        <v>10</v>
      </c>
      <c r="H91" s="438">
        <v>0</v>
      </c>
      <c r="I91" s="491">
        <v>0</v>
      </c>
      <c r="J91" s="545">
        <v>0</v>
      </c>
      <c r="K91" s="600">
        <v>0</v>
      </c>
      <c r="L91" s="689">
        <v>0</v>
      </c>
      <c r="M91" s="760">
        <v>0</v>
      </c>
      <c r="N91" s="826">
        <v>0</v>
      </c>
    </row>
    <row r="92" spans="1:14" ht="12.75" customHeight="1" x14ac:dyDescent="0.2">
      <c r="A92" s="11"/>
      <c r="B92" s="12" t="s">
        <v>41</v>
      </c>
      <c r="C92" s="132">
        <v>137</v>
      </c>
      <c r="D92" s="191">
        <v>0</v>
      </c>
      <c r="E92" s="248">
        <v>0</v>
      </c>
      <c r="F92" s="308">
        <v>20</v>
      </c>
      <c r="G92" s="374">
        <v>0</v>
      </c>
      <c r="H92" s="438">
        <v>0</v>
      </c>
      <c r="I92" s="491">
        <v>0</v>
      </c>
      <c r="J92" s="545">
        <v>0</v>
      </c>
      <c r="K92" s="600">
        <v>0</v>
      </c>
      <c r="L92" s="689">
        <v>10</v>
      </c>
      <c r="M92" s="760">
        <v>25</v>
      </c>
      <c r="N92" s="826">
        <v>0</v>
      </c>
    </row>
    <row r="93" spans="1:14" ht="12.75" customHeight="1" x14ac:dyDescent="0.2">
      <c r="A93" s="9">
        <v>2</v>
      </c>
      <c r="B93" s="10" t="s">
        <v>43</v>
      </c>
      <c r="C93" s="118"/>
      <c r="D93" s="184"/>
      <c r="E93" s="241"/>
      <c r="F93" s="301"/>
      <c r="G93" s="367"/>
      <c r="H93" s="431"/>
      <c r="I93" s="484"/>
      <c r="J93" s="538"/>
      <c r="K93" s="590"/>
      <c r="L93" s="682"/>
      <c r="M93" s="753"/>
      <c r="N93" s="815"/>
    </row>
    <row r="94" spans="1:14" x14ac:dyDescent="0.2">
      <c r="A94" s="11"/>
      <c r="B94" s="12" t="s">
        <v>44</v>
      </c>
      <c r="C94" s="132">
        <v>0</v>
      </c>
      <c r="D94" s="191">
        <v>0</v>
      </c>
      <c r="E94" s="248">
        <v>680</v>
      </c>
      <c r="F94" s="308">
        <v>0</v>
      </c>
      <c r="G94" s="374">
        <v>0</v>
      </c>
      <c r="H94" s="438">
        <v>0</v>
      </c>
      <c r="I94" s="491">
        <v>0</v>
      </c>
      <c r="J94" s="545">
        <v>0</v>
      </c>
      <c r="K94" s="600">
        <v>0</v>
      </c>
      <c r="L94" s="689">
        <v>10</v>
      </c>
      <c r="M94" s="760">
        <v>25</v>
      </c>
      <c r="N94" s="826">
        <v>0</v>
      </c>
    </row>
    <row r="95" spans="1:14" x14ac:dyDescent="0.2">
      <c r="A95" s="11"/>
      <c r="B95" s="12" t="s">
        <v>45</v>
      </c>
      <c r="C95" s="132">
        <v>137</v>
      </c>
      <c r="D95" s="191">
        <v>128</v>
      </c>
      <c r="E95" s="248">
        <v>218</v>
      </c>
      <c r="F95" s="308">
        <v>0</v>
      </c>
      <c r="G95" s="374">
        <v>10</v>
      </c>
      <c r="H95" s="438">
        <v>0</v>
      </c>
      <c r="I95" s="491">
        <v>0</v>
      </c>
      <c r="J95" s="545">
        <v>0</v>
      </c>
      <c r="K95" s="600">
        <v>0</v>
      </c>
      <c r="L95" s="689">
        <v>0</v>
      </c>
      <c r="M95" s="760">
        <v>0</v>
      </c>
      <c r="N95" s="826">
        <v>0</v>
      </c>
    </row>
    <row r="96" spans="1:14" x14ac:dyDescent="0.2">
      <c r="A96" s="9"/>
      <c r="B96" s="12" t="s">
        <v>46</v>
      </c>
      <c r="C96" s="119">
        <v>0</v>
      </c>
      <c r="D96" s="187">
        <v>0</v>
      </c>
      <c r="E96" s="244">
        <v>0</v>
      </c>
      <c r="F96" s="304">
        <v>0</v>
      </c>
      <c r="G96" s="370">
        <v>0</v>
      </c>
      <c r="H96" s="434">
        <v>0</v>
      </c>
      <c r="I96" s="487">
        <v>0</v>
      </c>
      <c r="J96" s="541">
        <v>0</v>
      </c>
      <c r="K96" s="591">
        <v>0</v>
      </c>
      <c r="L96" s="685">
        <v>0</v>
      </c>
      <c r="M96" s="756">
        <v>0</v>
      </c>
      <c r="N96" s="816">
        <v>0</v>
      </c>
    </row>
    <row r="97" spans="1:14" ht="12.75" customHeight="1" x14ac:dyDescent="0.2">
      <c r="A97" s="14"/>
      <c r="B97" s="15" t="s">
        <v>47</v>
      </c>
      <c r="C97" s="129">
        <v>0</v>
      </c>
      <c r="D97" s="188">
        <v>0</v>
      </c>
      <c r="E97" s="245">
        <v>0</v>
      </c>
      <c r="F97" s="305">
        <v>20</v>
      </c>
      <c r="G97" s="371">
        <v>0</v>
      </c>
      <c r="H97" s="435">
        <v>0</v>
      </c>
      <c r="I97" s="488">
        <v>0</v>
      </c>
      <c r="J97" s="542">
        <v>0</v>
      </c>
      <c r="K97" s="597">
        <v>0</v>
      </c>
      <c r="L97" s="686">
        <v>0</v>
      </c>
      <c r="M97" s="757">
        <v>0</v>
      </c>
      <c r="N97" s="823">
        <v>0</v>
      </c>
    </row>
    <row r="98" spans="1:14" ht="12.75" customHeight="1" thickBot="1" x14ac:dyDescent="0.25">
      <c r="A98" s="17">
        <v>3</v>
      </c>
      <c r="B98" s="18" t="s">
        <v>48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</row>
    <row r="99" spans="1:14" x14ac:dyDescent="0.2">
      <c r="B99" s="117" t="s">
        <v>49</v>
      </c>
      <c r="C99" s="25">
        <f>SUM(C87+C90)-(C94+C95+C96+C98)</f>
        <v>0</v>
      </c>
      <c r="D99" s="25">
        <f>SUM(D87+D90)-(D94+D95+D96+D98)</f>
        <v>0</v>
      </c>
      <c r="E99" s="25">
        <f>SUM(E87+E90)-(E94+E95+E96+E98)</f>
        <v>0</v>
      </c>
      <c r="F99" s="25">
        <f>SUM(F87+F90)-(F94+F95+F96+F98)</f>
        <v>20</v>
      </c>
      <c r="G99" s="25">
        <f t="shared" ref="G99:L99" si="34">SUM(G87+G90)-(G94+G95+G96+G97)</f>
        <v>0</v>
      </c>
      <c r="H99" s="25">
        <f t="shared" si="34"/>
        <v>0</v>
      </c>
      <c r="I99" s="25">
        <f t="shared" si="34"/>
        <v>0</v>
      </c>
      <c r="J99" s="25">
        <f t="shared" si="34"/>
        <v>0</v>
      </c>
      <c r="K99" s="25">
        <f t="shared" si="34"/>
        <v>0</v>
      </c>
      <c r="L99" s="25">
        <f t="shared" si="34"/>
        <v>0</v>
      </c>
      <c r="M99" s="25">
        <f>SUM(M87+M90)-(M94+M95+M96+M97)</f>
        <v>0</v>
      </c>
      <c r="N99" s="25">
        <f>SUM(N87+N90)-(N94+N95+N96+N97)</f>
        <v>0</v>
      </c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>
      <c r="A106" s="864" t="s">
        <v>0</v>
      </c>
      <c r="B106" s="864"/>
    </row>
    <row r="107" spans="1:14" ht="12.75" customHeight="1" x14ac:dyDescent="0.2">
      <c r="A107" s="864" t="s">
        <v>3</v>
      </c>
      <c r="B107" s="864"/>
    </row>
    <row r="108" spans="1:14" ht="13.5" customHeight="1" x14ac:dyDescent="0.2">
      <c r="A108" s="864" t="s">
        <v>4</v>
      </c>
      <c r="B108" s="864"/>
    </row>
    <row r="109" spans="1:14" ht="12.75" customHeight="1" x14ac:dyDescent="0.3">
      <c r="C109" s="124"/>
    </row>
    <row r="110" spans="1:14" x14ac:dyDescent="0.2">
      <c r="C110" s="125"/>
    </row>
    <row r="111" spans="1:14" ht="30" customHeight="1" x14ac:dyDescent="0.2">
      <c r="A111" s="1" t="s">
        <v>7</v>
      </c>
    </row>
    <row r="112" spans="1:14" ht="25.5" customHeight="1" x14ac:dyDescent="0.2">
      <c r="A112" s="1" t="s">
        <v>8</v>
      </c>
    </row>
    <row r="113" spans="1:14" ht="20.100000000000001" customHeight="1" x14ac:dyDescent="0.2">
      <c r="A113" s="3" t="s">
        <v>54</v>
      </c>
      <c r="B113" s="3"/>
      <c r="H113" s="3"/>
      <c r="I113" s="3"/>
      <c r="J113" s="3"/>
      <c r="K113" s="3"/>
      <c r="L113" s="3"/>
      <c r="M113" s="3"/>
      <c r="N113" s="3"/>
    </row>
    <row r="114" spans="1:14" ht="20.100000000000001" customHeight="1" thickBot="1" x14ac:dyDescent="0.25"/>
    <row r="115" spans="1:14" ht="20.100000000000001" customHeight="1" x14ac:dyDescent="0.2">
      <c r="A115" s="946" t="s">
        <v>13</v>
      </c>
      <c r="B115" s="944" t="s">
        <v>14</v>
      </c>
      <c r="C115" s="120"/>
    </row>
    <row r="116" spans="1:14" ht="20.100000000000001" customHeight="1" x14ac:dyDescent="0.2">
      <c r="A116" s="947"/>
      <c r="B116" s="94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947"/>
      <c r="B117" s="945"/>
      <c r="C117" s="121" t="s">
        <v>19</v>
      </c>
      <c r="D117" s="185" t="s">
        <v>19</v>
      </c>
      <c r="E117" s="242" t="s">
        <v>19</v>
      </c>
      <c r="F117" s="302" t="s">
        <v>19</v>
      </c>
      <c r="G117" s="368" t="s">
        <v>19</v>
      </c>
      <c r="H117" s="432" t="s">
        <v>19</v>
      </c>
      <c r="I117" s="485" t="s">
        <v>19</v>
      </c>
      <c r="J117" s="539" t="s">
        <v>19</v>
      </c>
      <c r="K117" s="592" t="s">
        <v>19</v>
      </c>
      <c r="L117" s="683" t="s">
        <v>19</v>
      </c>
      <c r="M117" s="754" t="s">
        <v>19</v>
      </c>
      <c r="N117" s="817" t="s">
        <v>19</v>
      </c>
    </row>
    <row r="118" spans="1:14" ht="20.100000000000001" customHeight="1" x14ac:dyDescent="0.2">
      <c r="A118" s="947"/>
      <c r="B118" s="945"/>
      <c r="C118" s="122"/>
      <c r="D118" s="186"/>
      <c r="E118" s="243"/>
      <c r="F118" s="303"/>
      <c r="G118" s="369"/>
      <c r="H118" s="433"/>
      <c r="I118" s="486"/>
      <c r="J118" s="540"/>
      <c r="K118" s="593"/>
      <c r="L118" s="684"/>
      <c r="M118" s="755"/>
      <c r="N118" s="818"/>
    </row>
    <row r="119" spans="1:14" ht="20.100000000000001" customHeight="1" x14ac:dyDescent="0.2">
      <c r="A119" s="46" t="s">
        <v>25</v>
      </c>
      <c r="B119" s="47" t="s">
        <v>26</v>
      </c>
      <c r="C119" s="127" t="s">
        <v>29</v>
      </c>
      <c r="D119" s="181" t="s">
        <v>29</v>
      </c>
      <c r="E119" s="238" t="s">
        <v>29</v>
      </c>
      <c r="F119" s="298" t="s">
        <v>29</v>
      </c>
      <c r="G119" s="364" t="s">
        <v>29</v>
      </c>
      <c r="H119" s="428" t="s">
        <v>29</v>
      </c>
      <c r="I119" s="481" t="s">
        <v>29</v>
      </c>
      <c r="J119" s="535" t="s">
        <v>29</v>
      </c>
      <c r="K119" s="595" t="s">
        <v>29</v>
      </c>
      <c r="L119" s="679" t="s">
        <v>29</v>
      </c>
      <c r="M119" s="750" t="s">
        <v>29</v>
      </c>
      <c r="N119" s="821" t="s">
        <v>29</v>
      </c>
    </row>
    <row r="120" spans="1:14" ht="26.25" customHeight="1" x14ac:dyDescent="0.2">
      <c r="A120" s="5"/>
      <c r="B120" s="6" t="s">
        <v>37</v>
      </c>
      <c r="C120" s="128">
        <f t="shared" ref="C120:H120" si="35">SUM(C122,C125)</f>
        <v>0</v>
      </c>
      <c r="D120" s="182">
        <f t="shared" si="35"/>
        <v>25</v>
      </c>
      <c r="E120" s="239">
        <f t="shared" si="35"/>
        <v>43</v>
      </c>
      <c r="F120" s="299">
        <f t="shared" si="35"/>
        <v>0</v>
      </c>
      <c r="G120" s="365">
        <f t="shared" si="35"/>
        <v>60</v>
      </c>
      <c r="H120" s="429">
        <f t="shared" si="35"/>
        <v>0</v>
      </c>
      <c r="I120" s="482">
        <f t="shared" ref="I120:N120" si="36">SUM(I122,I125)</f>
        <v>0</v>
      </c>
      <c r="J120" s="536">
        <f t="shared" si="36"/>
        <v>0</v>
      </c>
      <c r="K120" s="596">
        <f t="shared" si="36"/>
        <v>100</v>
      </c>
      <c r="L120" s="680">
        <f t="shared" si="36"/>
        <v>0</v>
      </c>
      <c r="M120" s="751">
        <f t="shared" si="36"/>
        <v>175</v>
      </c>
      <c r="N120" s="822">
        <f t="shared" si="36"/>
        <v>176</v>
      </c>
    </row>
    <row r="121" spans="1:14" ht="20.100000000000001" customHeight="1" x14ac:dyDescent="0.25">
      <c r="A121" s="9">
        <v>1</v>
      </c>
      <c r="B121" s="10" t="s">
        <v>38</v>
      </c>
      <c r="C121" s="118"/>
      <c r="D121" s="184"/>
      <c r="E121" s="241"/>
      <c r="F121" s="301"/>
      <c r="G121" s="367"/>
      <c r="H121" s="431"/>
      <c r="I121" s="484"/>
      <c r="J121" s="538"/>
      <c r="K121" s="590"/>
      <c r="L121" s="694"/>
      <c r="M121" s="765"/>
      <c r="N121" s="838"/>
    </row>
    <row r="122" spans="1:14" ht="20.100000000000001" customHeight="1" x14ac:dyDescent="0.2">
      <c r="A122" s="11"/>
      <c r="B122" s="10" t="s">
        <v>39</v>
      </c>
      <c r="C122" s="123">
        <f t="shared" ref="C122" si="37">SUM(C123:C124)</f>
        <v>0</v>
      </c>
      <c r="D122" s="190">
        <f t="shared" ref="D122:N122" si="38">SUM(D123:D124)</f>
        <v>0</v>
      </c>
      <c r="E122" s="247">
        <f t="shared" si="38"/>
        <v>0</v>
      </c>
      <c r="F122" s="307">
        <f t="shared" si="38"/>
        <v>0</v>
      </c>
      <c r="G122" s="373">
        <f t="shared" si="38"/>
        <v>0</v>
      </c>
      <c r="H122" s="437">
        <f t="shared" si="38"/>
        <v>0</v>
      </c>
      <c r="I122" s="490">
        <f t="shared" si="38"/>
        <v>0</v>
      </c>
      <c r="J122" s="544">
        <f t="shared" si="38"/>
        <v>0</v>
      </c>
      <c r="K122" s="594">
        <f t="shared" si="38"/>
        <v>0</v>
      </c>
      <c r="L122" s="675">
        <f t="shared" si="38"/>
        <v>0</v>
      </c>
      <c r="M122" s="746">
        <f t="shared" si="38"/>
        <v>0</v>
      </c>
      <c r="N122" s="820">
        <f t="shared" si="38"/>
        <v>0</v>
      </c>
    </row>
    <row r="123" spans="1:14" ht="20.100000000000001" customHeight="1" x14ac:dyDescent="0.2">
      <c r="A123" s="11"/>
      <c r="B123" s="12" t="s">
        <v>40</v>
      </c>
      <c r="C123" s="119">
        <v>0</v>
      </c>
      <c r="D123" s="187">
        <v>0</v>
      </c>
      <c r="E123" s="244">
        <v>0</v>
      </c>
      <c r="F123" s="304">
        <v>0</v>
      </c>
      <c r="G123" s="370">
        <v>0</v>
      </c>
      <c r="H123" s="434">
        <v>0</v>
      </c>
      <c r="I123" s="487">
        <v>0</v>
      </c>
      <c r="J123" s="541">
        <v>0</v>
      </c>
      <c r="K123" s="591">
        <v>0</v>
      </c>
      <c r="L123" s="676">
        <v>0</v>
      </c>
      <c r="M123" s="747">
        <v>0</v>
      </c>
      <c r="N123" s="830">
        <v>0</v>
      </c>
    </row>
    <row r="124" spans="1:14" ht="20.100000000000001" customHeight="1" x14ac:dyDescent="0.2">
      <c r="A124" s="11"/>
      <c r="B124" s="12" t="s">
        <v>41</v>
      </c>
      <c r="C124" s="119">
        <v>0</v>
      </c>
      <c r="D124" s="187">
        <v>0</v>
      </c>
      <c r="E124" s="244">
        <v>0</v>
      </c>
      <c r="F124" s="304">
        <v>0</v>
      </c>
      <c r="G124" s="370">
        <v>0</v>
      </c>
      <c r="H124" s="434">
        <v>0</v>
      </c>
      <c r="I124" s="487">
        <v>0</v>
      </c>
      <c r="J124" s="541">
        <v>0</v>
      </c>
      <c r="K124" s="591">
        <v>0</v>
      </c>
      <c r="L124" s="676">
        <v>0</v>
      </c>
      <c r="M124" s="747">
        <v>0</v>
      </c>
      <c r="N124" s="830">
        <v>0</v>
      </c>
    </row>
    <row r="125" spans="1:14" ht="24" customHeight="1" x14ac:dyDescent="0.2">
      <c r="A125" s="11"/>
      <c r="B125" s="10" t="s">
        <v>42</v>
      </c>
      <c r="C125" s="123">
        <f t="shared" ref="C125:N125" si="39">SUM(C126:C127)</f>
        <v>0</v>
      </c>
      <c r="D125" s="190">
        <f t="shared" si="39"/>
        <v>25</v>
      </c>
      <c r="E125" s="247">
        <f t="shared" si="39"/>
        <v>43</v>
      </c>
      <c r="F125" s="307">
        <f t="shared" si="39"/>
        <v>0</v>
      </c>
      <c r="G125" s="373">
        <f t="shared" si="39"/>
        <v>60</v>
      </c>
      <c r="H125" s="437">
        <f t="shared" si="39"/>
        <v>0</v>
      </c>
      <c r="I125" s="490">
        <f t="shared" si="39"/>
        <v>0</v>
      </c>
      <c r="J125" s="544">
        <f t="shared" si="39"/>
        <v>0</v>
      </c>
      <c r="K125" s="594">
        <f t="shared" si="39"/>
        <v>100</v>
      </c>
      <c r="L125" s="675">
        <f t="shared" si="39"/>
        <v>0</v>
      </c>
      <c r="M125" s="746">
        <f t="shared" si="39"/>
        <v>175</v>
      </c>
      <c r="N125" s="820">
        <f t="shared" si="39"/>
        <v>176</v>
      </c>
    </row>
    <row r="126" spans="1:14" ht="15" x14ac:dyDescent="0.2">
      <c r="A126" s="11"/>
      <c r="B126" s="12" t="s">
        <v>40</v>
      </c>
      <c r="C126" s="119">
        <v>0</v>
      </c>
      <c r="D126" s="187">
        <v>25</v>
      </c>
      <c r="E126" s="244">
        <v>43</v>
      </c>
      <c r="F126" s="304">
        <v>0</v>
      </c>
      <c r="G126" s="370">
        <v>20</v>
      </c>
      <c r="H126" s="434">
        <v>0</v>
      </c>
      <c r="I126" s="487">
        <v>0</v>
      </c>
      <c r="J126" s="541">
        <v>0</v>
      </c>
      <c r="K126" s="591">
        <v>85</v>
      </c>
      <c r="L126" s="676">
        <v>0</v>
      </c>
      <c r="M126" s="747">
        <v>105</v>
      </c>
      <c r="N126" s="830">
        <v>176</v>
      </c>
    </row>
    <row r="127" spans="1:14" ht="12.75" customHeight="1" x14ac:dyDescent="0.2">
      <c r="A127" s="11"/>
      <c r="B127" s="12" t="s">
        <v>41</v>
      </c>
      <c r="C127" s="119">
        <v>0</v>
      </c>
      <c r="D127" s="187">
        <v>0</v>
      </c>
      <c r="E127" s="244">
        <v>0</v>
      </c>
      <c r="F127" s="304">
        <v>0</v>
      </c>
      <c r="G127" s="370">
        <v>40</v>
      </c>
      <c r="H127" s="434">
        <v>0</v>
      </c>
      <c r="I127" s="487">
        <v>0</v>
      </c>
      <c r="J127" s="541">
        <v>0</v>
      </c>
      <c r="K127" s="591">
        <v>15</v>
      </c>
      <c r="L127" s="676">
        <v>0</v>
      </c>
      <c r="M127" s="747">
        <v>70</v>
      </c>
      <c r="N127" s="830">
        <v>0</v>
      </c>
    </row>
    <row r="128" spans="1:14" ht="12.75" customHeight="1" x14ac:dyDescent="0.25">
      <c r="A128" s="9">
        <v>2</v>
      </c>
      <c r="B128" s="10" t="s">
        <v>43</v>
      </c>
      <c r="C128" s="118"/>
      <c r="D128" s="184"/>
      <c r="E128" s="241"/>
      <c r="F128" s="301"/>
      <c r="G128" s="367"/>
      <c r="H128" s="431"/>
      <c r="I128" s="484"/>
      <c r="J128" s="538"/>
      <c r="K128" s="590"/>
      <c r="L128" s="694"/>
      <c r="M128" s="765"/>
      <c r="N128" s="838"/>
    </row>
    <row r="129" spans="1:14" ht="12.75" customHeight="1" x14ac:dyDescent="0.2">
      <c r="A129" s="11"/>
      <c r="B129" s="12" t="s">
        <v>44</v>
      </c>
      <c r="C129" s="119">
        <v>0</v>
      </c>
      <c r="D129" s="187">
        <v>0</v>
      </c>
      <c r="E129" s="244">
        <v>0</v>
      </c>
      <c r="F129" s="304">
        <v>0</v>
      </c>
      <c r="G129" s="370">
        <v>0</v>
      </c>
      <c r="H129" s="434">
        <v>0</v>
      </c>
      <c r="I129" s="487">
        <v>0</v>
      </c>
      <c r="J129" s="541">
        <v>0</v>
      </c>
      <c r="K129" s="591">
        <v>0</v>
      </c>
      <c r="L129" s="676">
        <v>0</v>
      </c>
      <c r="M129" s="747">
        <v>0</v>
      </c>
      <c r="N129" s="830">
        <v>0</v>
      </c>
    </row>
    <row r="130" spans="1:14" ht="12.75" customHeight="1" x14ac:dyDescent="0.2">
      <c r="A130" s="11"/>
      <c r="B130" s="12" t="s">
        <v>45</v>
      </c>
      <c r="C130" s="119">
        <v>0</v>
      </c>
      <c r="D130" s="187">
        <v>25</v>
      </c>
      <c r="E130" s="244">
        <v>43</v>
      </c>
      <c r="F130" s="304">
        <v>0</v>
      </c>
      <c r="G130" s="370">
        <v>60</v>
      </c>
      <c r="H130" s="434">
        <v>0</v>
      </c>
      <c r="I130" s="487">
        <v>0</v>
      </c>
      <c r="J130" s="541">
        <v>0</v>
      </c>
      <c r="K130" s="607">
        <v>100</v>
      </c>
      <c r="L130" s="695">
        <v>0</v>
      </c>
      <c r="M130" s="766">
        <v>175</v>
      </c>
      <c r="N130" s="839">
        <v>176</v>
      </c>
    </row>
    <row r="131" spans="1:14" ht="12.75" customHeight="1" x14ac:dyDescent="0.2">
      <c r="A131" s="9"/>
      <c r="B131" s="12" t="s">
        <v>46</v>
      </c>
      <c r="C131" s="119">
        <v>0</v>
      </c>
      <c r="D131" s="187">
        <v>0</v>
      </c>
      <c r="E131" s="244">
        <v>0</v>
      </c>
      <c r="F131" s="304">
        <v>0</v>
      </c>
      <c r="G131" s="370">
        <v>0</v>
      </c>
      <c r="H131" s="434">
        <v>0</v>
      </c>
      <c r="I131" s="487">
        <v>0</v>
      </c>
      <c r="J131" s="541">
        <v>0</v>
      </c>
      <c r="K131" s="591">
        <v>0</v>
      </c>
      <c r="L131" s="676">
        <v>0</v>
      </c>
      <c r="M131" s="747">
        <v>0</v>
      </c>
      <c r="N131" s="830">
        <v>0</v>
      </c>
    </row>
    <row r="132" spans="1:14" ht="12.75" customHeight="1" x14ac:dyDescent="0.2">
      <c r="A132" s="14"/>
      <c r="B132" s="15" t="s">
        <v>47</v>
      </c>
      <c r="C132" s="129">
        <v>0</v>
      </c>
      <c r="D132" s="188">
        <v>0</v>
      </c>
      <c r="E132" s="245">
        <v>0</v>
      </c>
      <c r="F132" s="305">
        <v>0</v>
      </c>
      <c r="G132" s="371">
        <v>0</v>
      </c>
      <c r="H132" s="435">
        <v>0</v>
      </c>
      <c r="I132" s="488">
        <v>0</v>
      </c>
      <c r="J132" s="542">
        <v>0</v>
      </c>
      <c r="K132" s="597">
        <v>0</v>
      </c>
      <c r="L132" s="678">
        <v>0</v>
      </c>
      <c r="M132" s="749">
        <v>0</v>
      </c>
      <c r="N132" s="831">
        <v>0</v>
      </c>
    </row>
    <row r="133" spans="1:14" ht="12.75" customHeight="1" thickBot="1" x14ac:dyDescent="0.25">
      <c r="A133" s="17">
        <v>3</v>
      </c>
      <c r="B133" s="18" t="s">
        <v>48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7">
        <v>0</v>
      </c>
      <c r="M133" s="27">
        <v>0</v>
      </c>
      <c r="N133" s="27">
        <v>0</v>
      </c>
    </row>
    <row r="134" spans="1:14" x14ac:dyDescent="0.2">
      <c r="B134" s="117" t="s">
        <v>49</v>
      </c>
      <c r="C134" s="25">
        <f t="shared" ref="C134:H134" si="40">SUM(C129:C132)-C120</f>
        <v>0</v>
      </c>
      <c r="D134" s="25">
        <f t="shared" si="40"/>
        <v>0</v>
      </c>
      <c r="E134" s="25">
        <f t="shared" si="40"/>
        <v>0</v>
      </c>
      <c r="F134" s="25">
        <f t="shared" si="40"/>
        <v>0</v>
      </c>
      <c r="G134" s="25">
        <f t="shared" si="40"/>
        <v>0</v>
      </c>
      <c r="H134" s="25">
        <f t="shared" si="40"/>
        <v>0</v>
      </c>
      <c r="I134" s="25">
        <f t="shared" ref="I134:N134" si="41">SUM(I129:I132)-I120</f>
        <v>0</v>
      </c>
      <c r="J134" s="25">
        <f t="shared" si="41"/>
        <v>0</v>
      </c>
      <c r="K134" s="25">
        <f t="shared" si="41"/>
        <v>0</v>
      </c>
      <c r="L134" s="25">
        <f t="shared" si="41"/>
        <v>0</v>
      </c>
      <c r="M134" s="25">
        <f t="shared" si="41"/>
        <v>0</v>
      </c>
      <c r="N134" s="25">
        <f t="shared" si="41"/>
        <v>0</v>
      </c>
    </row>
    <row r="135" spans="1:14" ht="12.75" customHeight="1" x14ac:dyDescent="0.2">
      <c r="B135" s="117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1:14" ht="12.75" customHeight="1" x14ac:dyDescent="0.2">
      <c r="B136" s="117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864" t="s">
        <v>0</v>
      </c>
      <c r="B141" s="864"/>
    </row>
    <row r="142" spans="1:14" ht="12.75" customHeight="1" x14ac:dyDescent="0.2">
      <c r="A142" s="864" t="s">
        <v>3</v>
      </c>
      <c r="B142" s="864"/>
    </row>
    <row r="143" spans="1:14" ht="30" customHeight="1" x14ac:dyDescent="0.2">
      <c r="A143" s="864" t="s">
        <v>4</v>
      </c>
      <c r="B143" s="864"/>
    </row>
    <row r="144" spans="1:14" ht="25.5" customHeight="1" x14ac:dyDescent="0.3">
      <c r="C144" s="124"/>
    </row>
    <row r="145" spans="1:14" ht="20.100000000000001" customHeight="1" x14ac:dyDescent="0.2">
      <c r="C145" s="125"/>
    </row>
    <row r="146" spans="1:14" ht="20.100000000000001" customHeight="1" x14ac:dyDescent="0.2">
      <c r="A146" s="1" t="s">
        <v>7</v>
      </c>
    </row>
    <row r="147" spans="1:14" ht="20.100000000000001" customHeight="1" x14ac:dyDescent="0.2">
      <c r="A147" s="1" t="s">
        <v>8</v>
      </c>
    </row>
    <row r="148" spans="1:14" ht="20.100000000000001" customHeight="1" x14ac:dyDescent="0.2">
      <c r="A148" s="3" t="s">
        <v>59</v>
      </c>
      <c r="B148" s="3"/>
      <c r="H148" s="3"/>
      <c r="I148" s="3"/>
      <c r="J148" s="3"/>
      <c r="K148" s="3"/>
      <c r="L148" s="3"/>
      <c r="M148" s="3"/>
      <c r="N148" s="3"/>
    </row>
    <row r="149" spans="1:14" ht="20.100000000000001" customHeight="1" thickBot="1" x14ac:dyDescent="0.25"/>
    <row r="150" spans="1:14" ht="20.100000000000001" customHeight="1" x14ac:dyDescent="0.2">
      <c r="A150" s="946" t="s">
        <v>13</v>
      </c>
      <c r="B150" s="944" t="s">
        <v>14</v>
      </c>
      <c r="C150" s="120"/>
    </row>
    <row r="151" spans="1:14" ht="20.100000000000001" customHeight="1" x14ac:dyDescent="0.2">
      <c r="A151" s="947"/>
      <c r="B151" s="94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947"/>
      <c r="B152" s="945"/>
      <c r="C152" s="121" t="s">
        <v>19</v>
      </c>
      <c r="D152" s="185" t="s">
        <v>19</v>
      </c>
      <c r="E152" s="242" t="s">
        <v>19</v>
      </c>
      <c r="F152" s="302" t="s">
        <v>19</v>
      </c>
      <c r="G152" s="368" t="s">
        <v>19</v>
      </c>
      <c r="H152" s="432" t="s">
        <v>19</v>
      </c>
      <c r="I152" s="485" t="s">
        <v>19</v>
      </c>
      <c r="J152" s="539" t="s">
        <v>19</v>
      </c>
      <c r="K152" s="592" t="s">
        <v>19</v>
      </c>
      <c r="L152" s="683" t="s">
        <v>19</v>
      </c>
      <c r="M152" s="754" t="s">
        <v>19</v>
      </c>
      <c r="N152" s="817" t="s">
        <v>19</v>
      </c>
    </row>
    <row r="153" spans="1:14" ht="20.100000000000001" customHeight="1" x14ac:dyDescent="0.2">
      <c r="A153" s="947"/>
      <c r="B153" s="945"/>
      <c r="C153" s="122"/>
      <c r="D153" s="186"/>
      <c r="E153" s="243"/>
      <c r="F153" s="303"/>
      <c r="G153" s="369"/>
      <c r="H153" s="433"/>
      <c r="I153" s="486"/>
      <c r="J153" s="540"/>
      <c r="K153" s="593"/>
      <c r="L153" s="684"/>
      <c r="M153" s="755"/>
      <c r="N153" s="818"/>
    </row>
    <row r="154" spans="1:14" ht="20.100000000000001" customHeight="1" x14ac:dyDescent="0.2">
      <c r="A154" s="46" t="s">
        <v>25</v>
      </c>
      <c r="B154" s="47" t="s">
        <v>26</v>
      </c>
      <c r="C154" s="127" t="s">
        <v>29</v>
      </c>
      <c r="D154" s="181" t="s">
        <v>29</v>
      </c>
      <c r="E154" s="238" t="s">
        <v>29</v>
      </c>
      <c r="F154" s="298" t="s">
        <v>29</v>
      </c>
      <c r="G154" s="364" t="s">
        <v>29</v>
      </c>
      <c r="H154" s="428" t="s">
        <v>29</v>
      </c>
      <c r="I154" s="481" t="s">
        <v>29</v>
      </c>
      <c r="J154" s="535" t="s">
        <v>29</v>
      </c>
      <c r="K154" s="595" t="s">
        <v>29</v>
      </c>
      <c r="L154" s="679" t="s">
        <v>29</v>
      </c>
      <c r="M154" s="750" t="s">
        <v>29</v>
      </c>
      <c r="N154" s="821" t="s">
        <v>29</v>
      </c>
    </row>
    <row r="155" spans="1:14" ht="20.100000000000001" customHeight="1" x14ac:dyDescent="0.2">
      <c r="A155" s="5"/>
      <c r="B155" s="6" t="s">
        <v>37</v>
      </c>
      <c r="C155" s="128">
        <f t="shared" ref="C155:H155" si="42">SUM(C157,C160)</f>
        <v>0</v>
      </c>
      <c r="D155" s="182">
        <f t="shared" si="42"/>
        <v>0</v>
      </c>
      <c r="E155" s="239">
        <f t="shared" si="42"/>
        <v>185</v>
      </c>
      <c r="F155" s="299">
        <f t="shared" si="42"/>
        <v>111</v>
      </c>
      <c r="G155" s="355">
        <f t="shared" si="42"/>
        <v>21</v>
      </c>
      <c r="H155" s="441">
        <f t="shared" si="42"/>
        <v>90</v>
      </c>
      <c r="I155" s="494">
        <f t="shared" ref="I155:N155" si="43">SUM(I157,I160)</f>
        <v>0</v>
      </c>
      <c r="J155" s="548">
        <f t="shared" si="43"/>
        <v>0</v>
      </c>
      <c r="K155" s="601">
        <f t="shared" si="43"/>
        <v>0</v>
      </c>
      <c r="L155" s="692">
        <f t="shared" si="43"/>
        <v>0</v>
      </c>
      <c r="M155" s="763">
        <f t="shared" si="43"/>
        <v>0</v>
      </c>
      <c r="N155" s="827">
        <f t="shared" si="43"/>
        <v>0</v>
      </c>
    </row>
    <row r="156" spans="1:14" ht="20.100000000000001" customHeight="1" x14ac:dyDescent="0.2">
      <c r="A156" s="9">
        <v>1</v>
      </c>
      <c r="B156" s="10" t="s">
        <v>38</v>
      </c>
      <c r="C156" s="118"/>
      <c r="D156" s="184"/>
      <c r="E156" s="241"/>
      <c r="F156" s="301"/>
      <c r="G156" s="367"/>
      <c r="H156" s="431"/>
      <c r="I156" s="484"/>
      <c r="J156" s="538"/>
      <c r="K156" s="590"/>
      <c r="L156" s="682"/>
      <c r="M156" s="753"/>
      <c r="N156" s="815"/>
    </row>
    <row r="157" spans="1:14" ht="24" customHeight="1" x14ac:dyDescent="0.2">
      <c r="A157" s="11"/>
      <c r="B157" s="10" t="s">
        <v>39</v>
      </c>
      <c r="C157" s="123">
        <f t="shared" ref="C157" si="44">SUM(C158:C159)</f>
        <v>0</v>
      </c>
      <c r="D157" s="190">
        <f t="shared" ref="D157:N157" si="45">SUM(D158:D159)</f>
        <v>0</v>
      </c>
      <c r="E157" s="247">
        <f t="shared" si="45"/>
        <v>0</v>
      </c>
      <c r="F157" s="307">
        <f t="shared" si="45"/>
        <v>0</v>
      </c>
      <c r="G157" s="373">
        <f t="shared" si="45"/>
        <v>0</v>
      </c>
      <c r="H157" s="440">
        <f t="shared" si="45"/>
        <v>0</v>
      </c>
      <c r="I157" s="493">
        <f t="shared" si="45"/>
        <v>0</v>
      </c>
      <c r="J157" s="547">
        <f t="shared" si="45"/>
        <v>0</v>
      </c>
      <c r="K157" s="599">
        <f t="shared" si="45"/>
        <v>0</v>
      </c>
      <c r="L157" s="691">
        <f t="shared" si="45"/>
        <v>0</v>
      </c>
      <c r="M157" s="762">
        <f t="shared" si="45"/>
        <v>0</v>
      </c>
      <c r="N157" s="825">
        <f t="shared" si="45"/>
        <v>0</v>
      </c>
    </row>
    <row r="158" spans="1:14" x14ac:dyDescent="0.2">
      <c r="A158" s="11"/>
      <c r="B158" s="12" t="s">
        <v>40</v>
      </c>
      <c r="C158" s="119">
        <v>0</v>
      </c>
      <c r="D158" s="187">
        <v>0</v>
      </c>
      <c r="E158" s="244">
        <v>0</v>
      </c>
      <c r="F158" s="304">
        <v>0</v>
      </c>
      <c r="G158" s="370">
        <v>0</v>
      </c>
      <c r="H158" s="438">
        <v>0</v>
      </c>
      <c r="I158" s="491">
        <v>0</v>
      </c>
      <c r="J158" s="545">
        <v>0</v>
      </c>
      <c r="K158" s="600">
        <v>0</v>
      </c>
      <c r="L158" s="689">
        <v>0</v>
      </c>
      <c r="M158" s="760">
        <v>0</v>
      </c>
      <c r="N158" s="826">
        <v>0</v>
      </c>
    </row>
    <row r="159" spans="1:14" x14ac:dyDescent="0.2">
      <c r="A159" s="11"/>
      <c r="B159" s="12" t="s">
        <v>41</v>
      </c>
      <c r="C159" s="119">
        <v>0</v>
      </c>
      <c r="D159" s="187">
        <v>0</v>
      </c>
      <c r="E159" s="244">
        <v>0</v>
      </c>
      <c r="F159" s="304">
        <v>0</v>
      </c>
      <c r="G159" s="370">
        <v>0</v>
      </c>
      <c r="H159" s="438">
        <v>0</v>
      </c>
      <c r="I159" s="491">
        <v>0</v>
      </c>
      <c r="J159" s="545">
        <v>0</v>
      </c>
      <c r="K159" s="600">
        <v>0</v>
      </c>
      <c r="L159" s="689">
        <v>0</v>
      </c>
      <c r="M159" s="760">
        <v>0</v>
      </c>
      <c r="N159" s="826">
        <v>0</v>
      </c>
    </row>
    <row r="160" spans="1:14" x14ac:dyDescent="0.2">
      <c r="A160" s="11"/>
      <c r="B160" s="10" t="s">
        <v>42</v>
      </c>
      <c r="C160" s="123">
        <f t="shared" ref="C160:N160" si="46">SUM(C161:C162)</f>
        <v>0</v>
      </c>
      <c r="D160" s="190">
        <f t="shared" si="46"/>
        <v>0</v>
      </c>
      <c r="E160" s="247">
        <f t="shared" si="46"/>
        <v>185</v>
      </c>
      <c r="F160" s="307">
        <f t="shared" si="46"/>
        <v>111</v>
      </c>
      <c r="G160" s="373">
        <f t="shared" si="46"/>
        <v>21</v>
      </c>
      <c r="H160" s="440">
        <f t="shared" si="46"/>
        <v>90</v>
      </c>
      <c r="I160" s="493">
        <f t="shared" si="46"/>
        <v>0</v>
      </c>
      <c r="J160" s="547">
        <f t="shared" si="46"/>
        <v>0</v>
      </c>
      <c r="K160" s="599">
        <f t="shared" si="46"/>
        <v>0</v>
      </c>
      <c r="L160" s="691">
        <f t="shared" si="46"/>
        <v>0</v>
      </c>
      <c r="M160" s="762">
        <f t="shared" si="46"/>
        <v>0</v>
      </c>
      <c r="N160" s="825">
        <f t="shared" si="46"/>
        <v>0</v>
      </c>
    </row>
    <row r="161" spans="1:14" ht="12.75" customHeight="1" x14ac:dyDescent="0.2">
      <c r="A161" s="11"/>
      <c r="B161" s="12" t="s">
        <v>40</v>
      </c>
      <c r="C161" s="119">
        <v>0</v>
      </c>
      <c r="D161" s="187">
        <v>0</v>
      </c>
      <c r="E161" s="244">
        <v>0</v>
      </c>
      <c r="F161" s="304">
        <v>0</v>
      </c>
      <c r="G161" s="370">
        <v>20</v>
      </c>
      <c r="H161" s="438">
        <v>90</v>
      </c>
      <c r="I161" s="491">
        <v>0</v>
      </c>
      <c r="J161" s="545">
        <v>0</v>
      </c>
      <c r="K161" s="600">
        <v>0</v>
      </c>
      <c r="L161" s="689">
        <v>0</v>
      </c>
      <c r="M161" s="760">
        <v>0</v>
      </c>
      <c r="N161" s="826">
        <v>0</v>
      </c>
    </row>
    <row r="162" spans="1:14" ht="12.75" customHeight="1" x14ac:dyDescent="0.2">
      <c r="A162" s="11"/>
      <c r="B162" s="12" t="s">
        <v>41</v>
      </c>
      <c r="C162" s="119">
        <v>0</v>
      </c>
      <c r="D162" s="187">
        <v>0</v>
      </c>
      <c r="E162" s="244">
        <v>185</v>
      </c>
      <c r="F162" s="304">
        <v>111</v>
      </c>
      <c r="G162" s="378">
        <v>1</v>
      </c>
      <c r="H162" s="438">
        <v>0</v>
      </c>
      <c r="I162" s="491">
        <v>0</v>
      </c>
      <c r="J162" s="545">
        <v>0</v>
      </c>
      <c r="K162" s="600">
        <v>0</v>
      </c>
      <c r="L162" s="689">
        <v>0</v>
      </c>
      <c r="M162" s="760">
        <v>0</v>
      </c>
      <c r="N162" s="826">
        <v>0</v>
      </c>
    </row>
    <row r="163" spans="1:14" x14ac:dyDescent="0.2">
      <c r="A163" s="9">
        <v>2</v>
      </c>
      <c r="B163" s="10" t="s">
        <v>43</v>
      </c>
      <c r="C163" s="118"/>
      <c r="D163" s="184"/>
      <c r="E163" s="241"/>
      <c r="F163" s="301"/>
      <c r="G163" s="367"/>
      <c r="H163" s="431"/>
      <c r="I163" s="484"/>
      <c r="J163" s="538"/>
      <c r="K163" s="590"/>
      <c r="L163" s="682"/>
      <c r="M163" s="753"/>
      <c r="N163" s="815"/>
    </row>
    <row r="164" spans="1:14" x14ac:dyDescent="0.2">
      <c r="A164" s="11"/>
      <c r="B164" s="12" t="s">
        <v>44</v>
      </c>
      <c r="C164" s="119">
        <v>0</v>
      </c>
      <c r="D164" s="187">
        <v>0</v>
      </c>
      <c r="E164" s="244">
        <v>0</v>
      </c>
      <c r="F164" s="304">
        <v>0</v>
      </c>
      <c r="G164" s="370">
        <v>0</v>
      </c>
      <c r="H164" s="434">
        <v>0</v>
      </c>
      <c r="I164" s="487">
        <v>0</v>
      </c>
      <c r="J164" s="541">
        <v>0</v>
      </c>
      <c r="K164" s="591">
        <v>0</v>
      </c>
      <c r="L164" s="685">
        <v>0</v>
      </c>
      <c r="M164" s="756">
        <v>0</v>
      </c>
      <c r="N164" s="816">
        <v>0</v>
      </c>
    </row>
    <row r="165" spans="1:14" x14ac:dyDescent="0.2">
      <c r="A165" s="11"/>
      <c r="B165" s="12" t="s">
        <v>45</v>
      </c>
      <c r="C165" s="119">
        <v>0</v>
      </c>
      <c r="D165" s="187">
        <v>0</v>
      </c>
      <c r="E165" s="244">
        <v>185</v>
      </c>
      <c r="F165" s="304">
        <v>111</v>
      </c>
      <c r="G165" s="370">
        <v>21</v>
      </c>
      <c r="H165" s="434">
        <v>90</v>
      </c>
      <c r="I165" s="487">
        <v>0</v>
      </c>
      <c r="J165" s="541">
        <v>0</v>
      </c>
      <c r="K165" s="591">
        <v>0</v>
      </c>
      <c r="L165" s="685">
        <v>0</v>
      </c>
      <c r="M165" s="756">
        <v>0</v>
      </c>
      <c r="N165" s="816">
        <v>0</v>
      </c>
    </row>
    <row r="166" spans="1:14" x14ac:dyDescent="0.2">
      <c r="A166" s="9"/>
      <c r="B166" s="12" t="s">
        <v>46</v>
      </c>
      <c r="C166" s="119">
        <v>0</v>
      </c>
      <c r="D166" s="187">
        <v>0</v>
      </c>
      <c r="E166" s="244">
        <v>0</v>
      </c>
      <c r="F166" s="304">
        <v>0</v>
      </c>
      <c r="G166" s="370">
        <v>0</v>
      </c>
      <c r="H166" s="434">
        <v>0</v>
      </c>
      <c r="I166" s="487">
        <v>0</v>
      </c>
      <c r="J166" s="541">
        <v>0</v>
      </c>
      <c r="K166" s="591">
        <v>0</v>
      </c>
      <c r="L166" s="685">
        <v>0</v>
      </c>
      <c r="M166" s="756">
        <v>0</v>
      </c>
      <c r="N166" s="816">
        <v>0</v>
      </c>
    </row>
    <row r="167" spans="1:14" ht="12.75" customHeight="1" x14ac:dyDescent="0.2">
      <c r="A167" s="14"/>
      <c r="B167" s="15" t="s">
        <v>47</v>
      </c>
      <c r="C167" s="129">
        <v>0</v>
      </c>
      <c r="D167" s="188">
        <v>0</v>
      </c>
      <c r="E167" s="245">
        <v>0</v>
      </c>
      <c r="F167" s="305">
        <v>0</v>
      </c>
      <c r="G167" s="371">
        <v>0</v>
      </c>
      <c r="H167" s="435">
        <v>0</v>
      </c>
      <c r="I167" s="488">
        <v>0</v>
      </c>
      <c r="J167" s="542">
        <v>0</v>
      </c>
      <c r="K167" s="597">
        <v>0</v>
      </c>
      <c r="L167" s="686">
        <v>0</v>
      </c>
      <c r="M167" s="757">
        <v>0</v>
      </c>
      <c r="N167" s="823">
        <v>0</v>
      </c>
    </row>
    <row r="168" spans="1:14" ht="12.75" customHeight="1" thickBot="1" x14ac:dyDescent="0.25">
      <c r="A168" s="17">
        <v>3</v>
      </c>
      <c r="B168" s="18" t="s">
        <v>48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</row>
    <row r="169" spans="1:14" ht="7.5" customHeight="1" x14ac:dyDescent="0.2">
      <c r="B169" s="117" t="s">
        <v>49</v>
      </c>
      <c r="C169" s="25">
        <f t="shared" ref="C169:H169" si="47">SUM(C164:C167)-C155</f>
        <v>0</v>
      </c>
      <c r="D169" s="25">
        <f t="shared" si="47"/>
        <v>0</v>
      </c>
      <c r="E169" s="25">
        <f t="shared" si="47"/>
        <v>0</v>
      </c>
      <c r="F169" s="25">
        <f t="shared" si="47"/>
        <v>0</v>
      </c>
      <c r="G169" s="25">
        <f t="shared" si="47"/>
        <v>0</v>
      </c>
      <c r="H169" s="25">
        <f t="shared" si="47"/>
        <v>0</v>
      </c>
      <c r="I169" s="25">
        <f t="shared" ref="I169:N169" si="48">SUM(I164:I167)-I155</f>
        <v>0</v>
      </c>
      <c r="J169" s="25">
        <f t="shared" si="48"/>
        <v>0</v>
      </c>
      <c r="K169" s="25">
        <f t="shared" si="48"/>
        <v>0</v>
      </c>
      <c r="L169" s="25">
        <f t="shared" si="48"/>
        <v>0</v>
      </c>
      <c r="M169" s="25">
        <f t="shared" si="48"/>
        <v>0</v>
      </c>
      <c r="N169" s="25">
        <f t="shared" si="48"/>
        <v>0</v>
      </c>
    </row>
    <row r="170" spans="1:14" ht="18" customHeight="1" x14ac:dyDescent="0.2">
      <c r="B170" s="117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1:14" ht="12.75" customHeight="1" x14ac:dyDescent="0.2">
      <c r="B171" s="117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1:14" ht="12.75" customHeight="1" x14ac:dyDescent="0.2">
      <c r="B172" s="117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1:14" ht="12.75" customHeight="1" x14ac:dyDescent="0.2"/>
    <row r="175" spans="1:14" ht="30" customHeight="1" x14ac:dyDescent="0.2"/>
    <row r="176" spans="1:14" ht="25.5" customHeight="1" x14ac:dyDescent="0.2">
      <c r="A176" s="864" t="s">
        <v>0</v>
      </c>
      <c r="B176" s="864"/>
    </row>
    <row r="177" spans="1:14" ht="20.100000000000001" customHeight="1" x14ac:dyDescent="0.2">
      <c r="A177" s="864" t="s">
        <v>3</v>
      </c>
      <c r="B177" s="864"/>
    </row>
    <row r="178" spans="1:14" ht="20.100000000000001" customHeight="1" x14ac:dyDescent="0.2">
      <c r="A178" s="864" t="s">
        <v>4</v>
      </c>
      <c r="B178" s="864"/>
    </row>
    <row r="179" spans="1:14" ht="20.100000000000001" customHeight="1" x14ac:dyDescent="0.3">
      <c r="C179" s="124"/>
    </row>
    <row r="180" spans="1:14" ht="20.100000000000001" customHeight="1" x14ac:dyDescent="0.2">
      <c r="C180" s="125"/>
    </row>
    <row r="181" spans="1:14" ht="20.100000000000001" customHeight="1" x14ac:dyDescent="0.2">
      <c r="A181" s="1" t="s">
        <v>7</v>
      </c>
    </row>
    <row r="182" spans="1:14" ht="20.100000000000001" customHeight="1" x14ac:dyDescent="0.2">
      <c r="A182" s="1" t="s">
        <v>8</v>
      </c>
    </row>
    <row r="183" spans="1:14" ht="20.100000000000001" customHeight="1" x14ac:dyDescent="0.2">
      <c r="A183" s="19" t="s">
        <v>53</v>
      </c>
      <c r="B183" s="19"/>
      <c r="H183" s="3"/>
      <c r="I183" s="3"/>
      <c r="J183" s="3"/>
      <c r="K183" s="3"/>
      <c r="L183" s="3"/>
      <c r="M183" s="3"/>
      <c r="N183" s="3"/>
    </row>
    <row r="184" spans="1:14" ht="26.25" customHeight="1" thickBot="1" x14ac:dyDescent="0.25"/>
    <row r="185" spans="1:14" ht="20.100000000000001" customHeight="1" x14ac:dyDescent="0.2">
      <c r="A185" s="946" t="s">
        <v>13</v>
      </c>
      <c r="B185" s="944" t="s">
        <v>14</v>
      </c>
      <c r="C185" s="120"/>
    </row>
    <row r="186" spans="1:14" ht="20.100000000000001" customHeight="1" x14ac:dyDescent="0.2">
      <c r="A186" s="947"/>
      <c r="B186" s="94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947"/>
      <c r="B187" s="945"/>
      <c r="C187" s="121" t="s">
        <v>19</v>
      </c>
      <c r="D187" s="185" t="s">
        <v>19</v>
      </c>
      <c r="E187" s="242" t="s">
        <v>19</v>
      </c>
      <c r="F187" s="302" t="s">
        <v>19</v>
      </c>
      <c r="G187" s="368" t="s">
        <v>19</v>
      </c>
      <c r="H187" s="432" t="s">
        <v>19</v>
      </c>
      <c r="I187" s="485" t="s">
        <v>19</v>
      </c>
      <c r="J187" s="539" t="s">
        <v>19</v>
      </c>
      <c r="K187" s="592" t="s">
        <v>19</v>
      </c>
      <c r="L187" s="683" t="s">
        <v>19</v>
      </c>
      <c r="M187" s="754" t="s">
        <v>19</v>
      </c>
      <c r="N187" s="817" t="s">
        <v>19</v>
      </c>
    </row>
    <row r="188" spans="1:14" ht="20.100000000000001" customHeight="1" x14ac:dyDescent="0.2">
      <c r="A188" s="947"/>
      <c r="B188" s="945"/>
      <c r="C188" s="122"/>
      <c r="D188" s="186"/>
      <c r="E188" s="243"/>
      <c r="F188" s="303"/>
      <c r="G188" s="369"/>
      <c r="H188" s="433"/>
      <c r="I188" s="486"/>
      <c r="J188" s="540"/>
      <c r="K188" s="593"/>
      <c r="L188" s="684"/>
      <c r="M188" s="755"/>
      <c r="N188" s="818"/>
    </row>
    <row r="189" spans="1:14" ht="24" customHeight="1" x14ac:dyDescent="0.2">
      <c r="A189" s="46" t="s">
        <v>25</v>
      </c>
      <c r="B189" s="47" t="s">
        <v>26</v>
      </c>
      <c r="C189" s="127" t="s">
        <v>29</v>
      </c>
      <c r="D189" s="181" t="s">
        <v>29</v>
      </c>
      <c r="E189" s="238" t="s">
        <v>29</v>
      </c>
      <c r="F189" s="298" t="s">
        <v>29</v>
      </c>
      <c r="G189" s="364" t="s">
        <v>29</v>
      </c>
      <c r="H189" s="428" t="s">
        <v>29</v>
      </c>
      <c r="I189" s="481" t="s">
        <v>29</v>
      </c>
      <c r="J189" s="535" t="s">
        <v>29</v>
      </c>
      <c r="K189" s="595" t="s">
        <v>29</v>
      </c>
      <c r="L189" s="679" t="s">
        <v>29</v>
      </c>
      <c r="M189" s="750" t="s">
        <v>29</v>
      </c>
      <c r="N189" s="821" t="s">
        <v>29</v>
      </c>
    </row>
    <row r="190" spans="1:14" ht="15.75" x14ac:dyDescent="0.2">
      <c r="A190" s="5"/>
      <c r="B190" s="6" t="s">
        <v>37</v>
      </c>
      <c r="C190" s="128">
        <f t="shared" ref="C190:H190" si="49">SUM(C192,C195)</f>
        <v>0</v>
      </c>
      <c r="D190" s="182">
        <f t="shared" si="49"/>
        <v>0</v>
      </c>
      <c r="E190" s="239">
        <f t="shared" si="49"/>
        <v>0</v>
      </c>
      <c r="F190" s="299">
        <f t="shared" si="49"/>
        <v>0</v>
      </c>
      <c r="G190" s="365">
        <f t="shared" si="49"/>
        <v>0</v>
      </c>
      <c r="H190" s="429">
        <f t="shared" si="49"/>
        <v>0</v>
      </c>
      <c r="I190" s="482">
        <f t="shared" ref="I190:N190" si="50">SUM(I192,I195)</f>
        <v>0</v>
      </c>
      <c r="J190" s="536">
        <f t="shared" si="50"/>
        <v>0</v>
      </c>
      <c r="K190" s="596">
        <f t="shared" si="50"/>
        <v>0</v>
      </c>
      <c r="L190" s="680">
        <f t="shared" si="50"/>
        <v>0</v>
      </c>
      <c r="M190" s="751">
        <f t="shared" si="50"/>
        <v>0</v>
      </c>
      <c r="N190" s="822">
        <f t="shared" si="50"/>
        <v>0</v>
      </c>
    </row>
    <row r="191" spans="1:14" x14ac:dyDescent="0.2">
      <c r="A191" s="9">
        <v>1</v>
      </c>
      <c r="B191" s="10" t="s">
        <v>38</v>
      </c>
      <c r="C191" s="118"/>
      <c r="D191" s="184"/>
      <c r="E191" s="241"/>
      <c r="F191" s="301"/>
      <c r="G191" s="367"/>
      <c r="H191" s="431"/>
      <c r="I191" s="484"/>
      <c r="J191" s="538"/>
      <c r="K191" s="590"/>
      <c r="L191" s="682"/>
      <c r="M191" s="753"/>
      <c r="N191" s="815"/>
    </row>
    <row r="192" spans="1:14" x14ac:dyDescent="0.2">
      <c r="A192" s="11"/>
      <c r="B192" s="10" t="s">
        <v>39</v>
      </c>
      <c r="C192" s="123">
        <f t="shared" ref="C192" si="51">SUM(C193:C194)</f>
        <v>0</v>
      </c>
      <c r="D192" s="190">
        <f t="shared" ref="D192:N192" si="52">SUM(D193:D194)</f>
        <v>0</v>
      </c>
      <c r="E192" s="247">
        <f t="shared" si="52"/>
        <v>0</v>
      </c>
      <c r="F192" s="307">
        <f t="shared" si="52"/>
        <v>0</v>
      </c>
      <c r="G192" s="373">
        <f t="shared" si="52"/>
        <v>0</v>
      </c>
      <c r="H192" s="437">
        <f t="shared" si="52"/>
        <v>0</v>
      </c>
      <c r="I192" s="490">
        <f t="shared" si="52"/>
        <v>0</v>
      </c>
      <c r="J192" s="544">
        <f t="shared" si="52"/>
        <v>0</v>
      </c>
      <c r="K192" s="594">
        <f t="shared" si="52"/>
        <v>0</v>
      </c>
      <c r="L192" s="688">
        <f t="shared" si="52"/>
        <v>0</v>
      </c>
      <c r="M192" s="759">
        <f t="shared" si="52"/>
        <v>0</v>
      </c>
      <c r="N192" s="819">
        <f t="shared" si="52"/>
        <v>0</v>
      </c>
    </row>
    <row r="193" spans="1:14" ht="12.75" customHeight="1" x14ac:dyDescent="0.2">
      <c r="A193" s="11"/>
      <c r="B193" s="12" t="s">
        <v>40</v>
      </c>
      <c r="C193" s="119">
        <v>0</v>
      </c>
      <c r="D193" s="187">
        <v>0</v>
      </c>
      <c r="E193" s="244">
        <v>0</v>
      </c>
      <c r="F193" s="304">
        <v>0</v>
      </c>
      <c r="G193" s="370">
        <v>0</v>
      </c>
      <c r="H193" s="434">
        <v>0</v>
      </c>
      <c r="I193" s="487">
        <v>0</v>
      </c>
      <c r="J193" s="541">
        <v>0</v>
      </c>
      <c r="K193" s="591">
        <v>0</v>
      </c>
      <c r="L193" s="685">
        <v>0</v>
      </c>
      <c r="M193" s="756">
        <v>0</v>
      </c>
      <c r="N193" s="816">
        <v>0</v>
      </c>
    </row>
    <row r="194" spans="1:14" ht="12.75" customHeight="1" x14ac:dyDescent="0.2">
      <c r="A194" s="11"/>
      <c r="B194" s="12" t="s">
        <v>41</v>
      </c>
      <c r="C194" s="119">
        <v>0</v>
      </c>
      <c r="D194" s="187">
        <v>0</v>
      </c>
      <c r="E194" s="244">
        <v>0</v>
      </c>
      <c r="F194" s="304">
        <v>0</v>
      </c>
      <c r="G194" s="370">
        <v>0</v>
      </c>
      <c r="H194" s="434">
        <v>0</v>
      </c>
      <c r="I194" s="487">
        <v>0</v>
      </c>
      <c r="J194" s="541">
        <v>0</v>
      </c>
      <c r="K194" s="591">
        <v>0</v>
      </c>
      <c r="L194" s="685">
        <v>0</v>
      </c>
      <c r="M194" s="756">
        <v>0</v>
      </c>
      <c r="N194" s="816">
        <v>0</v>
      </c>
    </row>
    <row r="195" spans="1:14" x14ac:dyDescent="0.2">
      <c r="A195" s="11"/>
      <c r="B195" s="10" t="s">
        <v>42</v>
      </c>
      <c r="C195" s="123">
        <f t="shared" ref="C195:N195" si="53">SUM(C196:C197)</f>
        <v>0</v>
      </c>
      <c r="D195" s="190">
        <f t="shared" si="53"/>
        <v>0</v>
      </c>
      <c r="E195" s="247">
        <f t="shared" si="53"/>
        <v>0</v>
      </c>
      <c r="F195" s="307">
        <f t="shared" si="53"/>
        <v>0</v>
      </c>
      <c r="G195" s="373">
        <f t="shared" si="53"/>
        <v>0</v>
      </c>
      <c r="H195" s="437">
        <f t="shared" si="53"/>
        <v>0</v>
      </c>
      <c r="I195" s="490">
        <f t="shared" si="53"/>
        <v>0</v>
      </c>
      <c r="J195" s="544">
        <f t="shared" si="53"/>
        <v>0</v>
      </c>
      <c r="K195" s="594">
        <f t="shared" si="53"/>
        <v>0</v>
      </c>
      <c r="L195" s="688">
        <f t="shared" si="53"/>
        <v>0</v>
      </c>
      <c r="M195" s="759">
        <f t="shared" si="53"/>
        <v>0</v>
      </c>
      <c r="N195" s="819">
        <f t="shared" si="53"/>
        <v>0</v>
      </c>
    </row>
    <row r="196" spans="1:14" x14ac:dyDescent="0.2">
      <c r="A196" s="11"/>
      <c r="B196" s="12" t="s">
        <v>40</v>
      </c>
      <c r="C196" s="119">
        <v>0</v>
      </c>
      <c r="D196" s="187">
        <v>0</v>
      </c>
      <c r="E196" s="244">
        <v>0</v>
      </c>
      <c r="F196" s="304">
        <v>0</v>
      </c>
      <c r="G196" s="370">
        <v>0</v>
      </c>
      <c r="H196" s="434">
        <v>0</v>
      </c>
      <c r="I196" s="487">
        <v>0</v>
      </c>
      <c r="J196" s="541">
        <v>0</v>
      </c>
      <c r="K196" s="591">
        <v>0</v>
      </c>
      <c r="L196" s="685">
        <v>0</v>
      </c>
      <c r="M196" s="756">
        <v>0</v>
      </c>
      <c r="N196" s="816">
        <v>0</v>
      </c>
    </row>
    <row r="197" spans="1:14" x14ac:dyDescent="0.2">
      <c r="A197" s="11"/>
      <c r="B197" s="12" t="s">
        <v>41</v>
      </c>
      <c r="C197" s="119">
        <v>0</v>
      </c>
      <c r="D197" s="187">
        <v>0</v>
      </c>
      <c r="E197" s="244">
        <v>0</v>
      </c>
      <c r="F197" s="304">
        <v>0</v>
      </c>
      <c r="G197" s="370">
        <v>0</v>
      </c>
      <c r="H197" s="434">
        <v>0</v>
      </c>
      <c r="I197" s="487">
        <v>0</v>
      </c>
      <c r="J197" s="541">
        <v>0</v>
      </c>
      <c r="K197" s="591">
        <v>0</v>
      </c>
      <c r="L197" s="685">
        <v>0</v>
      </c>
      <c r="M197" s="756">
        <v>0</v>
      </c>
      <c r="N197" s="816">
        <v>0</v>
      </c>
    </row>
    <row r="198" spans="1:14" x14ac:dyDescent="0.2">
      <c r="A198" s="9">
        <v>2</v>
      </c>
      <c r="B198" s="10" t="s">
        <v>43</v>
      </c>
      <c r="C198" s="118"/>
      <c r="D198" s="184"/>
      <c r="E198" s="241"/>
      <c r="F198" s="301"/>
      <c r="G198" s="367"/>
      <c r="H198" s="431"/>
      <c r="I198" s="484"/>
      <c r="J198" s="538"/>
      <c r="K198" s="590"/>
      <c r="L198" s="682"/>
      <c r="M198" s="753"/>
      <c r="N198" s="815"/>
    </row>
    <row r="199" spans="1:14" ht="12.75" customHeight="1" x14ac:dyDescent="0.2">
      <c r="A199" s="11"/>
      <c r="B199" s="12" t="s">
        <v>44</v>
      </c>
      <c r="C199" s="119">
        <v>0</v>
      </c>
      <c r="D199" s="187">
        <v>0</v>
      </c>
      <c r="E199" s="244">
        <v>0</v>
      </c>
      <c r="F199" s="304">
        <v>0</v>
      </c>
      <c r="G199" s="370">
        <v>0</v>
      </c>
      <c r="H199" s="434">
        <v>0</v>
      </c>
      <c r="I199" s="487">
        <v>0</v>
      </c>
      <c r="J199" s="541">
        <v>0</v>
      </c>
      <c r="K199" s="591">
        <v>0</v>
      </c>
      <c r="L199" s="685">
        <v>0</v>
      </c>
      <c r="M199" s="756">
        <v>0</v>
      </c>
      <c r="N199" s="816">
        <v>0</v>
      </c>
    </row>
    <row r="200" spans="1:14" ht="12.75" customHeight="1" x14ac:dyDescent="0.2">
      <c r="A200" s="11"/>
      <c r="B200" s="12" t="s">
        <v>45</v>
      </c>
      <c r="C200" s="119">
        <v>0</v>
      </c>
      <c r="D200" s="187">
        <v>0</v>
      </c>
      <c r="E200" s="244">
        <v>0</v>
      </c>
      <c r="F200" s="304">
        <v>0</v>
      </c>
      <c r="G200" s="370">
        <v>0</v>
      </c>
      <c r="H200" s="434">
        <v>0</v>
      </c>
      <c r="I200" s="487">
        <v>0</v>
      </c>
      <c r="J200" s="541">
        <v>0</v>
      </c>
      <c r="K200" s="591">
        <v>0</v>
      </c>
      <c r="L200" s="685">
        <v>0</v>
      </c>
      <c r="M200" s="756">
        <v>0</v>
      </c>
      <c r="N200" s="816">
        <v>0</v>
      </c>
    </row>
    <row r="201" spans="1:14" ht="7.5" customHeight="1" x14ac:dyDescent="0.2">
      <c r="A201" s="9"/>
      <c r="B201" s="12" t="s">
        <v>46</v>
      </c>
      <c r="C201" s="119">
        <v>0</v>
      </c>
      <c r="D201" s="187">
        <v>0</v>
      </c>
      <c r="E201" s="244">
        <v>0</v>
      </c>
      <c r="F201" s="304">
        <v>0</v>
      </c>
      <c r="G201" s="370">
        <v>0</v>
      </c>
      <c r="H201" s="434">
        <v>0</v>
      </c>
      <c r="I201" s="487">
        <v>0</v>
      </c>
      <c r="J201" s="541">
        <v>0</v>
      </c>
      <c r="K201" s="591">
        <v>0</v>
      </c>
      <c r="L201" s="685">
        <v>0</v>
      </c>
      <c r="M201" s="756">
        <v>0</v>
      </c>
      <c r="N201" s="816">
        <v>0</v>
      </c>
    </row>
    <row r="202" spans="1:14" ht="18" customHeight="1" x14ac:dyDescent="0.2">
      <c r="A202" s="14"/>
      <c r="B202" s="15" t="s">
        <v>47</v>
      </c>
      <c r="C202" s="129">
        <v>0</v>
      </c>
      <c r="D202" s="188">
        <v>0</v>
      </c>
      <c r="E202" s="245">
        <v>0</v>
      </c>
      <c r="F202" s="305">
        <v>0</v>
      </c>
      <c r="G202" s="371">
        <v>0</v>
      </c>
      <c r="H202" s="435">
        <v>0</v>
      </c>
      <c r="I202" s="488">
        <v>0</v>
      </c>
      <c r="J202" s="542">
        <v>0</v>
      </c>
      <c r="K202" s="597">
        <v>0</v>
      </c>
      <c r="L202" s="686">
        <v>0</v>
      </c>
      <c r="M202" s="757">
        <v>0</v>
      </c>
      <c r="N202" s="823">
        <v>0</v>
      </c>
    </row>
    <row r="203" spans="1:14" ht="12.75" customHeight="1" thickBot="1" x14ac:dyDescent="0.25">
      <c r="A203" s="17">
        <v>3</v>
      </c>
      <c r="B203" s="18" t="s">
        <v>48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</row>
    <row r="204" spans="1:14" x14ac:dyDescent="0.2">
      <c r="B204" s="117" t="s">
        <v>49</v>
      </c>
      <c r="C204" s="25">
        <f t="shared" ref="C204" si="54">SUM(C199:C202)-C190</f>
        <v>0</v>
      </c>
      <c r="D204" s="25">
        <f t="shared" ref="D204" si="55">SUM(D199:D202)-D190</f>
        <v>0</v>
      </c>
      <c r="E204" s="25">
        <f t="shared" ref="E204" si="56">SUM(E199:E202)-E190</f>
        <v>0</v>
      </c>
      <c r="F204" s="25">
        <f t="shared" ref="F204" si="57">SUM(F199:F202)-F190</f>
        <v>0</v>
      </c>
      <c r="G204" s="25">
        <f t="shared" ref="G204" si="58">SUM(G199:G202)-G190</f>
        <v>0</v>
      </c>
      <c r="H204" s="25">
        <f t="shared" ref="H204" si="59">SUM(H199:H202)-H190</f>
        <v>0</v>
      </c>
      <c r="I204" s="25">
        <f t="shared" ref="I204" si="60">SUM(I199:I202)-I190</f>
        <v>0</v>
      </c>
      <c r="J204" s="25">
        <f t="shared" ref="J204" si="61">SUM(J199:J202)-J190</f>
        <v>0</v>
      </c>
      <c r="K204" s="25">
        <f t="shared" ref="K204" si="62">SUM(K199:K202)-K190</f>
        <v>0</v>
      </c>
      <c r="L204" s="25">
        <f t="shared" ref="L204" si="63">SUM(L199:L202)-L190</f>
        <v>0</v>
      </c>
      <c r="M204" s="25">
        <f t="shared" ref="M204" si="64">SUM(M199:M202)-M190</f>
        <v>0</v>
      </c>
      <c r="N204" s="25">
        <f t="shared" ref="N204" si="65">SUM(N199:N202)-N190</f>
        <v>0</v>
      </c>
    </row>
    <row r="205" spans="1:14" x14ac:dyDescent="0.2">
      <c r="B205" s="117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x14ac:dyDescent="0.2">
      <c r="B206" s="117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ht="30" customHeight="1" x14ac:dyDescent="0.2">
      <c r="B207" s="117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864" t="s">
        <v>0</v>
      </c>
      <c r="B211" s="864"/>
    </row>
    <row r="212" spans="1:14" ht="20.100000000000001" customHeight="1" x14ac:dyDescent="0.2">
      <c r="A212" s="864" t="s">
        <v>3</v>
      </c>
      <c r="B212" s="864"/>
    </row>
    <row r="213" spans="1:14" ht="20.100000000000001" customHeight="1" x14ac:dyDescent="0.2">
      <c r="A213" s="864" t="s">
        <v>4</v>
      </c>
      <c r="B213" s="864"/>
    </row>
    <row r="214" spans="1:14" ht="20.100000000000001" customHeight="1" x14ac:dyDescent="0.3">
      <c r="C214" s="124"/>
    </row>
    <row r="215" spans="1:14" ht="20.100000000000001" customHeight="1" x14ac:dyDescent="0.2">
      <c r="C215" s="125"/>
    </row>
    <row r="216" spans="1:14" ht="26.25" customHeight="1" x14ac:dyDescent="0.2">
      <c r="A216" s="1" t="s">
        <v>7</v>
      </c>
    </row>
    <row r="217" spans="1:14" ht="20.100000000000001" customHeight="1" x14ac:dyDescent="0.2">
      <c r="A217" s="1" t="s">
        <v>8</v>
      </c>
    </row>
    <row r="218" spans="1:14" ht="20.100000000000001" customHeight="1" x14ac:dyDescent="0.2">
      <c r="A218" s="19" t="s">
        <v>57</v>
      </c>
      <c r="B218" s="20"/>
      <c r="H218" s="3"/>
      <c r="I218" s="3"/>
      <c r="J218" s="3"/>
      <c r="K218" s="3"/>
      <c r="L218" s="3"/>
      <c r="M218" s="3"/>
      <c r="N218" s="3"/>
    </row>
    <row r="219" spans="1:14" ht="20.100000000000001" customHeight="1" thickBot="1" x14ac:dyDescent="0.25"/>
    <row r="220" spans="1:14" ht="20.100000000000001" customHeight="1" x14ac:dyDescent="0.2">
      <c r="A220" s="946" t="s">
        <v>13</v>
      </c>
      <c r="B220" s="944" t="s">
        <v>14</v>
      </c>
      <c r="C220" s="120"/>
    </row>
    <row r="221" spans="1:14" ht="24" customHeight="1" x14ac:dyDescent="0.2">
      <c r="A221" s="947"/>
      <c r="B221" s="94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">
      <c r="A222" s="947"/>
      <c r="B222" s="945"/>
      <c r="C222" s="121" t="s">
        <v>19</v>
      </c>
      <c r="D222" s="185" t="s">
        <v>19</v>
      </c>
      <c r="E222" s="242" t="s">
        <v>19</v>
      </c>
      <c r="F222" s="302" t="s">
        <v>19</v>
      </c>
      <c r="G222" s="368" t="s">
        <v>19</v>
      </c>
      <c r="H222" s="432" t="s">
        <v>19</v>
      </c>
      <c r="I222" s="485" t="s">
        <v>19</v>
      </c>
      <c r="J222" s="539" t="s">
        <v>19</v>
      </c>
      <c r="K222" s="592" t="s">
        <v>19</v>
      </c>
      <c r="L222" s="683" t="s">
        <v>19</v>
      </c>
      <c r="M222" s="754" t="s">
        <v>19</v>
      </c>
      <c r="N222" s="817" t="s">
        <v>19</v>
      </c>
    </row>
    <row r="223" spans="1:14" x14ac:dyDescent="0.2">
      <c r="A223" s="947"/>
      <c r="B223" s="945"/>
      <c r="C223" s="122"/>
      <c r="D223" s="186"/>
      <c r="E223" s="243"/>
      <c r="F223" s="303"/>
      <c r="G223" s="369"/>
      <c r="H223" s="433"/>
      <c r="I223" s="486"/>
      <c r="J223" s="540"/>
      <c r="K223" s="593"/>
      <c r="L223" s="684"/>
      <c r="M223" s="755"/>
      <c r="N223" s="818"/>
    </row>
    <row r="224" spans="1:14" x14ac:dyDescent="0.2">
      <c r="A224" s="46" t="s">
        <v>25</v>
      </c>
      <c r="B224" s="47" t="s">
        <v>26</v>
      </c>
      <c r="C224" s="127" t="s">
        <v>29</v>
      </c>
      <c r="D224" s="181" t="s">
        <v>29</v>
      </c>
      <c r="E224" s="238" t="s">
        <v>29</v>
      </c>
      <c r="F224" s="298" t="s">
        <v>29</v>
      </c>
      <c r="G224" s="364" t="s">
        <v>29</v>
      </c>
      <c r="H224" s="428" t="s">
        <v>29</v>
      </c>
      <c r="I224" s="481" t="s">
        <v>29</v>
      </c>
      <c r="J224" s="535" t="s">
        <v>29</v>
      </c>
      <c r="K224" s="595" t="s">
        <v>29</v>
      </c>
      <c r="L224" s="679" t="s">
        <v>29</v>
      </c>
      <c r="M224" s="750" t="s">
        <v>29</v>
      </c>
      <c r="N224" s="821" t="s">
        <v>29</v>
      </c>
    </row>
    <row r="225" spans="1:14" ht="12.75" customHeight="1" x14ac:dyDescent="0.2">
      <c r="A225" s="5"/>
      <c r="B225" s="6" t="s">
        <v>37</v>
      </c>
      <c r="C225" s="128">
        <f t="shared" ref="C225:H225" si="66">SUM(C227,C230)</f>
        <v>0</v>
      </c>
      <c r="D225" s="182">
        <f t="shared" si="66"/>
        <v>0</v>
      </c>
      <c r="E225" s="239">
        <f t="shared" si="66"/>
        <v>0</v>
      </c>
      <c r="F225" s="299">
        <f t="shared" si="66"/>
        <v>0</v>
      </c>
      <c r="G225" s="365">
        <f t="shared" si="66"/>
        <v>0</v>
      </c>
      <c r="H225" s="429">
        <f t="shared" si="66"/>
        <v>0</v>
      </c>
      <c r="I225" s="482">
        <f t="shared" ref="I225:N225" si="67">SUM(I227,I230)</f>
        <v>0</v>
      </c>
      <c r="J225" s="536">
        <f t="shared" si="67"/>
        <v>0</v>
      </c>
      <c r="K225" s="596">
        <f t="shared" si="67"/>
        <v>0</v>
      </c>
      <c r="L225" s="680">
        <f t="shared" si="67"/>
        <v>0</v>
      </c>
      <c r="M225" s="751">
        <f t="shared" si="67"/>
        <v>0</v>
      </c>
      <c r="N225" s="822">
        <f t="shared" si="67"/>
        <v>0</v>
      </c>
    </row>
    <row r="226" spans="1:14" ht="12.75" customHeight="1" x14ac:dyDescent="0.2">
      <c r="A226" s="9">
        <v>1</v>
      </c>
      <c r="B226" s="10" t="s">
        <v>38</v>
      </c>
      <c r="C226" s="118"/>
      <c r="D226" s="184"/>
      <c r="E226" s="241"/>
      <c r="F226" s="301"/>
      <c r="G226" s="367"/>
      <c r="H226" s="431"/>
      <c r="I226" s="484"/>
      <c r="J226" s="538"/>
      <c r="K226" s="590"/>
      <c r="L226" s="682"/>
      <c r="M226" s="753"/>
      <c r="N226" s="815"/>
    </row>
    <row r="227" spans="1:14" x14ac:dyDescent="0.2">
      <c r="A227" s="11"/>
      <c r="B227" s="10" t="s">
        <v>39</v>
      </c>
      <c r="C227" s="123">
        <f t="shared" ref="C227" si="68">SUM(C228:C229)</f>
        <v>0</v>
      </c>
      <c r="D227" s="190">
        <f t="shared" ref="D227:N227" si="69">SUM(D228:D229)</f>
        <v>0</v>
      </c>
      <c r="E227" s="247">
        <f t="shared" si="69"/>
        <v>0</v>
      </c>
      <c r="F227" s="307">
        <f t="shared" si="69"/>
        <v>0</v>
      </c>
      <c r="G227" s="373">
        <f t="shared" si="69"/>
        <v>0</v>
      </c>
      <c r="H227" s="437">
        <f t="shared" si="69"/>
        <v>0</v>
      </c>
      <c r="I227" s="490">
        <f t="shared" si="69"/>
        <v>0</v>
      </c>
      <c r="J227" s="544">
        <f t="shared" si="69"/>
        <v>0</v>
      </c>
      <c r="K227" s="594">
        <f t="shared" si="69"/>
        <v>0</v>
      </c>
      <c r="L227" s="688">
        <f t="shared" si="69"/>
        <v>0</v>
      </c>
      <c r="M227" s="759">
        <f t="shared" si="69"/>
        <v>0</v>
      </c>
      <c r="N227" s="819">
        <f t="shared" si="69"/>
        <v>0</v>
      </c>
    </row>
    <row r="228" spans="1:14" x14ac:dyDescent="0.2">
      <c r="A228" s="11"/>
      <c r="B228" s="12" t="s">
        <v>40</v>
      </c>
      <c r="C228" s="119">
        <v>0</v>
      </c>
      <c r="D228" s="187">
        <v>0</v>
      </c>
      <c r="E228" s="244">
        <v>0</v>
      </c>
      <c r="F228" s="304">
        <v>0</v>
      </c>
      <c r="G228" s="370">
        <v>0</v>
      </c>
      <c r="H228" s="434">
        <v>0</v>
      </c>
      <c r="I228" s="487">
        <v>0</v>
      </c>
      <c r="J228" s="541">
        <v>0</v>
      </c>
      <c r="K228" s="591">
        <v>0</v>
      </c>
      <c r="L228" s="685">
        <v>0</v>
      </c>
      <c r="M228" s="756">
        <v>0</v>
      </c>
      <c r="N228" s="816">
        <v>0</v>
      </c>
    </row>
    <row r="229" spans="1:14" x14ac:dyDescent="0.2">
      <c r="A229" s="11"/>
      <c r="B229" s="12" t="s">
        <v>41</v>
      </c>
      <c r="C229" s="119">
        <v>0</v>
      </c>
      <c r="D229" s="187">
        <v>0</v>
      </c>
      <c r="E229" s="244">
        <v>0</v>
      </c>
      <c r="F229" s="304">
        <v>0</v>
      </c>
      <c r="G229" s="370">
        <v>0</v>
      </c>
      <c r="H229" s="434">
        <v>0</v>
      </c>
      <c r="I229" s="487">
        <v>0</v>
      </c>
      <c r="J229" s="541">
        <v>0</v>
      </c>
      <c r="K229" s="591">
        <v>0</v>
      </c>
      <c r="L229" s="685">
        <v>0</v>
      </c>
      <c r="M229" s="756">
        <v>0</v>
      </c>
      <c r="N229" s="816">
        <v>0</v>
      </c>
    </row>
    <row r="230" spans="1:14" x14ac:dyDescent="0.2">
      <c r="A230" s="11"/>
      <c r="B230" s="10" t="s">
        <v>42</v>
      </c>
      <c r="C230" s="123">
        <f t="shared" ref="C230:N230" si="70">SUM(C231:C232)</f>
        <v>0</v>
      </c>
      <c r="D230" s="190">
        <f t="shared" si="70"/>
        <v>0</v>
      </c>
      <c r="E230" s="247">
        <f t="shared" si="70"/>
        <v>0</v>
      </c>
      <c r="F230" s="307">
        <f t="shared" si="70"/>
        <v>0</v>
      </c>
      <c r="G230" s="373">
        <f t="shared" si="70"/>
        <v>0</v>
      </c>
      <c r="H230" s="437">
        <f t="shared" si="70"/>
        <v>0</v>
      </c>
      <c r="I230" s="490">
        <f t="shared" si="70"/>
        <v>0</v>
      </c>
      <c r="J230" s="544">
        <f t="shared" si="70"/>
        <v>0</v>
      </c>
      <c r="K230" s="594">
        <f t="shared" si="70"/>
        <v>0</v>
      </c>
      <c r="L230" s="688">
        <f t="shared" si="70"/>
        <v>0</v>
      </c>
      <c r="M230" s="759">
        <f t="shared" si="70"/>
        <v>0</v>
      </c>
      <c r="N230" s="819">
        <f t="shared" si="70"/>
        <v>0</v>
      </c>
    </row>
    <row r="231" spans="1:14" ht="12.75" customHeight="1" x14ac:dyDescent="0.2">
      <c r="A231" s="11"/>
      <c r="B231" s="12" t="s">
        <v>40</v>
      </c>
      <c r="C231" s="119">
        <v>0</v>
      </c>
      <c r="D231" s="187">
        <v>0</v>
      </c>
      <c r="E231" s="244">
        <v>0</v>
      </c>
      <c r="F231" s="304">
        <v>0</v>
      </c>
      <c r="G231" s="370">
        <v>0</v>
      </c>
      <c r="H231" s="434">
        <v>0</v>
      </c>
      <c r="I231" s="487">
        <v>0</v>
      </c>
      <c r="J231" s="541">
        <v>0</v>
      </c>
      <c r="K231" s="591">
        <v>0</v>
      </c>
      <c r="L231" s="685">
        <v>0</v>
      </c>
      <c r="M231" s="756">
        <v>0</v>
      </c>
      <c r="N231" s="816">
        <v>0</v>
      </c>
    </row>
    <row r="232" spans="1:14" ht="12.75" customHeight="1" x14ac:dyDescent="0.2">
      <c r="A232" s="11"/>
      <c r="B232" s="12" t="s">
        <v>41</v>
      </c>
      <c r="C232" s="119">
        <v>0</v>
      </c>
      <c r="D232" s="187">
        <v>0</v>
      </c>
      <c r="E232" s="244">
        <v>0</v>
      </c>
      <c r="F232" s="304">
        <v>0</v>
      </c>
      <c r="G232" s="370">
        <v>0</v>
      </c>
      <c r="H232" s="434">
        <v>0</v>
      </c>
      <c r="I232" s="487">
        <v>0</v>
      </c>
      <c r="J232" s="541">
        <v>0</v>
      </c>
      <c r="K232" s="591">
        <v>0</v>
      </c>
      <c r="L232" s="685">
        <v>0</v>
      </c>
      <c r="M232" s="756">
        <v>0</v>
      </c>
      <c r="N232" s="816">
        <v>0</v>
      </c>
    </row>
    <row r="233" spans="1:14" ht="7.5" customHeight="1" x14ac:dyDescent="0.2">
      <c r="A233" s="9">
        <v>2</v>
      </c>
      <c r="B233" s="10" t="s">
        <v>43</v>
      </c>
      <c r="C233" s="118"/>
      <c r="D233" s="184"/>
      <c r="E233" s="241"/>
      <c r="F233" s="301"/>
      <c r="G233" s="367"/>
      <c r="H233" s="431"/>
      <c r="I233" s="484"/>
      <c r="J233" s="538"/>
      <c r="K233" s="590"/>
      <c r="L233" s="682"/>
      <c r="M233" s="753"/>
      <c r="N233" s="815"/>
    </row>
    <row r="234" spans="1:14" ht="18" customHeight="1" x14ac:dyDescent="0.2">
      <c r="A234" s="11"/>
      <c r="B234" s="12" t="s">
        <v>44</v>
      </c>
      <c r="C234" s="119">
        <v>0</v>
      </c>
      <c r="D234" s="187">
        <v>0</v>
      </c>
      <c r="E234" s="244">
        <v>0</v>
      </c>
      <c r="F234" s="304">
        <v>0</v>
      </c>
      <c r="G234" s="370">
        <v>0</v>
      </c>
      <c r="H234" s="434">
        <v>0</v>
      </c>
      <c r="I234" s="487">
        <v>0</v>
      </c>
      <c r="J234" s="541">
        <v>0</v>
      </c>
      <c r="K234" s="591">
        <v>0</v>
      </c>
      <c r="L234" s="685">
        <v>0</v>
      </c>
      <c r="M234" s="756">
        <v>0</v>
      </c>
      <c r="N234" s="816">
        <v>0</v>
      </c>
    </row>
    <row r="235" spans="1:14" ht="12.75" customHeight="1" x14ac:dyDescent="0.2">
      <c r="A235" s="11"/>
      <c r="B235" s="12" t="s">
        <v>45</v>
      </c>
      <c r="C235" s="119">
        <v>0</v>
      </c>
      <c r="D235" s="187">
        <v>0</v>
      </c>
      <c r="E235" s="244">
        <v>0</v>
      </c>
      <c r="F235" s="304">
        <v>0</v>
      </c>
      <c r="G235" s="370">
        <v>0</v>
      </c>
      <c r="H235" s="434">
        <v>0</v>
      </c>
      <c r="I235" s="487">
        <v>0</v>
      </c>
      <c r="J235" s="541">
        <v>0</v>
      </c>
      <c r="K235" s="591">
        <v>0</v>
      </c>
      <c r="L235" s="685">
        <v>0</v>
      </c>
      <c r="M235" s="756">
        <v>0</v>
      </c>
      <c r="N235" s="816">
        <v>0</v>
      </c>
    </row>
    <row r="236" spans="1:14" ht="12.75" customHeight="1" x14ac:dyDescent="0.2">
      <c r="A236" s="9"/>
      <c r="B236" s="12" t="s">
        <v>46</v>
      </c>
      <c r="C236" s="119">
        <v>0</v>
      </c>
      <c r="D236" s="187">
        <v>0</v>
      </c>
      <c r="E236" s="244">
        <v>0</v>
      </c>
      <c r="F236" s="304">
        <v>0</v>
      </c>
      <c r="G236" s="370">
        <v>0</v>
      </c>
      <c r="H236" s="434">
        <v>0</v>
      </c>
      <c r="I236" s="487">
        <v>0</v>
      </c>
      <c r="J236" s="541">
        <v>0</v>
      </c>
      <c r="K236" s="591">
        <v>0</v>
      </c>
      <c r="L236" s="685">
        <v>0</v>
      </c>
      <c r="M236" s="756">
        <v>0</v>
      </c>
      <c r="N236" s="816">
        <v>0</v>
      </c>
    </row>
    <row r="237" spans="1:14" ht="12.75" customHeight="1" x14ac:dyDescent="0.2">
      <c r="A237" s="14"/>
      <c r="B237" s="15" t="s">
        <v>47</v>
      </c>
      <c r="C237" s="129">
        <v>0</v>
      </c>
      <c r="D237" s="188">
        <v>0</v>
      </c>
      <c r="E237" s="245">
        <v>0</v>
      </c>
      <c r="F237" s="305">
        <v>0</v>
      </c>
      <c r="G237" s="371">
        <v>0</v>
      </c>
      <c r="H237" s="435">
        <v>0</v>
      </c>
      <c r="I237" s="488">
        <v>0</v>
      </c>
      <c r="J237" s="542">
        <v>0</v>
      </c>
      <c r="K237" s="597">
        <v>0</v>
      </c>
      <c r="L237" s="686">
        <v>0</v>
      </c>
      <c r="M237" s="757">
        <v>0</v>
      </c>
      <c r="N237" s="823">
        <v>0</v>
      </c>
    </row>
    <row r="238" spans="1:14" ht="13.5" thickBot="1" x14ac:dyDescent="0.25">
      <c r="A238" s="17">
        <v>3</v>
      </c>
      <c r="B238" s="18" t="s">
        <v>48</v>
      </c>
      <c r="C238" s="26">
        <v>0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</row>
    <row r="239" spans="1:14" ht="30" customHeight="1" x14ac:dyDescent="0.2">
      <c r="B239" s="117" t="s">
        <v>49</v>
      </c>
      <c r="C239" s="25">
        <f t="shared" ref="C239" si="71">SUM(C234:C237)-C225</f>
        <v>0</v>
      </c>
      <c r="D239" s="25">
        <f t="shared" ref="D239" si="72">SUM(D234:D237)-D225</f>
        <v>0</v>
      </c>
      <c r="E239" s="25">
        <f t="shared" ref="E239" si="73">SUM(E234:E237)-E225</f>
        <v>0</v>
      </c>
      <c r="F239" s="25">
        <f t="shared" ref="F239" si="74">SUM(F234:F237)-F225</f>
        <v>0</v>
      </c>
      <c r="G239" s="25">
        <f t="shared" ref="G239" si="75">SUM(G234:G237)-G225</f>
        <v>0</v>
      </c>
      <c r="H239" s="25">
        <f t="shared" ref="H239" si="76">SUM(H234:H237)-H225</f>
        <v>0</v>
      </c>
      <c r="I239" s="25">
        <f t="shared" ref="I239" si="77">SUM(I234:I237)-I225</f>
        <v>0</v>
      </c>
      <c r="J239" s="25">
        <f t="shared" ref="J239" si="78">SUM(J234:J237)-J225</f>
        <v>0</v>
      </c>
      <c r="K239" s="25">
        <f t="shared" ref="K239" si="79">SUM(K234:K237)-K225</f>
        <v>0</v>
      </c>
      <c r="L239" s="25">
        <f t="shared" ref="L239" si="80">SUM(L234:L237)-L225</f>
        <v>0</v>
      </c>
      <c r="M239" s="25">
        <f t="shared" ref="M239" si="81">SUM(M234:M237)-M225</f>
        <v>0</v>
      </c>
      <c r="N239" s="25">
        <f t="shared" ref="N239" si="82">SUM(N234:N237)-N225</f>
        <v>0</v>
      </c>
    </row>
    <row r="240" spans="1:14" ht="25.5" customHeight="1" x14ac:dyDescent="0.2">
      <c r="B240" s="117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1:14" ht="20.100000000000001" customHeight="1" x14ac:dyDescent="0.2">
      <c r="B241" s="117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ht="20.100000000000001" customHeight="1" x14ac:dyDescent="0.2">
      <c r="B242" s="117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ht="20.100000000000001" customHeight="1" x14ac:dyDescent="0.2">
      <c r="C243" s="1" t="s">
        <v>1</v>
      </c>
      <c r="D243" s="1" t="s">
        <v>1</v>
      </c>
      <c r="E243" s="1" t="s">
        <v>1</v>
      </c>
      <c r="F243" s="1" t="s">
        <v>1</v>
      </c>
      <c r="G243" s="1" t="s">
        <v>1</v>
      </c>
      <c r="H243" s="1" t="s">
        <v>1</v>
      </c>
      <c r="I243" s="1" t="s">
        <v>1</v>
      </c>
      <c r="J243" s="1" t="s">
        <v>1</v>
      </c>
      <c r="K243" s="1" t="s">
        <v>1</v>
      </c>
      <c r="L243" s="1" t="s">
        <v>1</v>
      </c>
      <c r="M243" s="1" t="s">
        <v>1</v>
      </c>
      <c r="N243" s="1" t="s">
        <v>1</v>
      </c>
    </row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864" t="s">
        <v>0</v>
      </c>
      <c r="B247" s="864"/>
    </row>
    <row r="248" spans="1:14" ht="26.25" customHeight="1" x14ac:dyDescent="0.2">
      <c r="A248" s="864" t="s">
        <v>3</v>
      </c>
      <c r="B248" s="864"/>
    </row>
    <row r="249" spans="1:14" ht="20.100000000000001" customHeight="1" x14ac:dyDescent="0.2">
      <c r="A249" s="864" t="s">
        <v>4</v>
      </c>
      <c r="B249" s="864"/>
    </row>
    <row r="250" spans="1:14" ht="20.100000000000001" customHeight="1" x14ac:dyDescent="0.3">
      <c r="C250" s="124"/>
    </row>
    <row r="251" spans="1:14" ht="20.100000000000001" customHeight="1" x14ac:dyDescent="0.2">
      <c r="C251" s="125"/>
    </row>
    <row r="252" spans="1:14" ht="20.100000000000001" customHeight="1" x14ac:dyDescent="0.2">
      <c r="A252" s="1" t="s">
        <v>7</v>
      </c>
    </row>
    <row r="253" spans="1:14" ht="24" customHeight="1" x14ac:dyDescent="0.2">
      <c r="A253" s="1" t="s">
        <v>8</v>
      </c>
    </row>
    <row r="254" spans="1:14" ht="12.75" customHeight="1" x14ac:dyDescent="0.2">
      <c r="A254" s="19" t="s">
        <v>58</v>
      </c>
      <c r="B254" s="19"/>
    </row>
    <row r="255" spans="1:14" ht="13.5" thickBot="1" x14ac:dyDescent="0.25"/>
    <row r="256" spans="1:14" x14ac:dyDescent="0.2">
      <c r="A256" s="946" t="s">
        <v>13</v>
      </c>
      <c r="B256" s="944" t="s">
        <v>14</v>
      </c>
      <c r="C256" s="120"/>
    </row>
    <row r="257" spans="1:14" ht="12.75" customHeight="1" x14ac:dyDescent="0.2">
      <c r="A257" s="947"/>
      <c r="B257" s="94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947"/>
      <c r="B258" s="945"/>
      <c r="C258" s="121" t="s">
        <v>19</v>
      </c>
      <c r="D258" s="185" t="s">
        <v>19</v>
      </c>
      <c r="E258" s="242" t="s">
        <v>19</v>
      </c>
      <c r="F258" s="302" t="s">
        <v>19</v>
      </c>
      <c r="G258" s="368" t="s">
        <v>19</v>
      </c>
      <c r="H258" s="432" t="s">
        <v>19</v>
      </c>
      <c r="I258" s="485" t="s">
        <v>19</v>
      </c>
      <c r="J258" s="539" t="s">
        <v>19</v>
      </c>
      <c r="K258" s="592" t="s">
        <v>19</v>
      </c>
      <c r="L258" s="683" t="s">
        <v>19</v>
      </c>
      <c r="M258" s="754" t="s">
        <v>19</v>
      </c>
      <c r="N258" s="817" t="s">
        <v>19</v>
      </c>
    </row>
    <row r="259" spans="1:14" x14ac:dyDescent="0.2">
      <c r="A259" s="947"/>
      <c r="B259" s="945"/>
      <c r="C259" s="122"/>
      <c r="D259" s="186"/>
      <c r="E259" s="243"/>
      <c r="F259" s="303"/>
      <c r="G259" s="369"/>
      <c r="H259" s="433"/>
      <c r="I259" s="486"/>
      <c r="J259" s="540"/>
      <c r="K259" s="593"/>
      <c r="L259" s="684"/>
      <c r="M259" s="755"/>
      <c r="N259" s="818"/>
    </row>
    <row r="260" spans="1:14" x14ac:dyDescent="0.2">
      <c r="A260" s="46" t="s">
        <v>25</v>
      </c>
      <c r="B260" s="47" t="s">
        <v>26</v>
      </c>
      <c r="C260" s="127" t="s">
        <v>29</v>
      </c>
      <c r="D260" s="181" t="s">
        <v>29</v>
      </c>
      <c r="E260" s="238" t="s">
        <v>29</v>
      </c>
      <c r="F260" s="298" t="s">
        <v>29</v>
      </c>
      <c r="G260" s="364" t="s">
        <v>29</v>
      </c>
      <c r="H260" s="428" t="s">
        <v>29</v>
      </c>
      <c r="I260" s="481" t="s">
        <v>29</v>
      </c>
      <c r="J260" s="535" t="s">
        <v>29</v>
      </c>
      <c r="K260" s="595" t="s">
        <v>29</v>
      </c>
      <c r="L260" s="679" t="s">
        <v>29</v>
      </c>
      <c r="M260" s="750" t="s">
        <v>29</v>
      </c>
      <c r="N260" s="821" t="s">
        <v>29</v>
      </c>
    </row>
    <row r="261" spans="1:14" ht="15.75" x14ac:dyDescent="0.2">
      <c r="A261" s="5"/>
      <c r="B261" s="6" t="s">
        <v>37</v>
      </c>
      <c r="C261" s="128">
        <f t="shared" ref="C261:H261" si="83">SUM(C263,C266)</f>
        <v>0</v>
      </c>
      <c r="D261" s="182">
        <f t="shared" si="83"/>
        <v>0</v>
      </c>
      <c r="E261" s="239">
        <f t="shared" si="83"/>
        <v>0</v>
      </c>
      <c r="F261" s="299">
        <f t="shared" si="83"/>
        <v>0</v>
      </c>
      <c r="G261" s="365">
        <f t="shared" si="83"/>
        <v>0</v>
      </c>
      <c r="H261" s="429">
        <f t="shared" si="83"/>
        <v>0</v>
      </c>
      <c r="I261" s="482">
        <f t="shared" ref="I261:N261" si="84">SUM(I263,I266)</f>
        <v>0</v>
      </c>
      <c r="J261" s="536">
        <f t="shared" si="84"/>
        <v>0</v>
      </c>
      <c r="K261" s="596">
        <f t="shared" si="84"/>
        <v>0</v>
      </c>
      <c r="L261" s="680">
        <f t="shared" si="84"/>
        <v>0</v>
      </c>
      <c r="M261" s="751">
        <f t="shared" si="84"/>
        <v>0</v>
      </c>
      <c r="N261" s="822">
        <f t="shared" si="84"/>
        <v>0</v>
      </c>
    </row>
    <row r="262" spans="1:14" x14ac:dyDescent="0.2">
      <c r="A262" s="9">
        <v>1</v>
      </c>
      <c r="B262" s="10" t="s">
        <v>38</v>
      </c>
      <c r="C262" s="118"/>
      <c r="D262" s="184"/>
      <c r="E262" s="241"/>
      <c r="F262" s="301"/>
      <c r="G262" s="367"/>
      <c r="H262" s="431"/>
      <c r="I262" s="484"/>
      <c r="J262" s="538"/>
      <c r="K262" s="590"/>
      <c r="L262" s="682"/>
      <c r="M262" s="753"/>
      <c r="N262" s="815"/>
    </row>
    <row r="263" spans="1:14" ht="12.75" customHeight="1" x14ac:dyDescent="0.2">
      <c r="A263" s="11"/>
      <c r="B263" s="10" t="s">
        <v>39</v>
      </c>
      <c r="C263" s="123">
        <f t="shared" ref="C263" si="85">SUM(C264:C265)</f>
        <v>0</v>
      </c>
      <c r="D263" s="190">
        <f t="shared" ref="D263:N263" si="86">SUM(D264:D265)</f>
        <v>0</v>
      </c>
      <c r="E263" s="247">
        <f t="shared" si="86"/>
        <v>0</v>
      </c>
      <c r="F263" s="307">
        <f t="shared" si="86"/>
        <v>0</v>
      </c>
      <c r="G263" s="373">
        <f t="shared" si="86"/>
        <v>0</v>
      </c>
      <c r="H263" s="437">
        <f t="shared" si="86"/>
        <v>0</v>
      </c>
      <c r="I263" s="490">
        <f t="shared" si="86"/>
        <v>0</v>
      </c>
      <c r="J263" s="544">
        <f t="shared" si="86"/>
        <v>0</v>
      </c>
      <c r="K263" s="594">
        <f t="shared" si="86"/>
        <v>0</v>
      </c>
      <c r="L263" s="688">
        <f t="shared" si="86"/>
        <v>0</v>
      </c>
      <c r="M263" s="759">
        <f t="shared" si="86"/>
        <v>0</v>
      </c>
      <c r="N263" s="819">
        <f t="shared" si="86"/>
        <v>0</v>
      </c>
    </row>
    <row r="264" spans="1:14" ht="12.75" customHeight="1" x14ac:dyDescent="0.2">
      <c r="A264" s="11"/>
      <c r="B264" s="12" t="s">
        <v>40</v>
      </c>
      <c r="C264" s="119">
        <v>0</v>
      </c>
      <c r="D264" s="187">
        <v>0</v>
      </c>
      <c r="E264" s="244">
        <v>0</v>
      </c>
      <c r="F264" s="304">
        <v>0</v>
      </c>
      <c r="G264" s="370">
        <v>0</v>
      </c>
      <c r="H264" s="434">
        <v>0</v>
      </c>
      <c r="I264" s="487">
        <v>0</v>
      </c>
      <c r="J264" s="541">
        <v>0</v>
      </c>
      <c r="K264" s="591">
        <v>0</v>
      </c>
      <c r="L264" s="685">
        <v>0</v>
      </c>
      <c r="M264" s="756">
        <v>0</v>
      </c>
      <c r="N264" s="816">
        <v>0</v>
      </c>
    </row>
    <row r="265" spans="1:14" ht="7.5" customHeight="1" x14ac:dyDescent="0.2">
      <c r="A265" s="11"/>
      <c r="B265" s="12" t="s">
        <v>41</v>
      </c>
      <c r="C265" s="119">
        <v>0</v>
      </c>
      <c r="D265" s="187">
        <v>0</v>
      </c>
      <c r="E265" s="244">
        <v>0</v>
      </c>
      <c r="F265" s="304">
        <v>0</v>
      </c>
      <c r="G265" s="370">
        <v>0</v>
      </c>
      <c r="H265" s="434">
        <v>0</v>
      </c>
      <c r="I265" s="487">
        <v>0</v>
      </c>
      <c r="J265" s="541">
        <v>0</v>
      </c>
      <c r="K265" s="591">
        <v>0</v>
      </c>
      <c r="L265" s="685">
        <v>0</v>
      </c>
      <c r="M265" s="756">
        <v>0</v>
      </c>
      <c r="N265" s="816">
        <v>0</v>
      </c>
    </row>
    <row r="266" spans="1:14" ht="18" customHeight="1" x14ac:dyDescent="0.2">
      <c r="A266" s="11"/>
      <c r="B266" s="10" t="s">
        <v>42</v>
      </c>
      <c r="C266" s="123">
        <f t="shared" ref="C266" si="87">SUM(C267:C268)</f>
        <v>0</v>
      </c>
      <c r="D266" s="190">
        <f t="shared" ref="D266" si="88">SUM(D267:D268)</f>
        <v>0</v>
      </c>
      <c r="E266" s="247">
        <f t="shared" ref="E266" si="89">SUM(E267:E268)</f>
        <v>0</v>
      </c>
      <c r="F266" s="307">
        <f t="shared" ref="F266" si="90">SUM(F267:F268)</f>
        <v>0</v>
      </c>
      <c r="G266" s="373">
        <f t="shared" ref="G266" si="91">SUM(G267:G268)</f>
        <v>0</v>
      </c>
      <c r="H266" s="437">
        <f t="shared" ref="H266" si="92">SUM(H267:H268)</f>
        <v>0</v>
      </c>
      <c r="I266" s="490">
        <f t="shared" ref="I266" si="93">SUM(I267:I268)</f>
        <v>0</v>
      </c>
      <c r="J266" s="544">
        <f t="shared" ref="J266:K266" si="94">SUM(J267:J268)</f>
        <v>0</v>
      </c>
      <c r="K266" s="594">
        <f t="shared" si="94"/>
        <v>0</v>
      </c>
      <c r="L266" s="688">
        <f t="shared" ref="L266" si="95">SUM(L267:L268)</f>
        <v>0</v>
      </c>
      <c r="M266" s="759">
        <f t="shared" ref="M266" si="96">SUM(M267:M268)</f>
        <v>0</v>
      </c>
      <c r="N266" s="819">
        <f t="shared" ref="N266" si="97">SUM(N267:N268)</f>
        <v>0</v>
      </c>
    </row>
    <row r="267" spans="1:14" ht="12.75" customHeight="1" x14ac:dyDescent="0.2">
      <c r="A267" s="11"/>
      <c r="B267" s="12" t="s">
        <v>40</v>
      </c>
      <c r="C267" s="119">
        <v>0</v>
      </c>
      <c r="D267" s="187">
        <v>0</v>
      </c>
      <c r="E267" s="244">
        <v>0</v>
      </c>
      <c r="F267" s="304">
        <v>0</v>
      </c>
      <c r="G267" s="370">
        <v>0</v>
      </c>
      <c r="H267" s="434">
        <v>0</v>
      </c>
      <c r="I267" s="487">
        <v>0</v>
      </c>
      <c r="J267" s="541">
        <v>0</v>
      </c>
      <c r="K267" s="591">
        <v>0</v>
      </c>
      <c r="L267" s="685">
        <v>0</v>
      </c>
      <c r="M267" s="756">
        <v>0</v>
      </c>
      <c r="N267" s="816">
        <v>0</v>
      </c>
    </row>
    <row r="268" spans="1:14" ht="13.5" customHeight="1" x14ac:dyDescent="0.2">
      <c r="A268" s="11"/>
      <c r="B268" s="12" t="s">
        <v>41</v>
      </c>
      <c r="C268" s="119">
        <v>0</v>
      </c>
      <c r="D268" s="187">
        <v>0</v>
      </c>
      <c r="E268" s="244">
        <v>0</v>
      </c>
      <c r="F268" s="304">
        <v>0</v>
      </c>
      <c r="G268" s="370">
        <v>0</v>
      </c>
      <c r="H268" s="434">
        <v>0</v>
      </c>
      <c r="I268" s="487">
        <v>0</v>
      </c>
      <c r="J268" s="541">
        <v>0</v>
      </c>
      <c r="K268" s="591">
        <v>0</v>
      </c>
      <c r="L268" s="685">
        <v>0</v>
      </c>
      <c r="M268" s="756">
        <v>0</v>
      </c>
      <c r="N268" s="816">
        <v>0</v>
      </c>
    </row>
    <row r="269" spans="1:14" ht="12.75" customHeight="1" x14ac:dyDescent="0.2">
      <c r="A269" s="9">
        <v>2</v>
      </c>
      <c r="B269" s="10" t="s">
        <v>43</v>
      </c>
      <c r="C269" s="118"/>
      <c r="D269" s="184"/>
      <c r="E269" s="241"/>
      <c r="F269" s="301"/>
      <c r="G269" s="367"/>
      <c r="H269" s="431"/>
      <c r="I269" s="484"/>
      <c r="J269" s="538"/>
      <c r="K269" s="590"/>
      <c r="L269" s="682"/>
      <c r="M269" s="753"/>
      <c r="N269" s="815"/>
    </row>
    <row r="270" spans="1:14" x14ac:dyDescent="0.2">
      <c r="A270" s="11"/>
      <c r="B270" s="12" t="s">
        <v>44</v>
      </c>
      <c r="C270" s="119">
        <v>0</v>
      </c>
      <c r="D270" s="187">
        <v>0</v>
      </c>
      <c r="E270" s="244">
        <v>0</v>
      </c>
      <c r="F270" s="304">
        <v>0</v>
      </c>
      <c r="G270" s="370">
        <v>0</v>
      </c>
      <c r="H270" s="434">
        <v>0</v>
      </c>
      <c r="I270" s="487">
        <v>0</v>
      </c>
      <c r="J270" s="541">
        <v>0</v>
      </c>
      <c r="K270" s="591">
        <v>0</v>
      </c>
      <c r="L270" s="685">
        <v>0</v>
      </c>
      <c r="M270" s="756">
        <v>0</v>
      </c>
      <c r="N270" s="816">
        <v>0</v>
      </c>
    </row>
    <row r="271" spans="1:14" ht="30" customHeight="1" x14ac:dyDescent="0.2">
      <c r="A271" s="11"/>
      <c r="B271" s="12" t="s">
        <v>45</v>
      </c>
      <c r="C271" s="119">
        <v>0</v>
      </c>
      <c r="D271" s="187">
        <v>0</v>
      </c>
      <c r="E271" s="244">
        <v>0</v>
      </c>
      <c r="F271" s="304">
        <v>0</v>
      </c>
      <c r="G271" s="370">
        <v>0</v>
      </c>
      <c r="H271" s="434">
        <v>0</v>
      </c>
      <c r="I271" s="487">
        <v>0</v>
      </c>
      <c r="J271" s="541">
        <v>0</v>
      </c>
      <c r="K271" s="591">
        <v>0</v>
      </c>
      <c r="L271" s="685">
        <v>0</v>
      </c>
      <c r="M271" s="756">
        <v>0</v>
      </c>
      <c r="N271" s="816">
        <v>0</v>
      </c>
    </row>
    <row r="272" spans="1:14" ht="25.5" customHeight="1" x14ac:dyDescent="0.2">
      <c r="A272" s="9"/>
      <c r="B272" s="12" t="s">
        <v>46</v>
      </c>
      <c r="C272" s="119">
        <v>0</v>
      </c>
      <c r="D272" s="187">
        <v>0</v>
      </c>
      <c r="E272" s="244">
        <v>0</v>
      </c>
      <c r="F272" s="304">
        <v>0</v>
      </c>
      <c r="G272" s="370">
        <v>0</v>
      </c>
      <c r="H272" s="434">
        <v>0</v>
      </c>
      <c r="I272" s="487">
        <v>0</v>
      </c>
      <c r="J272" s="541">
        <v>0</v>
      </c>
      <c r="K272" s="591">
        <v>0</v>
      </c>
      <c r="L272" s="685">
        <v>0</v>
      </c>
      <c r="M272" s="756">
        <v>0</v>
      </c>
      <c r="N272" s="816">
        <v>0</v>
      </c>
    </row>
    <row r="273" spans="1:14" ht="20.100000000000001" customHeight="1" x14ac:dyDescent="0.2">
      <c r="A273" s="14"/>
      <c r="B273" s="15" t="s">
        <v>47</v>
      </c>
      <c r="C273" s="129">
        <v>0</v>
      </c>
      <c r="D273" s="188">
        <v>0</v>
      </c>
      <c r="E273" s="245">
        <v>0</v>
      </c>
      <c r="F273" s="305">
        <v>0</v>
      </c>
      <c r="G273" s="371">
        <v>0</v>
      </c>
      <c r="H273" s="435">
        <v>0</v>
      </c>
      <c r="I273" s="488">
        <v>0</v>
      </c>
      <c r="J273" s="542">
        <v>0</v>
      </c>
      <c r="K273" s="597">
        <v>0</v>
      </c>
      <c r="L273" s="686">
        <v>0</v>
      </c>
      <c r="M273" s="757">
        <v>0</v>
      </c>
      <c r="N273" s="823">
        <v>0</v>
      </c>
    </row>
    <row r="274" spans="1:14" ht="20.100000000000001" customHeight="1" thickBot="1" x14ac:dyDescent="0.25">
      <c r="A274" s="17">
        <v>3</v>
      </c>
      <c r="B274" s="18" t="s">
        <v>48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</row>
    <row r="275" spans="1:14" ht="20.100000000000001" customHeight="1" x14ac:dyDescent="0.2">
      <c r="B275" s="117" t="s">
        <v>49</v>
      </c>
      <c r="C275" s="25">
        <f t="shared" ref="C275" si="98">SUM(C270:C273)-C261</f>
        <v>0</v>
      </c>
      <c r="D275" s="25">
        <f t="shared" ref="D275" si="99">SUM(D270:D273)-D261</f>
        <v>0</v>
      </c>
      <c r="E275" s="25">
        <f t="shared" ref="E275" si="100">SUM(E270:E273)-E261</f>
        <v>0</v>
      </c>
      <c r="F275" s="25">
        <f t="shared" ref="F275" si="101">SUM(F270:F273)-F261</f>
        <v>0</v>
      </c>
      <c r="G275" s="25">
        <f t="shared" ref="G275" si="102">SUM(G270:G273)-G261</f>
        <v>0</v>
      </c>
      <c r="H275" s="25">
        <f t="shared" ref="H275" si="103">SUM(H270:H273)-H261</f>
        <v>0</v>
      </c>
      <c r="I275" s="25">
        <f t="shared" ref="I275" si="104">SUM(I270:I273)-I261</f>
        <v>0</v>
      </c>
      <c r="J275" s="25">
        <f t="shared" ref="J275" si="105">SUM(J270:J273)-J261</f>
        <v>0</v>
      </c>
      <c r="K275" s="25">
        <f t="shared" ref="K275" si="106">SUM(K270:K273)-K261</f>
        <v>0</v>
      </c>
      <c r="L275" s="25">
        <f t="shared" ref="L275" si="107">SUM(L270:L273)-L261</f>
        <v>0</v>
      </c>
      <c r="M275" s="25">
        <f t="shared" ref="M275" si="108">SUM(M270:M273)-M261</f>
        <v>0</v>
      </c>
      <c r="N275" s="25">
        <f t="shared" ref="N275" si="109">SUM(N270:N273)-N261</f>
        <v>0</v>
      </c>
    </row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864" t="s">
        <v>0</v>
      </c>
      <c r="B282" s="864"/>
    </row>
    <row r="283" spans="1:14" ht="20.100000000000001" customHeight="1" x14ac:dyDescent="0.2">
      <c r="A283" s="864" t="s">
        <v>3</v>
      </c>
      <c r="B283" s="864"/>
    </row>
    <row r="284" spans="1:14" ht="20.100000000000001" customHeight="1" x14ac:dyDescent="0.2">
      <c r="A284" s="864" t="s">
        <v>4</v>
      </c>
      <c r="B284" s="864"/>
    </row>
    <row r="285" spans="1:14" ht="24" customHeight="1" x14ac:dyDescent="0.3">
      <c r="C285" s="124"/>
    </row>
    <row r="286" spans="1:14" x14ac:dyDescent="0.2">
      <c r="C286" s="125"/>
    </row>
    <row r="287" spans="1:14" ht="12.75" customHeight="1" x14ac:dyDescent="0.2">
      <c r="A287" s="1" t="s">
        <v>7</v>
      </c>
    </row>
    <row r="288" spans="1:14" ht="12.75" customHeight="1" x14ac:dyDescent="0.2">
      <c r="A288" s="1" t="s">
        <v>8</v>
      </c>
    </row>
    <row r="289" spans="1:14" ht="12.75" customHeight="1" x14ac:dyDescent="0.2">
      <c r="A289" s="19" t="s">
        <v>52</v>
      </c>
      <c r="B289" s="19"/>
      <c r="H289" s="3"/>
      <c r="I289" s="3"/>
      <c r="J289" s="3"/>
      <c r="K289" s="3"/>
      <c r="L289" s="3"/>
      <c r="M289" s="3"/>
      <c r="N289" s="3"/>
    </row>
    <row r="290" spans="1:14" ht="12.75" customHeight="1" thickBot="1" x14ac:dyDescent="0.25"/>
    <row r="291" spans="1:14" ht="12.75" customHeight="1" x14ac:dyDescent="0.2">
      <c r="A291" s="946" t="s">
        <v>13</v>
      </c>
      <c r="B291" s="944" t="s">
        <v>14</v>
      </c>
      <c r="C291" s="120"/>
    </row>
    <row r="292" spans="1:14" ht="12.75" customHeight="1" x14ac:dyDescent="0.2">
      <c r="A292" s="947"/>
      <c r="B292" s="94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947"/>
      <c r="B293" s="945"/>
      <c r="C293" s="121" t="s">
        <v>19</v>
      </c>
      <c r="D293" s="185" t="s">
        <v>19</v>
      </c>
      <c r="E293" s="242" t="s">
        <v>19</v>
      </c>
      <c r="F293" s="302" t="s">
        <v>19</v>
      </c>
      <c r="G293" s="368" t="s">
        <v>19</v>
      </c>
      <c r="H293" s="432" t="s">
        <v>19</v>
      </c>
      <c r="I293" s="485" t="s">
        <v>19</v>
      </c>
      <c r="J293" s="539" t="s">
        <v>19</v>
      </c>
      <c r="K293" s="592" t="s">
        <v>19</v>
      </c>
      <c r="L293" s="683" t="s">
        <v>19</v>
      </c>
      <c r="M293" s="754" t="s">
        <v>19</v>
      </c>
      <c r="N293" s="817" t="s">
        <v>19</v>
      </c>
    </row>
    <row r="294" spans="1:14" x14ac:dyDescent="0.2">
      <c r="A294" s="947"/>
      <c r="B294" s="945"/>
      <c r="C294" s="122"/>
      <c r="D294" s="186"/>
      <c r="E294" s="243"/>
      <c r="F294" s="303"/>
      <c r="G294" s="369"/>
      <c r="H294" s="433"/>
      <c r="I294" s="486"/>
      <c r="J294" s="540"/>
      <c r="K294" s="593"/>
      <c r="L294" s="684"/>
      <c r="M294" s="755"/>
      <c r="N294" s="818"/>
    </row>
    <row r="295" spans="1:14" ht="12.75" customHeight="1" x14ac:dyDescent="0.2">
      <c r="A295" s="46" t="s">
        <v>25</v>
      </c>
      <c r="B295" s="47" t="s">
        <v>26</v>
      </c>
      <c r="C295" s="127" t="s">
        <v>29</v>
      </c>
      <c r="D295" s="181" t="s">
        <v>29</v>
      </c>
      <c r="E295" s="238" t="s">
        <v>29</v>
      </c>
      <c r="F295" s="298" t="s">
        <v>29</v>
      </c>
      <c r="G295" s="364" t="s">
        <v>29</v>
      </c>
      <c r="H295" s="428" t="s">
        <v>29</v>
      </c>
      <c r="I295" s="481" t="s">
        <v>29</v>
      </c>
      <c r="J295" s="535" t="s">
        <v>29</v>
      </c>
      <c r="K295" s="595" t="s">
        <v>29</v>
      </c>
      <c r="L295" s="679" t="s">
        <v>29</v>
      </c>
      <c r="M295" s="750" t="s">
        <v>29</v>
      </c>
      <c r="N295" s="821" t="s">
        <v>29</v>
      </c>
    </row>
    <row r="296" spans="1:14" ht="12.75" customHeight="1" x14ac:dyDescent="0.2">
      <c r="A296" s="5"/>
      <c r="B296" s="6" t="s">
        <v>37</v>
      </c>
      <c r="C296" s="133">
        <f t="shared" ref="C296:H296" si="110">SUM(C298,C301)</f>
        <v>50</v>
      </c>
      <c r="D296" s="194">
        <f t="shared" si="110"/>
        <v>0</v>
      </c>
      <c r="E296" s="251">
        <f t="shared" si="110"/>
        <v>430</v>
      </c>
      <c r="F296" s="311">
        <f t="shared" si="110"/>
        <v>80</v>
      </c>
      <c r="G296" s="377">
        <f t="shared" si="110"/>
        <v>207</v>
      </c>
      <c r="H296" s="441">
        <f t="shared" si="110"/>
        <v>908</v>
      </c>
      <c r="I296" s="494">
        <f t="shared" ref="I296:N296" si="111">SUM(I298,I301)</f>
        <v>0</v>
      </c>
      <c r="J296" s="548">
        <f t="shared" si="111"/>
        <v>0</v>
      </c>
      <c r="K296" s="601">
        <f t="shared" si="111"/>
        <v>200</v>
      </c>
      <c r="L296" s="692">
        <f t="shared" si="111"/>
        <v>154</v>
      </c>
      <c r="M296" s="763">
        <f t="shared" si="111"/>
        <v>808</v>
      </c>
      <c r="N296" s="827">
        <f t="shared" si="111"/>
        <v>535</v>
      </c>
    </row>
    <row r="297" spans="1:14" ht="7.5" customHeight="1" x14ac:dyDescent="0.2">
      <c r="A297" s="9">
        <v>1</v>
      </c>
      <c r="B297" s="10" t="s">
        <v>38</v>
      </c>
      <c r="C297" s="118"/>
      <c r="D297" s="184"/>
      <c r="E297" s="241"/>
      <c r="F297" s="314"/>
      <c r="G297" s="380"/>
      <c r="H297" s="430"/>
      <c r="I297" s="483"/>
      <c r="J297" s="537"/>
      <c r="K297" s="589"/>
      <c r="L297" s="682"/>
      <c r="M297" s="753"/>
      <c r="N297" s="815"/>
    </row>
    <row r="298" spans="1:14" ht="18" customHeight="1" x14ac:dyDescent="0.2">
      <c r="A298" s="11"/>
      <c r="B298" s="10" t="s">
        <v>39</v>
      </c>
      <c r="C298" s="123">
        <f t="shared" ref="C298" si="112">SUM(C299:C300)</f>
        <v>0</v>
      </c>
      <c r="D298" s="190">
        <f t="shared" ref="D298:N298" si="113">SUM(D299:D300)</f>
        <v>0</v>
      </c>
      <c r="E298" s="247">
        <f t="shared" si="113"/>
        <v>0</v>
      </c>
      <c r="F298" s="310">
        <f t="shared" si="113"/>
        <v>0</v>
      </c>
      <c r="G298" s="376">
        <f t="shared" si="113"/>
        <v>0</v>
      </c>
      <c r="H298" s="440">
        <f t="shared" si="113"/>
        <v>0</v>
      </c>
      <c r="I298" s="493">
        <f t="shared" si="113"/>
        <v>0</v>
      </c>
      <c r="J298" s="547">
        <f t="shared" si="113"/>
        <v>0</v>
      </c>
      <c r="K298" s="599">
        <f t="shared" si="113"/>
        <v>0</v>
      </c>
      <c r="L298" s="697">
        <f t="shared" si="113"/>
        <v>0</v>
      </c>
      <c r="M298" s="768">
        <f t="shared" si="113"/>
        <v>0</v>
      </c>
      <c r="N298" s="836">
        <f t="shared" si="113"/>
        <v>0</v>
      </c>
    </row>
    <row r="299" spans="1:14" ht="12.75" customHeight="1" x14ac:dyDescent="0.2">
      <c r="A299" s="11"/>
      <c r="B299" s="12" t="s">
        <v>40</v>
      </c>
      <c r="C299" s="119">
        <v>0</v>
      </c>
      <c r="D299" s="187">
        <v>0</v>
      </c>
      <c r="E299" s="244">
        <v>0</v>
      </c>
      <c r="F299" s="308">
        <v>0</v>
      </c>
      <c r="G299" s="374">
        <v>0</v>
      </c>
      <c r="H299" s="438">
        <v>0</v>
      </c>
      <c r="I299" s="491">
        <v>0</v>
      </c>
      <c r="J299" s="545">
        <v>0</v>
      </c>
      <c r="K299" s="600">
        <v>0</v>
      </c>
      <c r="L299" s="689">
        <v>0</v>
      </c>
      <c r="M299" s="760">
        <v>0</v>
      </c>
      <c r="N299" s="826">
        <v>0</v>
      </c>
    </row>
    <row r="300" spans="1:14" ht="12.75" customHeight="1" x14ac:dyDescent="0.2">
      <c r="A300" s="11"/>
      <c r="B300" s="12" t="s">
        <v>41</v>
      </c>
      <c r="C300" s="119">
        <v>0</v>
      </c>
      <c r="D300" s="187">
        <v>0</v>
      </c>
      <c r="E300" s="244">
        <v>0</v>
      </c>
      <c r="F300" s="308">
        <v>0</v>
      </c>
      <c r="G300" s="374">
        <v>0</v>
      </c>
      <c r="H300" s="438">
        <v>0</v>
      </c>
      <c r="I300" s="491">
        <v>0</v>
      </c>
      <c r="J300" s="545">
        <v>0</v>
      </c>
      <c r="K300" s="600">
        <v>0</v>
      </c>
      <c r="L300" s="689">
        <v>0</v>
      </c>
      <c r="M300" s="760">
        <v>0</v>
      </c>
      <c r="N300" s="826">
        <v>0</v>
      </c>
    </row>
    <row r="301" spans="1:14" ht="12.75" customHeight="1" x14ac:dyDescent="0.2">
      <c r="A301" s="11"/>
      <c r="B301" s="10" t="s">
        <v>42</v>
      </c>
      <c r="C301" s="123">
        <f t="shared" ref="C301" si="114">SUM(C302:C303)</f>
        <v>50</v>
      </c>
      <c r="D301" s="190">
        <f t="shared" ref="D301" si="115">SUM(D302:D303)</f>
        <v>0</v>
      </c>
      <c r="E301" s="247">
        <f t="shared" ref="E301" si="116">SUM(E302:E303)</f>
        <v>430</v>
      </c>
      <c r="F301" s="310">
        <f t="shared" ref="F301" si="117">SUM(F302:F303)</f>
        <v>80</v>
      </c>
      <c r="G301" s="376">
        <f t="shared" ref="G301" si="118">SUM(G302:G303)</f>
        <v>207</v>
      </c>
      <c r="H301" s="440">
        <f t="shared" ref="H301" si="119">SUM(H302:H303)</f>
        <v>908</v>
      </c>
      <c r="I301" s="493">
        <f t="shared" ref="I301" si="120">SUM(I302:I303)</f>
        <v>0</v>
      </c>
      <c r="J301" s="547">
        <f t="shared" ref="J301" si="121">SUM(J302:J303)</f>
        <v>0</v>
      </c>
      <c r="K301" s="599">
        <f t="shared" ref="K301" si="122">SUM(K302:K303)</f>
        <v>200</v>
      </c>
      <c r="L301" s="691">
        <f t="shared" ref="L301" si="123">SUM(L302:L303)</f>
        <v>154</v>
      </c>
      <c r="M301" s="762">
        <f t="shared" ref="M301" si="124">SUM(M302:M303)</f>
        <v>808</v>
      </c>
      <c r="N301" s="825">
        <f t="shared" ref="N301" si="125">SUM(N302:N303)</f>
        <v>535</v>
      </c>
    </row>
    <row r="302" spans="1:14" x14ac:dyDescent="0.2">
      <c r="A302" s="11"/>
      <c r="B302" s="12" t="s">
        <v>40</v>
      </c>
      <c r="C302" s="119">
        <v>25</v>
      </c>
      <c r="D302" s="187">
        <v>0</v>
      </c>
      <c r="E302" s="244">
        <v>202</v>
      </c>
      <c r="F302" s="308">
        <v>15</v>
      </c>
      <c r="G302" s="374">
        <v>104</v>
      </c>
      <c r="H302" s="438">
        <v>89</v>
      </c>
      <c r="I302" s="491">
        <v>0</v>
      </c>
      <c r="J302" s="545">
        <v>0</v>
      </c>
      <c r="K302" s="600">
        <v>200</v>
      </c>
      <c r="L302" s="689">
        <v>154</v>
      </c>
      <c r="M302" s="760">
        <v>120</v>
      </c>
      <c r="N302" s="826">
        <v>490</v>
      </c>
    </row>
    <row r="303" spans="1:14" ht="30" customHeight="1" x14ac:dyDescent="0.2">
      <c r="A303" s="11"/>
      <c r="B303" s="12" t="s">
        <v>41</v>
      </c>
      <c r="C303" s="119">
        <v>25</v>
      </c>
      <c r="D303" s="187">
        <v>0</v>
      </c>
      <c r="E303" s="244">
        <v>228</v>
      </c>
      <c r="F303" s="308">
        <v>65</v>
      </c>
      <c r="G303" s="374">
        <v>103</v>
      </c>
      <c r="H303" s="438">
        <v>819</v>
      </c>
      <c r="I303" s="491">
        <v>0</v>
      </c>
      <c r="J303" s="545">
        <v>0</v>
      </c>
      <c r="K303" s="600">
        <v>0</v>
      </c>
      <c r="L303" s="689">
        <v>0</v>
      </c>
      <c r="M303" s="760">
        <v>688</v>
      </c>
      <c r="N303" s="826">
        <v>45</v>
      </c>
    </row>
    <row r="304" spans="1:14" ht="25.5" customHeight="1" x14ac:dyDescent="0.2">
      <c r="A304" s="9">
        <v>2</v>
      </c>
      <c r="B304" s="10" t="s">
        <v>43</v>
      </c>
      <c r="C304" s="118"/>
      <c r="D304" s="184"/>
      <c r="E304" s="241"/>
      <c r="F304" s="300"/>
      <c r="G304" s="366"/>
      <c r="H304" s="430"/>
      <c r="I304" s="483"/>
      <c r="J304" s="537"/>
      <c r="K304" s="589"/>
      <c r="L304" s="674"/>
      <c r="M304" s="745"/>
      <c r="N304" s="832"/>
    </row>
    <row r="305" spans="1:14" ht="20.100000000000001" customHeight="1" x14ac:dyDescent="0.2">
      <c r="A305" s="11"/>
      <c r="B305" s="12" t="s">
        <v>44</v>
      </c>
      <c r="C305" s="119">
        <v>0</v>
      </c>
      <c r="D305" s="187">
        <v>0</v>
      </c>
      <c r="E305" s="244">
        <v>0</v>
      </c>
      <c r="F305" s="308">
        <v>0</v>
      </c>
      <c r="G305" s="374">
        <v>66</v>
      </c>
      <c r="H305" s="438">
        <v>334</v>
      </c>
      <c r="I305" s="491">
        <v>0</v>
      </c>
      <c r="J305" s="545">
        <v>0</v>
      </c>
      <c r="K305" s="600">
        <v>0</v>
      </c>
      <c r="L305" s="698">
        <v>40</v>
      </c>
      <c r="M305" s="769">
        <v>195</v>
      </c>
      <c r="N305" s="835">
        <v>165</v>
      </c>
    </row>
    <row r="306" spans="1:14" ht="20.100000000000001" customHeight="1" x14ac:dyDescent="0.2">
      <c r="A306" s="11"/>
      <c r="B306" s="12" t="s">
        <v>45</v>
      </c>
      <c r="C306" s="132">
        <v>50</v>
      </c>
      <c r="D306" s="191">
        <v>0</v>
      </c>
      <c r="E306" s="248">
        <v>266</v>
      </c>
      <c r="F306" s="308">
        <v>50</v>
      </c>
      <c r="G306" s="374">
        <v>141</v>
      </c>
      <c r="H306" s="438">
        <v>287</v>
      </c>
      <c r="I306" s="491">
        <v>0</v>
      </c>
      <c r="J306" s="545">
        <v>0</v>
      </c>
      <c r="K306" s="600">
        <v>200</v>
      </c>
      <c r="L306" s="689">
        <v>114</v>
      </c>
      <c r="M306" s="760">
        <v>591</v>
      </c>
      <c r="N306" s="826">
        <v>218</v>
      </c>
    </row>
    <row r="307" spans="1:14" ht="20.100000000000001" customHeight="1" x14ac:dyDescent="0.2">
      <c r="A307" s="9"/>
      <c r="B307" s="12" t="s">
        <v>46</v>
      </c>
      <c r="C307" s="132">
        <v>0</v>
      </c>
      <c r="D307" s="191">
        <v>0</v>
      </c>
      <c r="E307" s="248">
        <v>0</v>
      </c>
      <c r="F307" s="308">
        <v>0</v>
      </c>
      <c r="G307" s="374">
        <v>0</v>
      </c>
      <c r="H307" s="438">
        <v>0</v>
      </c>
      <c r="I307" s="491">
        <v>0</v>
      </c>
      <c r="J307" s="545">
        <v>0</v>
      </c>
      <c r="K307" s="600">
        <v>0</v>
      </c>
      <c r="L307" s="689">
        <v>0</v>
      </c>
      <c r="M307" s="760">
        <v>0</v>
      </c>
      <c r="N307" s="826">
        <v>0</v>
      </c>
    </row>
    <row r="308" spans="1:14" ht="20.100000000000001" customHeight="1" x14ac:dyDescent="0.2">
      <c r="A308" s="14"/>
      <c r="B308" s="15" t="s">
        <v>47</v>
      </c>
      <c r="C308" s="136">
        <v>0</v>
      </c>
      <c r="D308" s="192">
        <v>0</v>
      </c>
      <c r="E308" s="249">
        <v>164</v>
      </c>
      <c r="F308" s="309">
        <v>30</v>
      </c>
      <c r="G308" s="375">
        <v>0</v>
      </c>
      <c r="H308" s="439">
        <v>287</v>
      </c>
      <c r="I308" s="492">
        <v>0</v>
      </c>
      <c r="J308" s="546">
        <v>0</v>
      </c>
      <c r="K308" s="602">
        <v>0</v>
      </c>
      <c r="L308" s="690">
        <v>0</v>
      </c>
      <c r="M308" s="761">
        <v>22</v>
      </c>
      <c r="N308" s="828">
        <v>152</v>
      </c>
    </row>
    <row r="309" spans="1:14" ht="20.100000000000001" customHeight="1" thickBot="1" x14ac:dyDescent="0.25">
      <c r="A309" s="17">
        <v>3</v>
      </c>
      <c r="B309" s="18" t="s">
        <v>48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</row>
    <row r="310" spans="1:14" ht="20.100000000000001" customHeight="1" x14ac:dyDescent="0.2">
      <c r="B310" s="117" t="s">
        <v>49</v>
      </c>
      <c r="C310" s="25">
        <f t="shared" ref="C310:H310" si="126">SUM(C305:C308)-C296</f>
        <v>0</v>
      </c>
      <c r="D310" s="25">
        <f t="shared" si="126"/>
        <v>0</v>
      </c>
      <c r="E310" s="25">
        <f t="shared" si="126"/>
        <v>0</v>
      </c>
      <c r="F310" s="25">
        <f t="shared" si="126"/>
        <v>0</v>
      </c>
      <c r="G310" s="25">
        <f t="shared" si="126"/>
        <v>0</v>
      </c>
      <c r="H310" s="25">
        <f t="shared" si="126"/>
        <v>0</v>
      </c>
      <c r="I310" s="25">
        <f t="shared" ref="I310:N310" si="127">SUM(I305:I308)-I296</f>
        <v>0</v>
      </c>
      <c r="J310" s="25">
        <f t="shared" si="127"/>
        <v>0</v>
      </c>
      <c r="K310" s="25">
        <f t="shared" si="127"/>
        <v>0</v>
      </c>
      <c r="L310" s="25">
        <f t="shared" si="127"/>
        <v>0</v>
      </c>
      <c r="M310" s="25">
        <f t="shared" si="127"/>
        <v>0</v>
      </c>
      <c r="N310" s="25">
        <f t="shared" si="127"/>
        <v>0</v>
      </c>
    </row>
    <row r="311" spans="1:14" ht="20.100000000000001" customHeight="1" x14ac:dyDescent="0.2"/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864" t="s">
        <v>0</v>
      </c>
      <c r="B318" s="864"/>
    </row>
    <row r="319" spans="1:14" ht="12.75" customHeight="1" x14ac:dyDescent="0.2">
      <c r="A319" s="864" t="s">
        <v>3</v>
      </c>
      <c r="B319" s="864"/>
    </row>
    <row r="320" spans="1:14" x14ac:dyDescent="0.2">
      <c r="A320" s="864" t="s">
        <v>4</v>
      </c>
      <c r="B320" s="864"/>
    </row>
    <row r="321" spans="1:14" ht="12.75" customHeight="1" x14ac:dyDescent="0.3">
      <c r="C321" s="124"/>
    </row>
    <row r="322" spans="1:14" ht="12.75" customHeight="1" x14ac:dyDescent="0.2">
      <c r="C322" s="125"/>
    </row>
    <row r="323" spans="1:14" x14ac:dyDescent="0.2">
      <c r="A323" s="1" t="s">
        <v>7</v>
      </c>
    </row>
    <row r="324" spans="1:14" ht="12.75" customHeight="1" x14ac:dyDescent="0.2">
      <c r="A324" s="1" t="s">
        <v>8</v>
      </c>
    </row>
    <row r="325" spans="1:14" ht="12.75" customHeight="1" x14ac:dyDescent="0.2">
      <c r="A325" s="3" t="s">
        <v>55</v>
      </c>
      <c r="B325" s="3"/>
      <c r="H325" s="3"/>
      <c r="I325" s="3"/>
      <c r="J325" s="3"/>
      <c r="K325" s="3"/>
      <c r="L325" s="3"/>
      <c r="M325" s="3"/>
      <c r="N325" s="3"/>
    </row>
    <row r="326" spans="1:14" ht="13.5" thickBot="1" x14ac:dyDescent="0.25"/>
    <row r="327" spans="1:14" ht="12.75" customHeight="1" x14ac:dyDescent="0.2">
      <c r="A327" s="946" t="s">
        <v>13</v>
      </c>
      <c r="B327" s="944" t="s">
        <v>14</v>
      </c>
      <c r="C327" s="120"/>
    </row>
    <row r="328" spans="1:14" ht="12.75" customHeight="1" x14ac:dyDescent="0.2">
      <c r="A328" s="947"/>
      <c r="B328" s="94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7.5" customHeight="1" x14ac:dyDescent="0.2">
      <c r="A329" s="947"/>
      <c r="B329" s="945"/>
      <c r="C329" s="121" t="s">
        <v>19</v>
      </c>
      <c r="D329" s="185" t="s">
        <v>19</v>
      </c>
      <c r="E329" s="242" t="s">
        <v>19</v>
      </c>
      <c r="F329" s="302" t="s">
        <v>19</v>
      </c>
      <c r="G329" s="368" t="s">
        <v>19</v>
      </c>
      <c r="H329" s="432" t="s">
        <v>19</v>
      </c>
      <c r="I329" s="485" t="s">
        <v>19</v>
      </c>
      <c r="J329" s="539" t="s">
        <v>19</v>
      </c>
      <c r="K329" s="592" t="s">
        <v>19</v>
      </c>
      <c r="L329" s="683" t="s">
        <v>19</v>
      </c>
      <c r="M329" s="754" t="s">
        <v>19</v>
      </c>
      <c r="N329" s="817" t="s">
        <v>19</v>
      </c>
    </row>
    <row r="330" spans="1:14" ht="18" customHeight="1" x14ac:dyDescent="0.2">
      <c r="A330" s="947"/>
      <c r="B330" s="945"/>
      <c r="C330" s="122"/>
      <c r="D330" s="186"/>
      <c r="E330" s="243"/>
      <c r="F330" s="303"/>
      <c r="G330" s="369"/>
      <c r="H330" s="433"/>
      <c r="I330" s="486"/>
      <c r="J330" s="540"/>
      <c r="K330" s="593"/>
      <c r="L330" s="684"/>
      <c r="M330" s="755"/>
      <c r="N330" s="818"/>
    </row>
    <row r="331" spans="1:14" ht="12.75" customHeight="1" x14ac:dyDescent="0.2">
      <c r="A331" s="46" t="s">
        <v>25</v>
      </c>
      <c r="B331" s="47" t="s">
        <v>26</v>
      </c>
      <c r="C331" s="127" t="s">
        <v>29</v>
      </c>
      <c r="D331" s="181" t="s">
        <v>29</v>
      </c>
      <c r="E331" s="238" t="s">
        <v>29</v>
      </c>
      <c r="F331" s="298" t="s">
        <v>29</v>
      </c>
      <c r="G331" s="364" t="s">
        <v>29</v>
      </c>
      <c r="H331" s="428" t="s">
        <v>29</v>
      </c>
      <c r="I331" s="481" t="s">
        <v>29</v>
      </c>
      <c r="J331" s="535" t="s">
        <v>29</v>
      </c>
      <c r="K331" s="595" t="s">
        <v>29</v>
      </c>
      <c r="L331" s="679" t="s">
        <v>29</v>
      </c>
      <c r="M331" s="750" t="s">
        <v>29</v>
      </c>
      <c r="N331" s="821" t="s">
        <v>29</v>
      </c>
    </row>
    <row r="332" spans="1:14" ht="12.75" customHeight="1" x14ac:dyDescent="0.2">
      <c r="A332" s="5"/>
      <c r="B332" s="6" t="s">
        <v>37</v>
      </c>
      <c r="C332" s="128">
        <f t="shared" ref="C332:H332" si="128">SUM(C334,C337)</f>
        <v>0</v>
      </c>
      <c r="D332" s="182">
        <f t="shared" si="128"/>
        <v>5</v>
      </c>
      <c r="E332" s="239">
        <f t="shared" si="128"/>
        <v>0</v>
      </c>
      <c r="F332" s="299">
        <f t="shared" si="128"/>
        <v>100</v>
      </c>
      <c r="G332" s="365">
        <f t="shared" si="128"/>
        <v>11</v>
      </c>
      <c r="H332" s="429">
        <f t="shared" si="128"/>
        <v>54</v>
      </c>
      <c r="I332" s="482">
        <f t="shared" ref="I332:N332" si="129">SUM(I334,I337)</f>
        <v>0</v>
      </c>
      <c r="J332" s="536">
        <f t="shared" si="129"/>
        <v>0</v>
      </c>
      <c r="K332" s="596">
        <f t="shared" si="129"/>
        <v>0</v>
      </c>
      <c r="L332" s="680">
        <f t="shared" si="129"/>
        <v>0</v>
      </c>
      <c r="M332" s="751">
        <f t="shared" si="129"/>
        <v>25</v>
      </c>
      <c r="N332" s="822">
        <f t="shared" si="129"/>
        <v>120</v>
      </c>
    </row>
    <row r="333" spans="1:14" ht="12.75" customHeight="1" x14ac:dyDescent="0.2">
      <c r="A333" s="9">
        <v>1</v>
      </c>
      <c r="B333" s="10" t="s">
        <v>38</v>
      </c>
      <c r="C333" s="118"/>
      <c r="D333" s="184"/>
      <c r="E333" s="241"/>
      <c r="F333" s="301"/>
      <c r="G333" s="367"/>
      <c r="H333" s="431"/>
      <c r="I333" s="484"/>
      <c r="J333" s="538"/>
      <c r="K333" s="590"/>
      <c r="L333" s="682"/>
      <c r="M333" s="753"/>
      <c r="N333" s="815"/>
    </row>
    <row r="334" spans="1:14" x14ac:dyDescent="0.2">
      <c r="A334" s="11"/>
      <c r="B334" s="10" t="s">
        <v>39</v>
      </c>
      <c r="C334" s="123">
        <f t="shared" ref="C334" si="130">SUM(C335:C336)</f>
        <v>0</v>
      </c>
      <c r="D334" s="190">
        <f t="shared" ref="D334:N334" si="131">SUM(D335:D336)</f>
        <v>0</v>
      </c>
      <c r="E334" s="247">
        <f t="shared" si="131"/>
        <v>0</v>
      </c>
      <c r="F334" s="307">
        <f t="shared" si="131"/>
        <v>0</v>
      </c>
      <c r="G334" s="373">
        <f t="shared" si="131"/>
        <v>0</v>
      </c>
      <c r="H334" s="437">
        <f t="shared" si="131"/>
        <v>0</v>
      </c>
      <c r="I334" s="490">
        <f t="shared" si="131"/>
        <v>0</v>
      </c>
      <c r="J334" s="544">
        <f t="shared" si="131"/>
        <v>0</v>
      </c>
      <c r="K334" s="594">
        <f t="shared" si="131"/>
        <v>0</v>
      </c>
      <c r="L334" s="688">
        <f t="shared" si="131"/>
        <v>0</v>
      </c>
      <c r="M334" s="759">
        <f t="shared" si="131"/>
        <v>0</v>
      </c>
      <c r="N334" s="819">
        <f t="shared" si="131"/>
        <v>0</v>
      </c>
    </row>
    <row r="335" spans="1:14" ht="30" customHeight="1" x14ac:dyDescent="0.2">
      <c r="A335" s="11"/>
      <c r="B335" s="12" t="s">
        <v>40</v>
      </c>
      <c r="C335" s="119">
        <v>0</v>
      </c>
      <c r="D335" s="187">
        <v>0</v>
      </c>
      <c r="E335" s="244">
        <v>0</v>
      </c>
      <c r="F335" s="304">
        <v>0</v>
      </c>
      <c r="G335" s="370">
        <v>0</v>
      </c>
      <c r="H335" s="434">
        <v>0</v>
      </c>
      <c r="I335" s="487">
        <v>0</v>
      </c>
      <c r="J335" s="541">
        <v>0</v>
      </c>
      <c r="K335" s="591">
        <v>0</v>
      </c>
      <c r="L335" s="685">
        <v>0</v>
      </c>
      <c r="M335" s="756">
        <v>0</v>
      </c>
      <c r="N335" s="816">
        <v>0</v>
      </c>
    </row>
    <row r="336" spans="1:14" ht="25.5" customHeight="1" x14ac:dyDescent="0.2">
      <c r="A336" s="11"/>
      <c r="B336" s="12" t="s">
        <v>41</v>
      </c>
      <c r="C336" s="119">
        <v>0</v>
      </c>
      <c r="D336" s="187">
        <v>0</v>
      </c>
      <c r="E336" s="244">
        <v>0</v>
      </c>
      <c r="F336" s="304">
        <v>0</v>
      </c>
      <c r="G336" s="370">
        <v>0</v>
      </c>
      <c r="H336" s="434">
        <v>0</v>
      </c>
      <c r="I336" s="487">
        <v>0</v>
      </c>
      <c r="J336" s="541">
        <v>0</v>
      </c>
      <c r="K336" s="591">
        <v>0</v>
      </c>
      <c r="L336" s="685">
        <v>0</v>
      </c>
      <c r="M336" s="756">
        <v>0</v>
      </c>
      <c r="N336" s="816">
        <v>0</v>
      </c>
    </row>
    <row r="337" spans="1:14" ht="20.100000000000001" customHeight="1" x14ac:dyDescent="0.2">
      <c r="A337" s="11"/>
      <c r="B337" s="10" t="s">
        <v>42</v>
      </c>
      <c r="C337" s="123">
        <f t="shared" ref="C337" si="132">SUM(C338:C339)</f>
        <v>0</v>
      </c>
      <c r="D337" s="190">
        <f t="shared" ref="D337" si="133">SUM(D338:D339)</f>
        <v>5</v>
      </c>
      <c r="E337" s="247">
        <f t="shared" ref="E337" si="134">SUM(E338:E339)</f>
        <v>0</v>
      </c>
      <c r="F337" s="307">
        <f t="shared" ref="F337" si="135">SUM(F338:F339)</f>
        <v>100</v>
      </c>
      <c r="G337" s="373">
        <f t="shared" ref="G337" si="136">SUM(G338:G339)</f>
        <v>11</v>
      </c>
      <c r="H337" s="437">
        <f t="shared" ref="H337" si="137">SUM(H338:H339)</f>
        <v>54</v>
      </c>
      <c r="I337" s="490">
        <f t="shared" ref="I337" si="138">SUM(I338:I339)</f>
        <v>0</v>
      </c>
      <c r="J337" s="544">
        <f t="shared" ref="J337" si="139">SUM(J338:J339)</f>
        <v>0</v>
      </c>
      <c r="K337" s="594">
        <f t="shared" ref="K337" si="140">SUM(K338:K339)</f>
        <v>0</v>
      </c>
      <c r="L337" s="688">
        <f t="shared" ref="L337" si="141">SUM(L338:L339)</f>
        <v>0</v>
      </c>
      <c r="M337" s="759">
        <f t="shared" ref="M337" si="142">SUM(M338:M339)</f>
        <v>25</v>
      </c>
      <c r="N337" s="819">
        <f t="shared" ref="N337" si="143">SUM(N338:N339)</f>
        <v>120</v>
      </c>
    </row>
    <row r="338" spans="1:14" ht="24" customHeight="1" x14ac:dyDescent="0.2">
      <c r="A338" s="11">
        <v>46</v>
      </c>
      <c r="B338" s="12" t="s">
        <v>40</v>
      </c>
      <c r="C338" s="119">
        <v>0</v>
      </c>
      <c r="D338" s="187">
        <v>0</v>
      </c>
      <c r="E338" s="244">
        <v>0</v>
      </c>
      <c r="F338" s="304">
        <v>100</v>
      </c>
      <c r="G338" s="370">
        <v>11</v>
      </c>
      <c r="H338" s="434">
        <v>31</v>
      </c>
      <c r="I338" s="487">
        <v>0</v>
      </c>
      <c r="J338" s="541">
        <v>0</v>
      </c>
      <c r="K338" s="600">
        <v>0</v>
      </c>
      <c r="L338" s="689">
        <v>0</v>
      </c>
      <c r="M338" s="760">
        <v>25</v>
      </c>
      <c r="N338" s="826">
        <v>120</v>
      </c>
    </row>
    <row r="339" spans="1:14" x14ac:dyDescent="0.2">
      <c r="A339" s="11">
        <v>52</v>
      </c>
      <c r="B339" s="12" t="s">
        <v>41</v>
      </c>
      <c r="C339" s="119">
        <v>0</v>
      </c>
      <c r="D339" s="187">
        <v>5</v>
      </c>
      <c r="E339" s="244">
        <v>0</v>
      </c>
      <c r="F339" s="304">
        <v>0</v>
      </c>
      <c r="G339" s="370">
        <v>0</v>
      </c>
      <c r="H339" s="434">
        <v>23</v>
      </c>
      <c r="I339" s="487">
        <v>0</v>
      </c>
      <c r="J339" s="541">
        <v>0</v>
      </c>
      <c r="K339" s="600">
        <v>0</v>
      </c>
      <c r="L339" s="689">
        <v>0</v>
      </c>
      <c r="M339" s="760">
        <v>0</v>
      </c>
      <c r="N339" s="826">
        <v>0</v>
      </c>
    </row>
    <row r="340" spans="1:14" x14ac:dyDescent="0.2">
      <c r="A340" s="9">
        <v>2</v>
      </c>
      <c r="B340" s="10" t="s">
        <v>43</v>
      </c>
      <c r="C340" s="118"/>
      <c r="D340" s="184"/>
      <c r="E340" s="241"/>
      <c r="F340" s="301"/>
      <c r="G340" s="367"/>
      <c r="H340" s="431"/>
      <c r="I340" s="484"/>
      <c r="J340" s="538"/>
      <c r="K340" s="590"/>
      <c r="L340" s="682"/>
      <c r="M340" s="753"/>
      <c r="N340" s="815"/>
    </row>
    <row r="341" spans="1:14" x14ac:dyDescent="0.2">
      <c r="A341" s="11"/>
      <c r="B341" s="12" t="s">
        <v>44</v>
      </c>
      <c r="C341" s="119">
        <v>0</v>
      </c>
      <c r="D341" s="187">
        <v>0</v>
      </c>
      <c r="E341" s="244">
        <v>0</v>
      </c>
      <c r="F341" s="304">
        <v>0</v>
      </c>
      <c r="G341" s="370">
        <v>0</v>
      </c>
      <c r="H341" s="434">
        <v>0</v>
      </c>
      <c r="I341" s="487">
        <v>0</v>
      </c>
      <c r="J341" s="541">
        <v>0</v>
      </c>
      <c r="K341" s="591">
        <v>0</v>
      </c>
      <c r="L341" s="685">
        <v>0</v>
      </c>
      <c r="M341" s="756">
        <v>0</v>
      </c>
      <c r="N341" s="816">
        <v>0</v>
      </c>
    </row>
    <row r="342" spans="1:14" ht="12.75" customHeight="1" x14ac:dyDescent="0.2">
      <c r="A342" s="11"/>
      <c r="B342" s="12" t="s">
        <v>45</v>
      </c>
      <c r="C342" s="119">
        <v>0</v>
      </c>
      <c r="D342" s="187">
        <v>5</v>
      </c>
      <c r="E342" s="244">
        <v>0</v>
      </c>
      <c r="F342" s="304">
        <v>100</v>
      </c>
      <c r="G342" s="370">
        <v>11</v>
      </c>
      <c r="H342" s="434">
        <v>54</v>
      </c>
      <c r="I342" s="487">
        <v>0</v>
      </c>
      <c r="J342" s="541">
        <v>0</v>
      </c>
      <c r="K342" s="591">
        <v>0</v>
      </c>
      <c r="L342" s="685">
        <v>0</v>
      </c>
      <c r="M342" s="756">
        <v>25</v>
      </c>
      <c r="N342" s="816">
        <v>120</v>
      </c>
    </row>
    <row r="343" spans="1:14" ht="12.75" customHeight="1" x14ac:dyDescent="0.2">
      <c r="A343" s="9"/>
      <c r="B343" s="12" t="s">
        <v>46</v>
      </c>
      <c r="C343" s="119">
        <v>0</v>
      </c>
      <c r="D343" s="187">
        <v>0</v>
      </c>
      <c r="E343" s="244">
        <v>0</v>
      </c>
      <c r="F343" s="304">
        <v>0</v>
      </c>
      <c r="G343" s="370">
        <v>0</v>
      </c>
      <c r="H343" s="434">
        <v>0</v>
      </c>
      <c r="I343" s="487">
        <v>0</v>
      </c>
      <c r="J343" s="541">
        <v>0</v>
      </c>
      <c r="K343" s="591">
        <v>0</v>
      </c>
      <c r="L343" s="685">
        <v>0</v>
      </c>
      <c r="M343" s="756">
        <v>0</v>
      </c>
      <c r="N343" s="816">
        <v>0</v>
      </c>
    </row>
    <row r="344" spans="1:14" x14ac:dyDescent="0.2">
      <c r="A344" s="14"/>
      <c r="B344" s="15" t="s">
        <v>47</v>
      </c>
      <c r="C344" s="129">
        <v>0</v>
      </c>
      <c r="D344" s="188">
        <v>0</v>
      </c>
      <c r="E344" s="245">
        <v>0</v>
      </c>
      <c r="F344" s="305">
        <v>0</v>
      </c>
      <c r="G344" s="371">
        <v>0</v>
      </c>
      <c r="H344" s="435">
        <v>0</v>
      </c>
      <c r="I344" s="488">
        <v>0</v>
      </c>
      <c r="J344" s="542">
        <v>0</v>
      </c>
      <c r="K344" s="597">
        <v>0</v>
      </c>
      <c r="L344" s="686">
        <v>0</v>
      </c>
      <c r="M344" s="757">
        <v>0</v>
      </c>
      <c r="N344" s="823">
        <v>0</v>
      </c>
    </row>
    <row r="345" spans="1:14" ht="13.5" thickBot="1" x14ac:dyDescent="0.25">
      <c r="A345" s="17">
        <v>3</v>
      </c>
      <c r="B345" s="18" t="s">
        <v>48</v>
      </c>
      <c r="C345" s="26">
        <v>0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</row>
    <row r="346" spans="1:14" x14ac:dyDescent="0.2">
      <c r="B346" s="117" t="s">
        <v>49</v>
      </c>
      <c r="C346" s="25">
        <f t="shared" ref="C346" si="144">SUM(C341:C344)-C332</f>
        <v>0</v>
      </c>
      <c r="D346" s="25">
        <f t="shared" ref="D346" si="145">SUM(D341:D344)-D332</f>
        <v>0</v>
      </c>
      <c r="E346" s="25">
        <f t="shared" ref="E346" si="146">SUM(E341:E344)-E332</f>
        <v>0</v>
      </c>
      <c r="F346" s="25">
        <f t="shared" ref="F346" si="147">SUM(F341:F344)-F332</f>
        <v>0</v>
      </c>
      <c r="G346" s="25">
        <f t="shared" ref="G346" si="148">SUM(G341:G344)-G332</f>
        <v>0</v>
      </c>
      <c r="H346" s="25">
        <f t="shared" ref="H346" si="149">SUM(H341:H344)-H332</f>
        <v>0</v>
      </c>
      <c r="I346" s="25">
        <f t="shared" ref="I346" si="150">SUM(I341:I344)-I332</f>
        <v>0</v>
      </c>
      <c r="J346" s="25">
        <f t="shared" ref="J346" si="151">SUM(J341:J344)-J332</f>
        <v>0</v>
      </c>
      <c r="K346" s="25">
        <f t="shared" ref="K346" si="152">SUM(K341:K344)-K332</f>
        <v>0</v>
      </c>
      <c r="L346" s="25">
        <f t="shared" ref="L346" si="153">SUM(L341:L344)-L332</f>
        <v>0</v>
      </c>
      <c r="M346" s="25">
        <f t="shared" ref="M346" si="154">SUM(M341:M344)-M332</f>
        <v>0</v>
      </c>
      <c r="N346" s="25">
        <f t="shared" ref="N346" si="155">SUM(N341:N344)-N332</f>
        <v>0</v>
      </c>
    </row>
    <row r="347" spans="1:14" x14ac:dyDescent="0.2">
      <c r="B347" s="117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</row>
    <row r="348" spans="1:14" x14ac:dyDescent="0.2">
      <c r="B348" s="117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1:14" x14ac:dyDescent="0.2">
      <c r="B349" s="117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864" t="s">
        <v>0</v>
      </c>
      <c r="B354" s="864"/>
    </row>
    <row r="355" spans="1:14" ht="12.75" customHeight="1" x14ac:dyDescent="0.2">
      <c r="A355" s="864" t="s">
        <v>3</v>
      </c>
      <c r="B355" s="864"/>
    </row>
    <row r="356" spans="1:14" x14ac:dyDescent="0.2">
      <c r="A356" s="864" t="s">
        <v>4</v>
      </c>
      <c r="B356" s="864"/>
    </row>
    <row r="357" spans="1:14" ht="20.25" x14ac:dyDescent="0.3">
      <c r="C357" s="124"/>
    </row>
    <row r="358" spans="1:14" x14ac:dyDescent="0.2">
      <c r="C358" s="125"/>
    </row>
    <row r="359" spans="1:14" ht="12.75" customHeight="1" x14ac:dyDescent="0.2">
      <c r="A359" s="1" t="s">
        <v>7</v>
      </c>
    </row>
    <row r="360" spans="1:14" ht="12.75" customHeight="1" x14ac:dyDescent="0.2">
      <c r="A360" s="1" t="s">
        <v>8</v>
      </c>
    </row>
    <row r="361" spans="1:14" ht="7.5" customHeight="1" x14ac:dyDescent="0.2">
      <c r="A361" s="3" t="s">
        <v>61</v>
      </c>
      <c r="B361" s="3"/>
      <c r="H361" s="3"/>
      <c r="I361" s="3"/>
      <c r="J361" s="3"/>
      <c r="K361" s="3"/>
      <c r="L361" s="3"/>
      <c r="M361" s="3"/>
      <c r="N361" s="3"/>
    </row>
    <row r="362" spans="1:14" ht="18" customHeight="1" thickBot="1" x14ac:dyDescent="0.25">
      <c r="A362" s="3"/>
      <c r="B362" s="3"/>
    </row>
    <row r="363" spans="1:14" ht="12.75" customHeight="1" x14ac:dyDescent="0.2">
      <c r="A363" s="946" t="s">
        <v>13</v>
      </c>
      <c r="B363" s="944" t="s">
        <v>14</v>
      </c>
      <c r="C363" s="120"/>
    </row>
    <row r="364" spans="1:14" x14ac:dyDescent="0.2">
      <c r="A364" s="947"/>
      <c r="B364" s="94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">
      <c r="A365" s="947"/>
      <c r="B365" s="945"/>
      <c r="C365" s="121" t="s">
        <v>19</v>
      </c>
      <c r="D365" s="185" t="s">
        <v>19</v>
      </c>
      <c r="E365" s="242" t="s">
        <v>19</v>
      </c>
      <c r="F365" s="302" t="s">
        <v>19</v>
      </c>
      <c r="G365" s="368" t="s">
        <v>19</v>
      </c>
      <c r="H365" s="432" t="s">
        <v>19</v>
      </c>
      <c r="I365" s="485" t="s">
        <v>19</v>
      </c>
      <c r="J365" s="539" t="s">
        <v>19</v>
      </c>
      <c r="K365" s="592" t="s">
        <v>19</v>
      </c>
      <c r="L365" s="683" t="s">
        <v>19</v>
      </c>
      <c r="M365" s="754" t="s">
        <v>19</v>
      </c>
      <c r="N365" s="817" t="s">
        <v>19</v>
      </c>
    </row>
    <row r="366" spans="1:14" x14ac:dyDescent="0.2">
      <c r="A366" s="947"/>
      <c r="B366" s="945"/>
      <c r="C366" s="122"/>
      <c r="D366" s="186"/>
      <c r="E366" s="243"/>
      <c r="F366" s="303"/>
      <c r="G366" s="369"/>
      <c r="H366" s="433"/>
      <c r="I366" s="486"/>
      <c r="J366" s="540"/>
      <c r="K366" s="593"/>
      <c r="L366" s="684"/>
      <c r="M366" s="755"/>
      <c r="N366" s="818"/>
    </row>
    <row r="367" spans="1:14" ht="30" customHeight="1" x14ac:dyDescent="0.2">
      <c r="A367" s="46" t="s">
        <v>25</v>
      </c>
      <c r="B367" s="47" t="s">
        <v>26</v>
      </c>
      <c r="C367" s="127" t="s">
        <v>29</v>
      </c>
      <c r="D367" s="181" t="s">
        <v>29</v>
      </c>
      <c r="E367" s="238" t="s">
        <v>29</v>
      </c>
      <c r="F367" s="298" t="s">
        <v>29</v>
      </c>
      <c r="G367" s="364" t="s">
        <v>29</v>
      </c>
      <c r="H367" s="428" t="s">
        <v>29</v>
      </c>
      <c r="I367" s="481" t="s">
        <v>29</v>
      </c>
      <c r="J367" s="535" t="s">
        <v>29</v>
      </c>
      <c r="K367" s="595" t="s">
        <v>29</v>
      </c>
      <c r="L367" s="679" t="s">
        <v>29</v>
      </c>
      <c r="M367" s="750" t="s">
        <v>29</v>
      </c>
      <c r="N367" s="821" t="s">
        <v>29</v>
      </c>
    </row>
    <row r="368" spans="1:14" ht="25.5" customHeight="1" x14ac:dyDescent="0.2">
      <c r="A368" s="5"/>
      <c r="B368" s="6" t="s">
        <v>37</v>
      </c>
      <c r="C368" s="128">
        <f t="shared" ref="C368:H368" si="156">SUM(C370,C373)</f>
        <v>0</v>
      </c>
      <c r="D368" s="182">
        <f t="shared" si="156"/>
        <v>0</v>
      </c>
      <c r="E368" s="239">
        <f t="shared" si="156"/>
        <v>0</v>
      </c>
      <c r="F368" s="299">
        <f t="shared" si="156"/>
        <v>0</v>
      </c>
      <c r="G368" s="365">
        <f t="shared" si="156"/>
        <v>80</v>
      </c>
      <c r="H368" s="429">
        <f t="shared" si="156"/>
        <v>0</v>
      </c>
      <c r="I368" s="482">
        <f t="shared" ref="I368:N368" si="157">SUM(I370,I373)</f>
        <v>0</v>
      </c>
      <c r="J368" s="536">
        <f t="shared" si="157"/>
        <v>99</v>
      </c>
      <c r="K368" s="596">
        <f t="shared" si="157"/>
        <v>0</v>
      </c>
      <c r="L368" s="680">
        <f t="shared" si="157"/>
        <v>0</v>
      </c>
      <c r="M368" s="751">
        <f t="shared" si="157"/>
        <v>0</v>
      </c>
      <c r="N368" s="822">
        <f t="shared" si="157"/>
        <v>0</v>
      </c>
    </row>
    <row r="369" spans="1:14" ht="20.100000000000001" customHeight="1" x14ac:dyDescent="0.2">
      <c r="A369" s="9">
        <v>1</v>
      </c>
      <c r="B369" s="10" t="s">
        <v>38</v>
      </c>
      <c r="C369" s="118"/>
      <c r="D369" s="184"/>
      <c r="E369" s="241"/>
      <c r="F369" s="301"/>
      <c r="G369" s="367"/>
      <c r="H369" s="431"/>
      <c r="I369" s="484"/>
      <c r="J369" s="538"/>
      <c r="K369" s="590"/>
      <c r="L369" s="682"/>
      <c r="M369" s="753"/>
      <c r="N369" s="815"/>
    </row>
    <row r="370" spans="1:14" ht="20.100000000000001" customHeight="1" x14ac:dyDescent="0.2">
      <c r="A370" s="11"/>
      <c r="B370" s="10" t="s">
        <v>39</v>
      </c>
      <c r="C370" s="123">
        <f t="shared" ref="C370" si="158">SUM(C371:C372)</f>
        <v>0</v>
      </c>
      <c r="D370" s="190">
        <f t="shared" ref="D370:N370" si="159">SUM(D371:D372)</f>
        <v>0</v>
      </c>
      <c r="E370" s="247">
        <f t="shared" si="159"/>
        <v>0</v>
      </c>
      <c r="F370" s="307">
        <f t="shared" si="159"/>
        <v>0</v>
      </c>
      <c r="G370" s="373">
        <f t="shared" si="159"/>
        <v>0</v>
      </c>
      <c r="H370" s="437">
        <f t="shared" si="159"/>
        <v>0</v>
      </c>
      <c r="I370" s="490">
        <f t="shared" si="159"/>
        <v>0</v>
      </c>
      <c r="J370" s="544">
        <f t="shared" si="159"/>
        <v>0</v>
      </c>
      <c r="K370" s="594">
        <f t="shared" si="159"/>
        <v>0</v>
      </c>
      <c r="L370" s="688">
        <f t="shared" si="159"/>
        <v>0</v>
      </c>
      <c r="M370" s="759">
        <f t="shared" si="159"/>
        <v>0</v>
      </c>
      <c r="N370" s="819">
        <f t="shared" si="159"/>
        <v>0</v>
      </c>
    </row>
    <row r="371" spans="1:14" ht="20.100000000000001" customHeight="1" x14ac:dyDescent="0.2">
      <c r="A371" s="11"/>
      <c r="B371" s="12" t="s">
        <v>40</v>
      </c>
      <c r="C371" s="119">
        <v>0</v>
      </c>
      <c r="D371" s="187">
        <v>0</v>
      </c>
      <c r="E371" s="244">
        <v>0</v>
      </c>
      <c r="F371" s="304">
        <v>0</v>
      </c>
      <c r="G371" s="370">
        <v>0</v>
      </c>
      <c r="H371" s="434">
        <v>0</v>
      </c>
      <c r="I371" s="487">
        <v>0</v>
      </c>
      <c r="J371" s="541">
        <v>0</v>
      </c>
      <c r="K371" s="591">
        <v>0</v>
      </c>
      <c r="L371" s="685">
        <v>0</v>
      </c>
      <c r="M371" s="756">
        <v>0</v>
      </c>
      <c r="N371" s="816">
        <v>0</v>
      </c>
    </row>
    <row r="372" spans="1:14" ht="20.100000000000001" customHeight="1" x14ac:dyDescent="0.2">
      <c r="A372" s="11"/>
      <c r="B372" s="12" t="s">
        <v>41</v>
      </c>
      <c r="C372" s="119">
        <v>0</v>
      </c>
      <c r="D372" s="187">
        <v>0</v>
      </c>
      <c r="E372" s="244">
        <v>0</v>
      </c>
      <c r="F372" s="304">
        <v>0</v>
      </c>
      <c r="G372" s="370">
        <v>0</v>
      </c>
      <c r="H372" s="434">
        <v>0</v>
      </c>
      <c r="I372" s="487">
        <v>0</v>
      </c>
      <c r="J372" s="541">
        <v>0</v>
      </c>
      <c r="K372" s="591">
        <v>0</v>
      </c>
      <c r="L372" s="685">
        <v>0</v>
      </c>
      <c r="M372" s="756">
        <v>0</v>
      </c>
      <c r="N372" s="816">
        <v>0</v>
      </c>
    </row>
    <row r="373" spans="1:14" ht="20.100000000000001" customHeight="1" x14ac:dyDescent="0.2">
      <c r="A373" s="11"/>
      <c r="B373" s="10" t="s">
        <v>42</v>
      </c>
      <c r="C373" s="123">
        <f t="shared" ref="C373" si="160">SUM(C374:C375)</f>
        <v>0</v>
      </c>
      <c r="D373" s="190">
        <f t="shared" ref="D373" si="161">SUM(D374:D375)</f>
        <v>0</v>
      </c>
      <c r="E373" s="247">
        <f t="shared" ref="E373" si="162">SUM(E374:E375)</f>
        <v>0</v>
      </c>
      <c r="F373" s="307">
        <f t="shared" ref="F373" si="163">SUM(F374:F375)</f>
        <v>0</v>
      </c>
      <c r="G373" s="373">
        <f t="shared" ref="G373" si="164">SUM(G374:G375)</f>
        <v>80</v>
      </c>
      <c r="H373" s="437">
        <f t="shared" ref="H373" si="165">SUM(H374:H375)</f>
        <v>0</v>
      </c>
      <c r="I373" s="490">
        <f t="shared" ref="I373" si="166">SUM(I374:I375)</f>
        <v>0</v>
      </c>
      <c r="J373" s="544">
        <f t="shared" ref="J373" si="167">SUM(J374:J375)</f>
        <v>99</v>
      </c>
      <c r="K373" s="594">
        <f t="shared" ref="K373" si="168">SUM(K374:K375)</f>
        <v>0</v>
      </c>
      <c r="L373" s="688">
        <f t="shared" ref="L373" si="169">SUM(L374:L375)</f>
        <v>0</v>
      </c>
      <c r="M373" s="759">
        <f t="shared" ref="M373" si="170">SUM(M374:M375)</f>
        <v>0</v>
      </c>
      <c r="N373" s="819">
        <f t="shared" ref="N373" si="171">SUM(N374:N375)</f>
        <v>0</v>
      </c>
    </row>
    <row r="374" spans="1:14" ht="20.100000000000001" customHeight="1" x14ac:dyDescent="0.2">
      <c r="A374" s="11"/>
      <c r="B374" s="12" t="s">
        <v>40</v>
      </c>
      <c r="C374" s="119">
        <v>0</v>
      </c>
      <c r="D374" s="187">
        <v>0</v>
      </c>
      <c r="E374" s="244">
        <v>0</v>
      </c>
      <c r="F374" s="304">
        <v>0</v>
      </c>
      <c r="G374" s="370">
        <v>80</v>
      </c>
      <c r="H374" s="434">
        <v>0</v>
      </c>
      <c r="I374" s="487">
        <v>0</v>
      </c>
      <c r="J374" s="541">
        <v>99</v>
      </c>
      <c r="K374" s="591">
        <v>0</v>
      </c>
      <c r="L374" s="685">
        <v>0</v>
      </c>
      <c r="M374" s="756">
        <v>0</v>
      </c>
      <c r="N374" s="816">
        <v>0</v>
      </c>
    </row>
    <row r="375" spans="1:14" ht="20.100000000000001" customHeight="1" x14ac:dyDescent="0.2">
      <c r="A375" s="11"/>
      <c r="B375" s="12" t="s">
        <v>41</v>
      </c>
      <c r="C375" s="119">
        <v>0</v>
      </c>
      <c r="D375" s="187">
        <v>0</v>
      </c>
      <c r="E375" s="244">
        <v>0</v>
      </c>
      <c r="F375" s="304">
        <v>0</v>
      </c>
      <c r="G375" s="370">
        <v>0</v>
      </c>
      <c r="H375" s="434">
        <v>0</v>
      </c>
      <c r="I375" s="487">
        <v>0</v>
      </c>
      <c r="J375" s="541">
        <v>0</v>
      </c>
      <c r="K375" s="591">
        <v>0</v>
      </c>
      <c r="L375" s="685">
        <v>0</v>
      </c>
      <c r="M375" s="756">
        <v>0</v>
      </c>
      <c r="N375" s="816">
        <v>0</v>
      </c>
    </row>
    <row r="376" spans="1:14" ht="26.25" customHeight="1" x14ac:dyDescent="0.2">
      <c r="A376" s="9">
        <v>2</v>
      </c>
      <c r="B376" s="10" t="s">
        <v>43</v>
      </c>
      <c r="C376" s="118"/>
      <c r="D376" s="184"/>
      <c r="E376" s="241"/>
      <c r="F376" s="301"/>
      <c r="G376" s="367"/>
      <c r="H376" s="431"/>
      <c r="I376" s="484"/>
      <c r="J376" s="538"/>
      <c r="K376" s="590"/>
      <c r="L376" s="682"/>
      <c r="M376" s="753"/>
      <c r="N376" s="815"/>
    </row>
    <row r="377" spans="1:14" ht="20.100000000000001" customHeight="1" x14ac:dyDescent="0.2">
      <c r="A377" s="11"/>
      <c r="B377" s="12" t="s">
        <v>44</v>
      </c>
      <c r="C377" s="119">
        <v>0</v>
      </c>
      <c r="D377" s="187">
        <v>0</v>
      </c>
      <c r="E377" s="244">
        <v>0</v>
      </c>
      <c r="F377" s="304">
        <v>0</v>
      </c>
      <c r="G377" s="370">
        <v>0</v>
      </c>
      <c r="H377" s="434">
        <v>0</v>
      </c>
      <c r="I377" s="487">
        <v>0</v>
      </c>
      <c r="J377" s="541">
        <v>0</v>
      </c>
      <c r="K377" s="591">
        <v>0</v>
      </c>
      <c r="L377" s="685">
        <v>0</v>
      </c>
      <c r="M377" s="756">
        <v>0</v>
      </c>
      <c r="N377" s="816">
        <v>0</v>
      </c>
    </row>
    <row r="378" spans="1:14" ht="20.100000000000001" customHeight="1" x14ac:dyDescent="0.2">
      <c r="A378" s="11"/>
      <c r="B378" s="12" t="s">
        <v>45</v>
      </c>
      <c r="C378" s="119">
        <v>0</v>
      </c>
      <c r="D378" s="187">
        <v>0</v>
      </c>
      <c r="E378" s="244">
        <v>0</v>
      </c>
      <c r="F378" s="304">
        <v>0</v>
      </c>
      <c r="G378" s="370">
        <v>80</v>
      </c>
      <c r="H378" s="434">
        <v>0</v>
      </c>
      <c r="I378" s="487">
        <v>0</v>
      </c>
      <c r="J378" s="541">
        <v>99</v>
      </c>
      <c r="K378" s="591">
        <v>0</v>
      </c>
      <c r="L378" s="685">
        <v>0</v>
      </c>
      <c r="M378" s="756">
        <v>0</v>
      </c>
      <c r="N378" s="816">
        <v>0</v>
      </c>
    </row>
    <row r="379" spans="1:14" ht="20.100000000000001" customHeight="1" x14ac:dyDescent="0.2">
      <c r="A379" s="9"/>
      <c r="B379" s="12" t="s">
        <v>46</v>
      </c>
      <c r="C379" s="119">
        <v>0</v>
      </c>
      <c r="D379" s="187">
        <v>0</v>
      </c>
      <c r="E379" s="244">
        <v>0</v>
      </c>
      <c r="F379" s="304">
        <v>0</v>
      </c>
      <c r="G379" s="370">
        <v>0</v>
      </c>
      <c r="H379" s="434">
        <v>0</v>
      </c>
      <c r="I379" s="487">
        <v>0</v>
      </c>
      <c r="J379" s="541">
        <v>0</v>
      </c>
      <c r="K379" s="591">
        <v>0</v>
      </c>
      <c r="L379" s="685">
        <v>0</v>
      </c>
      <c r="M379" s="756">
        <v>0</v>
      </c>
      <c r="N379" s="816">
        <v>0</v>
      </c>
    </row>
    <row r="380" spans="1:14" ht="20.100000000000001" customHeight="1" x14ac:dyDescent="0.2">
      <c r="A380" s="14"/>
      <c r="B380" s="15" t="s">
        <v>47</v>
      </c>
      <c r="C380" s="129">
        <v>0</v>
      </c>
      <c r="D380" s="188">
        <v>0</v>
      </c>
      <c r="E380" s="245">
        <v>0</v>
      </c>
      <c r="F380" s="305">
        <v>0</v>
      </c>
      <c r="G380" s="371">
        <v>0</v>
      </c>
      <c r="H380" s="435">
        <v>0</v>
      </c>
      <c r="I380" s="488">
        <v>0</v>
      </c>
      <c r="J380" s="542">
        <v>0</v>
      </c>
      <c r="K380" s="597">
        <v>0</v>
      </c>
      <c r="L380" s="686">
        <v>0</v>
      </c>
      <c r="M380" s="757">
        <v>0</v>
      </c>
      <c r="N380" s="823">
        <v>0</v>
      </c>
    </row>
    <row r="381" spans="1:14" ht="24" customHeight="1" thickBot="1" x14ac:dyDescent="0.25">
      <c r="A381" s="17">
        <v>3</v>
      </c>
      <c r="B381" s="18" t="s">
        <v>48</v>
      </c>
      <c r="C381" s="26">
        <v>0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</row>
    <row r="382" spans="1:14" x14ac:dyDescent="0.2">
      <c r="B382" s="117" t="s">
        <v>49</v>
      </c>
      <c r="C382" s="25">
        <f t="shared" ref="C382" si="172">SUM(C377:C380)-C368</f>
        <v>0</v>
      </c>
      <c r="D382" s="25">
        <f t="shared" ref="D382" si="173">SUM(D377:D380)-D368</f>
        <v>0</v>
      </c>
      <c r="E382" s="25">
        <f t="shared" ref="E382" si="174">SUM(E377:E380)-E368</f>
        <v>0</v>
      </c>
      <c r="F382" s="25">
        <f t="shared" ref="F382" si="175">SUM(F377:F380)-F368</f>
        <v>0</v>
      </c>
      <c r="G382" s="25">
        <f t="shared" ref="G382" si="176">SUM(G377:G380)-G368</f>
        <v>0</v>
      </c>
      <c r="H382" s="25">
        <f t="shared" ref="H382" si="177">SUM(H377:H380)-H368</f>
        <v>0</v>
      </c>
      <c r="I382" s="25">
        <f t="shared" ref="I382" si="178">SUM(I377:I380)-I368</f>
        <v>0</v>
      </c>
      <c r="J382" s="25">
        <f t="shared" ref="J382" si="179">SUM(J377:J380)-J368</f>
        <v>0</v>
      </c>
      <c r="K382" s="25">
        <f t="shared" ref="K382" si="180">SUM(K377:K380)-K368</f>
        <v>0</v>
      </c>
      <c r="L382" s="25">
        <f t="shared" ref="L382" si="181">SUM(L377:L380)-L368</f>
        <v>0</v>
      </c>
      <c r="M382" s="25">
        <f t="shared" ref="M382" si="182">SUM(M377:M380)-M368</f>
        <v>0</v>
      </c>
      <c r="N382" s="25">
        <f t="shared" ref="N382" si="183">SUM(N377:N380)-N368</f>
        <v>0</v>
      </c>
    </row>
    <row r="385" spans="1:14" ht="12.75" customHeight="1" x14ac:dyDescent="0.2"/>
    <row r="386" spans="1:14" ht="12.75" customHeight="1" x14ac:dyDescent="0.2"/>
    <row r="390" spans="1:14" ht="12.75" customHeight="1" x14ac:dyDescent="0.2">
      <c r="A390" s="864" t="s">
        <v>0</v>
      </c>
      <c r="B390" s="864"/>
    </row>
    <row r="391" spans="1:14" ht="12.75" customHeight="1" x14ac:dyDescent="0.2">
      <c r="A391" s="864" t="s">
        <v>3</v>
      </c>
      <c r="B391" s="864"/>
    </row>
    <row r="392" spans="1:14" ht="7.5" customHeight="1" x14ac:dyDescent="0.2">
      <c r="A392" s="864" t="s">
        <v>4</v>
      </c>
      <c r="B392" s="864"/>
    </row>
    <row r="393" spans="1:14" ht="18" customHeight="1" x14ac:dyDescent="0.3">
      <c r="C393" s="124"/>
    </row>
    <row r="394" spans="1:14" ht="12.75" customHeight="1" x14ac:dyDescent="0.2">
      <c r="C394" s="125"/>
    </row>
    <row r="395" spans="1:14" ht="12.75" customHeight="1" x14ac:dyDescent="0.2">
      <c r="A395" s="1" t="s">
        <v>7</v>
      </c>
    </row>
    <row r="396" spans="1:14" ht="12.75" customHeight="1" x14ac:dyDescent="0.2">
      <c r="A396" s="1" t="s">
        <v>8</v>
      </c>
    </row>
    <row r="397" spans="1:14" ht="12.75" customHeight="1" x14ac:dyDescent="0.2">
      <c r="A397" s="3" t="s">
        <v>60</v>
      </c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30" customHeight="1" thickBot="1" x14ac:dyDescent="0.25"/>
    <row r="399" spans="1:14" ht="25.5" customHeight="1" x14ac:dyDescent="0.2">
      <c r="A399" s="946" t="s">
        <v>13</v>
      </c>
      <c r="B399" s="944" t="s">
        <v>14</v>
      </c>
      <c r="C399" s="120"/>
    </row>
    <row r="400" spans="1:14" ht="20.100000000000001" customHeight="1" x14ac:dyDescent="0.2">
      <c r="A400" s="947"/>
      <c r="B400" s="94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947"/>
      <c r="B401" s="945"/>
      <c r="C401" s="121" t="s">
        <v>19</v>
      </c>
      <c r="D401" s="185" t="s">
        <v>19</v>
      </c>
      <c r="E401" s="242" t="s">
        <v>19</v>
      </c>
      <c r="F401" s="302" t="s">
        <v>19</v>
      </c>
      <c r="G401" s="368" t="s">
        <v>19</v>
      </c>
      <c r="H401" s="432" t="s">
        <v>19</v>
      </c>
      <c r="I401" s="485" t="s">
        <v>19</v>
      </c>
      <c r="J401" s="539" t="s">
        <v>19</v>
      </c>
      <c r="K401" s="592" t="s">
        <v>19</v>
      </c>
      <c r="L401" s="683" t="s">
        <v>19</v>
      </c>
      <c r="M401" s="754" t="s">
        <v>19</v>
      </c>
      <c r="N401" s="817" t="s">
        <v>19</v>
      </c>
    </row>
    <row r="402" spans="1:14" ht="20.100000000000001" customHeight="1" x14ac:dyDescent="0.2">
      <c r="A402" s="947"/>
      <c r="B402" s="945"/>
      <c r="C402" s="122"/>
      <c r="D402" s="186"/>
      <c r="E402" s="243"/>
      <c r="F402" s="303"/>
      <c r="G402" s="369"/>
      <c r="H402" s="433"/>
      <c r="I402" s="486"/>
      <c r="J402" s="540"/>
      <c r="K402" s="593"/>
      <c r="L402" s="684"/>
      <c r="M402" s="755"/>
      <c r="N402" s="818"/>
    </row>
    <row r="403" spans="1:14" ht="20.100000000000001" customHeight="1" x14ac:dyDescent="0.2">
      <c r="A403" s="46" t="s">
        <v>25</v>
      </c>
      <c r="B403" s="47" t="s">
        <v>26</v>
      </c>
      <c r="C403" s="127" t="s">
        <v>29</v>
      </c>
      <c r="D403" s="181" t="s">
        <v>29</v>
      </c>
      <c r="E403" s="238" t="s">
        <v>29</v>
      </c>
      <c r="F403" s="298" t="s">
        <v>29</v>
      </c>
      <c r="G403" s="364" t="s">
        <v>29</v>
      </c>
      <c r="H403" s="428" t="s">
        <v>29</v>
      </c>
      <c r="I403" s="481" t="s">
        <v>29</v>
      </c>
      <c r="J403" s="535" t="s">
        <v>29</v>
      </c>
      <c r="K403" s="595" t="s">
        <v>29</v>
      </c>
      <c r="L403" s="679" t="s">
        <v>29</v>
      </c>
      <c r="M403" s="750" t="s">
        <v>29</v>
      </c>
      <c r="N403" s="821" t="s">
        <v>29</v>
      </c>
    </row>
    <row r="404" spans="1:14" ht="20.100000000000001" customHeight="1" x14ac:dyDescent="0.2">
      <c r="A404" s="5"/>
      <c r="B404" s="6" t="s">
        <v>37</v>
      </c>
      <c r="C404" s="128">
        <f t="shared" ref="C404:H404" si="184">SUM(C406,C409)</f>
        <v>0</v>
      </c>
      <c r="D404" s="182">
        <f t="shared" si="184"/>
        <v>0</v>
      </c>
      <c r="E404" s="239">
        <f t="shared" si="184"/>
        <v>70</v>
      </c>
      <c r="F404" s="299">
        <f t="shared" si="184"/>
        <v>80</v>
      </c>
      <c r="G404" s="365">
        <f t="shared" si="184"/>
        <v>0</v>
      </c>
      <c r="H404" s="429">
        <f t="shared" si="184"/>
        <v>0</v>
      </c>
      <c r="I404" s="482">
        <f t="shared" ref="I404:N404" si="185">SUM(I406,I409)</f>
        <v>0</v>
      </c>
      <c r="J404" s="536">
        <f t="shared" si="185"/>
        <v>0</v>
      </c>
      <c r="K404" s="596">
        <f t="shared" si="185"/>
        <v>0</v>
      </c>
      <c r="L404" s="680">
        <f t="shared" si="185"/>
        <v>15</v>
      </c>
      <c r="M404" s="751">
        <f t="shared" si="185"/>
        <v>45</v>
      </c>
      <c r="N404" s="822">
        <f t="shared" si="185"/>
        <v>27</v>
      </c>
    </row>
    <row r="405" spans="1:14" ht="20.100000000000001" customHeight="1" x14ac:dyDescent="0.2">
      <c r="A405" s="9">
        <v>1</v>
      </c>
      <c r="B405" s="10" t="s">
        <v>38</v>
      </c>
      <c r="C405" s="118"/>
      <c r="D405" s="184"/>
      <c r="E405" s="241"/>
      <c r="F405" s="301"/>
      <c r="G405" s="367"/>
      <c r="H405" s="431"/>
      <c r="I405" s="484"/>
      <c r="J405" s="538"/>
      <c r="K405" s="590"/>
      <c r="L405" s="682"/>
      <c r="M405" s="753"/>
      <c r="N405" s="815"/>
    </row>
    <row r="406" spans="1:14" ht="20.100000000000001" customHeight="1" x14ac:dyDescent="0.2">
      <c r="A406" s="11"/>
      <c r="B406" s="10" t="s">
        <v>39</v>
      </c>
      <c r="C406" s="123">
        <f t="shared" ref="C406" si="186">SUM(C407:C408)</f>
        <v>0</v>
      </c>
      <c r="D406" s="190">
        <f t="shared" ref="D406:N406" si="187">SUM(D407:D408)</f>
        <v>0</v>
      </c>
      <c r="E406" s="247">
        <f t="shared" si="187"/>
        <v>0</v>
      </c>
      <c r="F406" s="307">
        <f t="shared" si="187"/>
        <v>0</v>
      </c>
      <c r="G406" s="373">
        <f t="shared" si="187"/>
        <v>0</v>
      </c>
      <c r="H406" s="437">
        <f t="shared" si="187"/>
        <v>0</v>
      </c>
      <c r="I406" s="490">
        <f t="shared" si="187"/>
        <v>0</v>
      </c>
      <c r="J406" s="544">
        <f t="shared" si="187"/>
        <v>0</v>
      </c>
      <c r="K406" s="594">
        <f t="shared" si="187"/>
        <v>0</v>
      </c>
      <c r="L406" s="688">
        <f t="shared" si="187"/>
        <v>0</v>
      </c>
      <c r="M406" s="759">
        <f t="shared" si="187"/>
        <v>0</v>
      </c>
      <c r="N406" s="819">
        <f t="shared" si="187"/>
        <v>0</v>
      </c>
    </row>
    <row r="407" spans="1:14" ht="26.25" customHeight="1" x14ac:dyDescent="0.2">
      <c r="A407" s="11"/>
      <c r="B407" s="12" t="s">
        <v>40</v>
      </c>
      <c r="C407" s="119">
        <v>0</v>
      </c>
      <c r="D407" s="187">
        <v>0</v>
      </c>
      <c r="E407" s="244">
        <v>0</v>
      </c>
      <c r="F407" s="304">
        <v>0</v>
      </c>
      <c r="G407" s="370">
        <v>0</v>
      </c>
      <c r="H407" s="434">
        <v>0</v>
      </c>
      <c r="I407" s="487">
        <v>0</v>
      </c>
      <c r="J407" s="541">
        <v>0</v>
      </c>
      <c r="K407" s="591">
        <v>0</v>
      </c>
      <c r="L407" s="685">
        <v>0</v>
      </c>
      <c r="M407" s="756">
        <v>0</v>
      </c>
      <c r="N407" s="816">
        <v>0</v>
      </c>
    </row>
    <row r="408" spans="1:14" ht="20.100000000000001" customHeight="1" x14ac:dyDescent="0.2">
      <c r="A408" s="11"/>
      <c r="B408" s="12" t="s">
        <v>41</v>
      </c>
      <c r="C408" s="119">
        <v>0</v>
      </c>
      <c r="D408" s="187">
        <v>0</v>
      </c>
      <c r="E408" s="244">
        <v>0</v>
      </c>
      <c r="F408" s="304">
        <v>0</v>
      </c>
      <c r="G408" s="370">
        <v>0</v>
      </c>
      <c r="H408" s="434">
        <v>0</v>
      </c>
      <c r="I408" s="487">
        <v>0</v>
      </c>
      <c r="J408" s="541">
        <v>0</v>
      </c>
      <c r="K408" s="591">
        <v>0</v>
      </c>
      <c r="L408" s="685">
        <v>0</v>
      </c>
      <c r="M408" s="756">
        <v>0</v>
      </c>
      <c r="N408" s="816">
        <v>0</v>
      </c>
    </row>
    <row r="409" spans="1:14" ht="20.100000000000001" customHeight="1" x14ac:dyDescent="0.2">
      <c r="A409" s="11"/>
      <c r="B409" s="10" t="s">
        <v>42</v>
      </c>
      <c r="C409" s="123">
        <f t="shared" ref="C409" si="188">SUM(C410:C411)</f>
        <v>0</v>
      </c>
      <c r="D409" s="190">
        <f t="shared" ref="D409" si="189">SUM(D410:D411)</f>
        <v>0</v>
      </c>
      <c r="E409" s="247">
        <f t="shared" ref="E409" si="190">SUM(E410:E411)</f>
        <v>70</v>
      </c>
      <c r="F409" s="307">
        <f t="shared" ref="F409" si="191">SUM(F410:F411)</f>
        <v>80</v>
      </c>
      <c r="G409" s="373">
        <f t="shared" ref="G409" si="192">SUM(G410:G411)</f>
        <v>0</v>
      </c>
      <c r="H409" s="437">
        <f t="shared" ref="H409" si="193">SUM(H410:H411)</f>
        <v>0</v>
      </c>
      <c r="I409" s="490">
        <f t="shared" ref="I409" si="194">SUM(I410:I411)</f>
        <v>0</v>
      </c>
      <c r="J409" s="544">
        <f t="shared" ref="J409" si="195">SUM(J410:J411)</f>
        <v>0</v>
      </c>
      <c r="K409" s="594">
        <f t="shared" ref="K409" si="196">SUM(K410:K411)</f>
        <v>0</v>
      </c>
      <c r="L409" s="688">
        <f t="shared" ref="L409" si="197">SUM(L410:L411)</f>
        <v>15</v>
      </c>
      <c r="M409" s="759">
        <f t="shared" ref="M409" si="198">SUM(M410:M411)</f>
        <v>45</v>
      </c>
      <c r="N409" s="819">
        <f t="shared" ref="N409" si="199">SUM(N410:N411)</f>
        <v>27</v>
      </c>
    </row>
    <row r="410" spans="1:14" ht="20.100000000000001" customHeight="1" x14ac:dyDescent="0.2">
      <c r="A410" s="11"/>
      <c r="B410" s="12" t="s">
        <v>40</v>
      </c>
      <c r="C410" s="119">
        <v>0</v>
      </c>
      <c r="D410" s="187">
        <v>0</v>
      </c>
      <c r="E410" s="244">
        <v>70</v>
      </c>
      <c r="F410" s="304">
        <v>80</v>
      </c>
      <c r="G410" s="370">
        <v>0</v>
      </c>
      <c r="H410" s="434">
        <v>0</v>
      </c>
      <c r="I410" s="487">
        <v>0</v>
      </c>
      <c r="J410" s="541">
        <v>0</v>
      </c>
      <c r="K410" s="591">
        <v>0</v>
      </c>
      <c r="L410" s="685">
        <v>15</v>
      </c>
      <c r="M410" s="756">
        <v>45</v>
      </c>
      <c r="N410" s="816">
        <v>27</v>
      </c>
    </row>
    <row r="411" spans="1:14" ht="20.100000000000001" customHeight="1" x14ac:dyDescent="0.2">
      <c r="A411" s="11"/>
      <c r="B411" s="12" t="s">
        <v>41</v>
      </c>
      <c r="C411" s="119">
        <v>0</v>
      </c>
      <c r="D411" s="187">
        <v>0</v>
      </c>
      <c r="E411" s="244">
        <v>0</v>
      </c>
      <c r="F411" s="304">
        <v>0</v>
      </c>
      <c r="G411" s="370">
        <v>0</v>
      </c>
      <c r="H411" s="434">
        <v>0</v>
      </c>
      <c r="I411" s="487">
        <v>0</v>
      </c>
      <c r="J411" s="541">
        <v>0</v>
      </c>
      <c r="K411" s="591">
        <v>0</v>
      </c>
      <c r="L411" s="685">
        <v>0</v>
      </c>
      <c r="M411" s="756">
        <v>0</v>
      </c>
      <c r="N411" s="816">
        <v>0</v>
      </c>
    </row>
    <row r="412" spans="1:14" ht="24" customHeight="1" x14ac:dyDescent="0.2">
      <c r="A412" s="9">
        <v>2</v>
      </c>
      <c r="B412" s="10" t="s">
        <v>43</v>
      </c>
      <c r="C412" s="118"/>
      <c r="D412" s="184"/>
      <c r="E412" s="241"/>
      <c r="F412" s="301"/>
      <c r="G412" s="367"/>
      <c r="H412" s="431"/>
      <c r="I412" s="484"/>
      <c r="J412" s="538"/>
      <c r="K412" s="590"/>
      <c r="L412" s="682"/>
      <c r="M412" s="753"/>
      <c r="N412" s="815"/>
    </row>
    <row r="413" spans="1:14" ht="12.75" customHeight="1" x14ac:dyDescent="0.2">
      <c r="A413" s="11"/>
      <c r="B413" s="12" t="s">
        <v>44</v>
      </c>
      <c r="C413" s="119">
        <v>0</v>
      </c>
      <c r="D413" s="187">
        <v>0</v>
      </c>
      <c r="E413" s="244">
        <v>0</v>
      </c>
      <c r="F413" s="304">
        <v>80</v>
      </c>
      <c r="G413" s="370">
        <v>0</v>
      </c>
      <c r="H413" s="434">
        <v>0</v>
      </c>
      <c r="I413" s="487">
        <v>0</v>
      </c>
      <c r="J413" s="541">
        <v>0</v>
      </c>
      <c r="K413" s="591">
        <v>0</v>
      </c>
      <c r="L413" s="685">
        <v>15</v>
      </c>
      <c r="M413" s="756">
        <v>35</v>
      </c>
      <c r="N413" s="816">
        <v>20</v>
      </c>
    </row>
    <row r="414" spans="1:14" x14ac:dyDescent="0.2">
      <c r="A414" s="11"/>
      <c r="B414" s="12" t="s">
        <v>45</v>
      </c>
      <c r="C414" s="119">
        <v>0</v>
      </c>
      <c r="D414" s="187">
        <v>0</v>
      </c>
      <c r="E414" s="244">
        <v>0</v>
      </c>
      <c r="F414" s="304">
        <v>0</v>
      </c>
      <c r="G414" s="370">
        <v>0</v>
      </c>
      <c r="H414" s="434">
        <v>0</v>
      </c>
      <c r="I414" s="487">
        <v>0</v>
      </c>
      <c r="J414" s="541">
        <v>0</v>
      </c>
      <c r="K414" s="591">
        <v>0</v>
      </c>
      <c r="L414" s="685">
        <v>0</v>
      </c>
      <c r="M414" s="756">
        <v>0</v>
      </c>
      <c r="N414" s="816">
        <v>0</v>
      </c>
    </row>
    <row r="415" spans="1:14" x14ac:dyDescent="0.2">
      <c r="A415" s="9"/>
      <c r="B415" s="12" t="s">
        <v>46</v>
      </c>
      <c r="C415" s="119">
        <v>0</v>
      </c>
      <c r="D415" s="187">
        <v>0</v>
      </c>
      <c r="E415" s="244">
        <v>0</v>
      </c>
      <c r="F415" s="304">
        <v>0</v>
      </c>
      <c r="G415" s="370">
        <v>0</v>
      </c>
      <c r="H415" s="434">
        <v>0</v>
      </c>
      <c r="I415" s="487">
        <v>0</v>
      </c>
      <c r="J415" s="541">
        <v>0</v>
      </c>
      <c r="K415" s="591">
        <v>0</v>
      </c>
      <c r="L415" s="685">
        <v>0</v>
      </c>
      <c r="M415" s="756">
        <v>0</v>
      </c>
      <c r="N415" s="816">
        <v>0</v>
      </c>
    </row>
    <row r="416" spans="1:14" x14ac:dyDescent="0.2">
      <c r="A416" s="14"/>
      <c r="B416" s="15" t="s">
        <v>47</v>
      </c>
      <c r="C416" s="129">
        <v>0</v>
      </c>
      <c r="D416" s="188">
        <v>0</v>
      </c>
      <c r="E416" s="245">
        <v>70</v>
      </c>
      <c r="F416" s="305">
        <v>0</v>
      </c>
      <c r="G416" s="371">
        <v>0</v>
      </c>
      <c r="H416" s="435">
        <v>0</v>
      </c>
      <c r="I416" s="488">
        <v>0</v>
      </c>
      <c r="J416" s="542">
        <v>0</v>
      </c>
      <c r="K416" s="597">
        <v>0</v>
      </c>
      <c r="L416" s="686">
        <v>0</v>
      </c>
      <c r="M416" s="757">
        <v>10</v>
      </c>
      <c r="N416" s="823">
        <v>7</v>
      </c>
    </row>
    <row r="417" spans="1:14" ht="13.5" thickBot="1" x14ac:dyDescent="0.25">
      <c r="A417" s="17">
        <v>3</v>
      </c>
      <c r="B417" s="18" t="s">
        <v>48</v>
      </c>
      <c r="C417" s="26">
        <v>0</v>
      </c>
      <c r="D417" s="26">
        <v>0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</row>
    <row r="418" spans="1:14" x14ac:dyDescent="0.2">
      <c r="B418" s="117" t="s">
        <v>49</v>
      </c>
      <c r="C418" s="25">
        <f t="shared" ref="C418" si="200">SUM(C413:C416)-C404</f>
        <v>0</v>
      </c>
      <c r="D418" s="25">
        <f t="shared" ref="D418" si="201">SUM(D413:D416)-D404</f>
        <v>0</v>
      </c>
      <c r="E418" s="25">
        <f t="shared" ref="E418" si="202">SUM(E413:E416)-E404</f>
        <v>0</v>
      </c>
      <c r="F418" s="25">
        <f t="shared" ref="F418" si="203">SUM(F413:F416)-F404</f>
        <v>0</v>
      </c>
      <c r="G418" s="25">
        <f t="shared" ref="G418" si="204">SUM(G413:G416)-G404</f>
        <v>0</v>
      </c>
      <c r="H418" s="25">
        <f t="shared" ref="H418" si="205">SUM(H413:H416)-H404</f>
        <v>0</v>
      </c>
      <c r="I418" s="25">
        <f t="shared" ref="I418" si="206">SUM(I413:I416)-I404</f>
        <v>0</v>
      </c>
      <c r="J418" s="25">
        <f t="shared" ref="J418" si="207">SUM(J413:J416)-J404</f>
        <v>0</v>
      </c>
      <c r="K418" s="25">
        <f t="shared" ref="K418" si="208">SUM(K413:K416)-K404</f>
        <v>0</v>
      </c>
      <c r="L418" s="25">
        <f t="shared" ref="L418" si="209">SUM(L413:L416)-L404</f>
        <v>0</v>
      </c>
      <c r="M418" s="25">
        <f t="shared" ref="M418" si="210">SUM(M413:M416)-M404</f>
        <v>0</v>
      </c>
      <c r="N418" s="25">
        <f t="shared" ref="N418" si="211">SUM(N413:N416)-N404</f>
        <v>0</v>
      </c>
    </row>
    <row r="426" spans="1:14" ht="12.75" customHeight="1" x14ac:dyDescent="0.2">
      <c r="A426" s="864" t="s">
        <v>0</v>
      </c>
      <c r="B426" s="864"/>
    </row>
    <row r="427" spans="1:14" ht="12.75" customHeight="1" x14ac:dyDescent="0.2">
      <c r="A427" s="864" t="s">
        <v>3</v>
      </c>
      <c r="B427" s="864"/>
    </row>
    <row r="428" spans="1:14" x14ac:dyDescent="0.2">
      <c r="A428" s="864" t="s">
        <v>4</v>
      </c>
      <c r="B428" s="864"/>
    </row>
    <row r="429" spans="1:14" ht="20.25" x14ac:dyDescent="0.3">
      <c r="C429" s="124"/>
    </row>
    <row r="430" spans="1:14" x14ac:dyDescent="0.2">
      <c r="C430" s="125"/>
    </row>
    <row r="431" spans="1:14" ht="12.75" customHeight="1" x14ac:dyDescent="0.2">
      <c r="A431" s="1" t="s">
        <v>7</v>
      </c>
    </row>
    <row r="432" spans="1:14" ht="12.75" customHeight="1" x14ac:dyDescent="0.2">
      <c r="A432" s="1" t="s">
        <v>8</v>
      </c>
      <c r="C432" s="1" t="s">
        <v>1</v>
      </c>
      <c r="D432" s="1" t="s">
        <v>1</v>
      </c>
      <c r="E432" s="1" t="s">
        <v>1</v>
      </c>
      <c r="F432" s="1" t="s">
        <v>1</v>
      </c>
      <c r="G432" s="1" t="s">
        <v>1</v>
      </c>
      <c r="H432" s="1" t="s">
        <v>1</v>
      </c>
      <c r="I432" s="1" t="s">
        <v>1</v>
      </c>
      <c r="J432" s="1" t="s">
        <v>1</v>
      </c>
      <c r="K432" s="1" t="s">
        <v>1</v>
      </c>
      <c r="L432" s="1" t="s">
        <v>1</v>
      </c>
      <c r="M432" s="1" t="s">
        <v>1</v>
      </c>
      <c r="N432" s="1" t="s">
        <v>1</v>
      </c>
    </row>
    <row r="433" spans="1:15" ht="13.5" thickBot="1" x14ac:dyDescent="0.25"/>
    <row r="434" spans="1:15" x14ac:dyDescent="0.2">
      <c r="A434" s="946" t="s">
        <v>13</v>
      </c>
      <c r="B434" s="944" t="s">
        <v>14</v>
      </c>
      <c r="C434" s="120"/>
    </row>
    <row r="435" spans="1:15" ht="12.75" customHeight="1" x14ac:dyDescent="0.2">
      <c r="A435" s="947"/>
      <c r="B435" s="94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5" ht="12.75" customHeight="1" x14ac:dyDescent="0.2">
      <c r="A436" s="947"/>
      <c r="B436" s="945"/>
      <c r="C436" s="121" t="s">
        <v>19</v>
      </c>
      <c r="D436" s="185" t="s">
        <v>19</v>
      </c>
      <c r="E436" s="242" t="s">
        <v>19</v>
      </c>
      <c r="F436" s="302" t="s">
        <v>19</v>
      </c>
      <c r="G436" s="368" t="s">
        <v>19</v>
      </c>
      <c r="H436" s="432" t="s">
        <v>19</v>
      </c>
      <c r="I436" s="485" t="s">
        <v>19</v>
      </c>
      <c r="J436" s="539" t="s">
        <v>19</v>
      </c>
      <c r="K436" s="592" t="s">
        <v>19</v>
      </c>
      <c r="L436" s="683" t="s">
        <v>19</v>
      </c>
      <c r="M436" s="754" t="s">
        <v>19</v>
      </c>
      <c r="N436" s="817" t="s">
        <v>19</v>
      </c>
    </row>
    <row r="437" spans="1:15" ht="12.75" customHeight="1" x14ac:dyDescent="0.2">
      <c r="A437" s="947"/>
      <c r="B437" s="945"/>
      <c r="C437" s="122"/>
      <c r="D437" s="186"/>
      <c r="E437" s="243"/>
      <c r="F437" s="303"/>
      <c r="G437" s="369"/>
      <c r="H437" s="433"/>
      <c r="I437" s="486"/>
      <c r="J437" s="540"/>
      <c r="K437" s="593"/>
      <c r="L437" s="684"/>
      <c r="M437" s="755"/>
      <c r="N437" s="818"/>
    </row>
    <row r="438" spans="1:15" x14ac:dyDescent="0.2">
      <c r="A438" s="46" t="s">
        <v>25</v>
      </c>
      <c r="B438" s="47" t="s">
        <v>26</v>
      </c>
      <c r="C438" s="127" t="s">
        <v>29</v>
      </c>
      <c r="D438" s="181" t="s">
        <v>29</v>
      </c>
      <c r="E438" s="238" t="s">
        <v>29</v>
      </c>
      <c r="F438" s="298" t="s">
        <v>29</v>
      </c>
      <c r="G438" s="364" t="s">
        <v>29</v>
      </c>
      <c r="H438" s="428" t="s">
        <v>29</v>
      </c>
      <c r="I438" s="481" t="s">
        <v>29</v>
      </c>
      <c r="J438" s="535" t="s">
        <v>29</v>
      </c>
      <c r="K438" s="595" t="s">
        <v>29</v>
      </c>
      <c r="L438" s="679" t="s">
        <v>29</v>
      </c>
      <c r="M438" s="750" t="s">
        <v>29</v>
      </c>
      <c r="N438" s="821" t="s">
        <v>29</v>
      </c>
    </row>
    <row r="439" spans="1:15" ht="15.75" x14ac:dyDescent="0.2">
      <c r="A439" s="5"/>
      <c r="B439" s="6" t="s">
        <v>37</v>
      </c>
      <c r="C439" s="315">
        <f t="shared" ref="C439:E439" si="212">SUM(C15,C50,C85,C120,C155,C190,C225,C261,C296,C332,C368,C404)</f>
        <v>197</v>
      </c>
      <c r="D439" s="315">
        <f t="shared" si="212"/>
        <v>158</v>
      </c>
      <c r="E439" s="315">
        <f t="shared" si="212"/>
        <v>1865</v>
      </c>
      <c r="F439" s="315">
        <f>SUM(F15,F50,F85,F120,F155,F190,F225,F261,F296,F332,F368,F404)</f>
        <v>1099</v>
      </c>
      <c r="G439" s="252">
        <f t="shared" ref="G439:J439" si="213">SUM(G15,G50,G85,G120,G155,G190,G225,G261,G296,G332,G368,G404)</f>
        <v>389</v>
      </c>
      <c r="H439" s="252">
        <f t="shared" si="213"/>
        <v>1255</v>
      </c>
      <c r="I439" s="252">
        <f t="shared" si="213"/>
        <v>50</v>
      </c>
      <c r="J439" s="252">
        <f t="shared" si="213"/>
        <v>99</v>
      </c>
      <c r="K439" s="315">
        <f>SUM(K15,K50,K85,K120,K155,K190,K225,K261,K296,K332,K368,K404)</f>
        <v>300</v>
      </c>
      <c r="L439" s="315">
        <f>SUM(L15,L50,L85,L120,L155,L190,L225,L261,L296,L332,L368,L404)</f>
        <v>269</v>
      </c>
      <c r="M439" s="315">
        <f>SUM(M15,M50,M85,M120,M155,M190,M225,M261,M296,M332,M368,M404)</f>
        <v>1078</v>
      </c>
      <c r="N439" s="315">
        <f>SUM(N15,N50,N85,N120,N155,N190,N225,N261,N296,N332,N368,N404)</f>
        <v>1031</v>
      </c>
      <c r="O439" s="8">
        <f>SUM(C439:N439)</f>
        <v>7790</v>
      </c>
    </row>
    <row r="440" spans="1:15" x14ac:dyDescent="0.2">
      <c r="A440" s="9">
        <v>1</v>
      </c>
      <c r="B440" s="10" t="s">
        <v>38</v>
      </c>
      <c r="C440" s="118"/>
      <c r="D440" s="184"/>
      <c r="E440" s="241"/>
      <c r="F440" s="301"/>
      <c r="G440" s="367"/>
      <c r="H440" s="431"/>
      <c r="I440" s="484"/>
      <c r="J440" s="538"/>
      <c r="K440" s="590"/>
      <c r="L440" s="682"/>
      <c r="M440" s="753"/>
      <c r="N440" s="815"/>
      <c r="O440" s="8">
        <f t="shared" ref="O440:O452" si="214">SUM(C440:N440)</f>
        <v>0</v>
      </c>
    </row>
    <row r="441" spans="1:15" ht="14.25" x14ac:dyDescent="0.2">
      <c r="A441" s="11"/>
      <c r="B441" s="10" t="s">
        <v>39</v>
      </c>
      <c r="C441" s="137">
        <f t="shared" ref="C441:N443" si="215">SUM(C87,C17,C298,C192,C122,C334,C227,C263,C157,C406,C370,C52)</f>
        <v>0</v>
      </c>
      <c r="D441" s="179">
        <f t="shared" si="215"/>
        <v>0</v>
      </c>
      <c r="E441" s="236">
        <f t="shared" si="215"/>
        <v>0</v>
      </c>
      <c r="F441" s="296">
        <f t="shared" si="215"/>
        <v>0</v>
      </c>
      <c r="G441" s="362">
        <f t="shared" si="215"/>
        <v>0</v>
      </c>
      <c r="H441" s="426">
        <f t="shared" si="215"/>
        <v>0</v>
      </c>
      <c r="I441" s="479">
        <f t="shared" si="215"/>
        <v>0</v>
      </c>
      <c r="J441" s="533">
        <f t="shared" si="215"/>
        <v>0</v>
      </c>
      <c r="K441" s="603">
        <f t="shared" si="215"/>
        <v>0</v>
      </c>
      <c r="L441" s="677">
        <f t="shared" si="215"/>
        <v>0</v>
      </c>
      <c r="M441" s="748">
        <f t="shared" si="215"/>
        <v>0</v>
      </c>
      <c r="N441" s="829">
        <f t="shared" si="215"/>
        <v>0</v>
      </c>
      <c r="O441" s="8">
        <f t="shared" si="214"/>
        <v>0</v>
      </c>
    </row>
    <row r="442" spans="1:15" ht="15" x14ac:dyDescent="0.2">
      <c r="A442" s="11"/>
      <c r="B442" s="12" t="s">
        <v>40</v>
      </c>
      <c r="C442" s="138">
        <f t="shared" si="215"/>
        <v>0</v>
      </c>
      <c r="D442" s="178">
        <f t="shared" si="215"/>
        <v>0</v>
      </c>
      <c r="E442" s="235">
        <f t="shared" si="215"/>
        <v>0</v>
      </c>
      <c r="F442" s="295">
        <f t="shared" si="215"/>
        <v>0</v>
      </c>
      <c r="G442" s="361">
        <f t="shared" si="215"/>
        <v>0</v>
      </c>
      <c r="H442" s="425">
        <f t="shared" si="215"/>
        <v>0</v>
      </c>
      <c r="I442" s="478">
        <f t="shared" si="215"/>
        <v>0</v>
      </c>
      <c r="J442" s="532">
        <f t="shared" si="215"/>
        <v>0</v>
      </c>
      <c r="K442" s="604">
        <f t="shared" si="215"/>
        <v>0</v>
      </c>
      <c r="L442" s="676">
        <f t="shared" si="215"/>
        <v>0</v>
      </c>
      <c r="M442" s="747">
        <f t="shared" si="215"/>
        <v>0</v>
      </c>
      <c r="N442" s="830">
        <f t="shared" si="215"/>
        <v>0</v>
      </c>
      <c r="O442" s="8">
        <f t="shared" si="214"/>
        <v>0</v>
      </c>
    </row>
    <row r="443" spans="1:15" ht="15" x14ac:dyDescent="0.2">
      <c r="A443" s="11"/>
      <c r="B443" s="12" t="s">
        <v>41</v>
      </c>
      <c r="C443" s="139">
        <f t="shared" si="215"/>
        <v>0</v>
      </c>
      <c r="D443" s="180">
        <f t="shared" si="215"/>
        <v>0</v>
      </c>
      <c r="E443" s="237">
        <f t="shared" si="215"/>
        <v>0</v>
      </c>
      <c r="F443" s="297">
        <f t="shared" si="215"/>
        <v>0</v>
      </c>
      <c r="G443" s="363">
        <f t="shared" si="215"/>
        <v>0</v>
      </c>
      <c r="H443" s="427">
        <f t="shared" si="215"/>
        <v>0</v>
      </c>
      <c r="I443" s="480">
        <f t="shared" si="215"/>
        <v>0</v>
      </c>
      <c r="J443" s="534">
        <f t="shared" si="215"/>
        <v>0</v>
      </c>
      <c r="K443" s="605">
        <f t="shared" si="215"/>
        <v>0</v>
      </c>
      <c r="L443" s="678">
        <f t="shared" si="215"/>
        <v>0</v>
      </c>
      <c r="M443" s="749">
        <f t="shared" si="215"/>
        <v>0</v>
      </c>
      <c r="N443" s="831">
        <f t="shared" si="215"/>
        <v>0</v>
      </c>
      <c r="O443" s="8">
        <f t="shared" si="214"/>
        <v>0</v>
      </c>
    </row>
    <row r="444" spans="1:15" ht="14.25" x14ac:dyDescent="0.2">
      <c r="A444" s="11"/>
      <c r="B444" s="10" t="s">
        <v>42</v>
      </c>
      <c r="C444" s="97">
        <f t="shared" ref="C444:N451" si="216">SUM(C20,C55,C90,C125,C160,C195,C230,C266,C301,C337,C373,C409)</f>
        <v>197</v>
      </c>
      <c r="D444" s="97">
        <f t="shared" si="216"/>
        <v>158</v>
      </c>
      <c r="E444" s="97">
        <f t="shared" si="216"/>
        <v>1865</v>
      </c>
      <c r="F444" s="97">
        <f t="shared" si="216"/>
        <v>1099</v>
      </c>
      <c r="G444" s="97">
        <f t="shared" si="216"/>
        <v>389</v>
      </c>
      <c r="H444" s="97">
        <f t="shared" si="216"/>
        <v>1255</v>
      </c>
      <c r="I444" s="97">
        <f t="shared" si="216"/>
        <v>50</v>
      </c>
      <c r="J444" s="97">
        <f t="shared" si="216"/>
        <v>99</v>
      </c>
      <c r="K444" s="97">
        <f t="shared" si="216"/>
        <v>300</v>
      </c>
      <c r="L444" s="97">
        <f t="shared" si="216"/>
        <v>269</v>
      </c>
      <c r="M444" s="97">
        <f t="shared" si="216"/>
        <v>1078</v>
      </c>
      <c r="N444" s="97">
        <f t="shared" si="216"/>
        <v>1031</v>
      </c>
      <c r="O444" s="8">
        <f t="shared" si="214"/>
        <v>7790</v>
      </c>
    </row>
    <row r="445" spans="1:15" ht="15" x14ac:dyDescent="0.2">
      <c r="A445" s="11"/>
      <c r="B445" s="12" t="s">
        <v>40</v>
      </c>
      <c r="C445" s="101">
        <f t="shared" si="216"/>
        <v>25</v>
      </c>
      <c r="D445" s="101">
        <f t="shared" si="216"/>
        <v>153</v>
      </c>
      <c r="E445" s="101">
        <f t="shared" si="216"/>
        <v>1313</v>
      </c>
      <c r="F445" s="101">
        <f t="shared" si="216"/>
        <v>481</v>
      </c>
      <c r="G445" s="101">
        <f t="shared" si="216"/>
        <v>245</v>
      </c>
      <c r="H445" s="101">
        <f t="shared" si="216"/>
        <v>413</v>
      </c>
      <c r="I445" s="101">
        <f t="shared" si="216"/>
        <v>0</v>
      </c>
      <c r="J445" s="101">
        <f t="shared" si="216"/>
        <v>99</v>
      </c>
      <c r="K445" s="101">
        <f t="shared" si="216"/>
        <v>285</v>
      </c>
      <c r="L445" s="101">
        <f t="shared" si="216"/>
        <v>259</v>
      </c>
      <c r="M445" s="101">
        <f t="shared" si="216"/>
        <v>295</v>
      </c>
      <c r="N445" s="101">
        <f t="shared" si="216"/>
        <v>986</v>
      </c>
      <c r="O445" s="8">
        <f t="shared" si="214"/>
        <v>4554</v>
      </c>
    </row>
    <row r="446" spans="1:15" ht="15" x14ac:dyDescent="0.2">
      <c r="A446" s="11"/>
      <c r="B446" s="12" t="s">
        <v>41</v>
      </c>
      <c r="C446" s="99">
        <f t="shared" si="216"/>
        <v>172</v>
      </c>
      <c r="D446" s="99">
        <f t="shared" si="216"/>
        <v>5</v>
      </c>
      <c r="E446" s="99">
        <f t="shared" si="216"/>
        <v>552</v>
      </c>
      <c r="F446" s="99">
        <f t="shared" si="216"/>
        <v>618</v>
      </c>
      <c r="G446" s="99">
        <f t="shared" si="216"/>
        <v>144</v>
      </c>
      <c r="H446" s="99">
        <f t="shared" si="216"/>
        <v>842</v>
      </c>
      <c r="I446" s="99">
        <f t="shared" si="216"/>
        <v>50</v>
      </c>
      <c r="J446" s="99">
        <f t="shared" si="216"/>
        <v>0</v>
      </c>
      <c r="K446" s="99">
        <f t="shared" si="216"/>
        <v>15</v>
      </c>
      <c r="L446" s="99">
        <f t="shared" si="216"/>
        <v>10</v>
      </c>
      <c r="M446" s="99">
        <f t="shared" si="216"/>
        <v>783</v>
      </c>
      <c r="N446" s="99">
        <f t="shared" si="216"/>
        <v>45</v>
      </c>
      <c r="O446" s="8">
        <f t="shared" si="214"/>
        <v>3236</v>
      </c>
    </row>
    <row r="447" spans="1:15" x14ac:dyDescent="0.2">
      <c r="A447" s="9">
        <v>2</v>
      </c>
      <c r="B447" s="10" t="s">
        <v>43</v>
      </c>
      <c r="C447" s="118"/>
      <c r="D447" s="184"/>
      <c r="E447" s="241"/>
      <c r="F447" s="301"/>
      <c r="G447" s="367"/>
      <c r="H447" s="431"/>
      <c r="I447" s="484"/>
      <c r="J447" s="538"/>
      <c r="K447" s="590"/>
      <c r="L447" s="682"/>
      <c r="M447" s="753"/>
      <c r="N447" s="815"/>
      <c r="O447" s="8">
        <f t="shared" si="214"/>
        <v>0</v>
      </c>
    </row>
    <row r="448" spans="1:15" ht="15" x14ac:dyDescent="0.2">
      <c r="A448" s="11"/>
      <c r="B448" s="12" t="s">
        <v>44</v>
      </c>
      <c r="C448" s="99">
        <f t="shared" si="216"/>
        <v>0</v>
      </c>
      <c r="D448" s="99">
        <f t="shared" si="216"/>
        <v>0</v>
      </c>
      <c r="E448" s="99">
        <f t="shared" si="216"/>
        <v>680</v>
      </c>
      <c r="F448" s="99">
        <f t="shared" si="216"/>
        <v>80</v>
      </c>
      <c r="G448" s="99">
        <f t="shared" si="216"/>
        <v>66</v>
      </c>
      <c r="H448" s="99">
        <f t="shared" si="216"/>
        <v>334</v>
      </c>
      <c r="I448" s="99">
        <f t="shared" si="216"/>
        <v>0</v>
      </c>
      <c r="J448" s="99">
        <f t="shared" si="216"/>
        <v>0</v>
      </c>
      <c r="K448" s="99">
        <f t="shared" si="216"/>
        <v>0</v>
      </c>
      <c r="L448" s="99">
        <f t="shared" si="216"/>
        <v>65</v>
      </c>
      <c r="M448" s="99">
        <f t="shared" si="216"/>
        <v>255</v>
      </c>
      <c r="N448" s="99">
        <f t="shared" si="216"/>
        <v>185</v>
      </c>
      <c r="O448" s="8">
        <f t="shared" si="214"/>
        <v>1665</v>
      </c>
    </row>
    <row r="449" spans="1:15" ht="15" x14ac:dyDescent="0.2">
      <c r="A449" s="11"/>
      <c r="B449" s="12" t="s">
        <v>45</v>
      </c>
      <c r="C449" s="99">
        <f t="shared" si="216"/>
        <v>197</v>
      </c>
      <c r="D449" s="99">
        <f t="shared" si="216"/>
        <v>158</v>
      </c>
      <c r="E449" s="99">
        <f t="shared" si="216"/>
        <v>951</v>
      </c>
      <c r="F449" s="99">
        <f t="shared" si="216"/>
        <v>969</v>
      </c>
      <c r="G449" s="99">
        <f t="shared" si="216"/>
        <v>323</v>
      </c>
      <c r="H449" s="99">
        <f t="shared" si="216"/>
        <v>634</v>
      </c>
      <c r="I449" s="99">
        <f t="shared" si="216"/>
        <v>50</v>
      </c>
      <c r="J449" s="99">
        <f t="shared" si="216"/>
        <v>99</v>
      </c>
      <c r="K449" s="99">
        <f t="shared" si="216"/>
        <v>300</v>
      </c>
      <c r="L449" s="99">
        <f t="shared" si="216"/>
        <v>204</v>
      </c>
      <c r="M449" s="99">
        <f t="shared" si="216"/>
        <v>791</v>
      </c>
      <c r="N449" s="99">
        <f t="shared" si="216"/>
        <v>687</v>
      </c>
      <c r="O449" s="8">
        <f t="shared" si="214"/>
        <v>5363</v>
      </c>
    </row>
    <row r="450" spans="1:15" ht="15" x14ac:dyDescent="0.2">
      <c r="A450" s="9"/>
      <c r="B450" s="12" t="s">
        <v>46</v>
      </c>
      <c r="C450" s="99">
        <f t="shared" si="216"/>
        <v>0</v>
      </c>
      <c r="D450" s="99">
        <f t="shared" si="216"/>
        <v>0</v>
      </c>
      <c r="E450" s="99">
        <f t="shared" si="216"/>
        <v>0</v>
      </c>
      <c r="F450" s="99">
        <f t="shared" si="216"/>
        <v>0</v>
      </c>
      <c r="G450" s="99">
        <f t="shared" si="216"/>
        <v>0</v>
      </c>
      <c r="H450" s="99">
        <f t="shared" si="216"/>
        <v>0</v>
      </c>
      <c r="I450" s="99">
        <f t="shared" si="216"/>
        <v>0</v>
      </c>
      <c r="J450" s="99">
        <f t="shared" si="216"/>
        <v>0</v>
      </c>
      <c r="K450" s="99">
        <f t="shared" si="216"/>
        <v>0</v>
      </c>
      <c r="L450" s="99">
        <f t="shared" si="216"/>
        <v>0</v>
      </c>
      <c r="M450" s="99">
        <f t="shared" si="216"/>
        <v>0</v>
      </c>
      <c r="N450" s="99">
        <f t="shared" si="216"/>
        <v>0</v>
      </c>
      <c r="O450" s="8">
        <f t="shared" si="214"/>
        <v>0</v>
      </c>
    </row>
    <row r="451" spans="1:15" ht="12.75" customHeight="1" x14ac:dyDescent="0.2">
      <c r="A451" s="14"/>
      <c r="B451" s="15" t="s">
        <v>47</v>
      </c>
      <c r="C451" s="99">
        <f t="shared" si="216"/>
        <v>0</v>
      </c>
      <c r="D451" s="99">
        <f t="shared" si="216"/>
        <v>0</v>
      </c>
      <c r="E451" s="99">
        <f t="shared" si="216"/>
        <v>234</v>
      </c>
      <c r="F451" s="99">
        <f t="shared" si="216"/>
        <v>50</v>
      </c>
      <c r="G451" s="99">
        <f t="shared" si="216"/>
        <v>0</v>
      </c>
      <c r="H451" s="99">
        <f t="shared" si="216"/>
        <v>287</v>
      </c>
      <c r="I451" s="99">
        <f t="shared" si="216"/>
        <v>0</v>
      </c>
      <c r="J451" s="99">
        <f t="shared" si="216"/>
        <v>0</v>
      </c>
      <c r="K451" s="99">
        <f t="shared" si="216"/>
        <v>0</v>
      </c>
      <c r="L451" s="99">
        <f t="shared" si="216"/>
        <v>0</v>
      </c>
      <c r="M451" s="99">
        <f t="shared" si="216"/>
        <v>32</v>
      </c>
      <c r="N451" s="99">
        <f t="shared" si="216"/>
        <v>159</v>
      </c>
      <c r="O451" s="8">
        <f t="shared" si="214"/>
        <v>762</v>
      </c>
    </row>
    <row r="452" spans="1:15" ht="12.75" customHeight="1" thickBot="1" x14ac:dyDescent="0.25">
      <c r="A452" s="22">
        <v>3</v>
      </c>
      <c r="B452" s="23" t="s">
        <v>48</v>
      </c>
      <c r="C452" s="27">
        <f t="shared" ref="C452:H452" si="217">SUM(C98,C28,C309,C203,C133,C345,C238,C274,C168,C417,C381,C63)</f>
        <v>0</v>
      </c>
      <c r="D452" s="27">
        <f t="shared" si="217"/>
        <v>0</v>
      </c>
      <c r="E452" s="27">
        <f t="shared" si="217"/>
        <v>0</v>
      </c>
      <c r="F452" s="27">
        <f t="shared" si="217"/>
        <v>0</v>
      </c>
      <c r="G452" s="27">
        <f t="shared" si="217"/>
        <v>0</v>
      </c>
      <c r="H452" s="27">
        <f t="shared" si="217"/>
        <v>0</v>
      </c>
      <c r="I452" s="27">
        <f t="shared" ref="I452:N452" si="218">SUM(I98,I28,I309,I203,I133,I345,I238,I274,I168,I417,I381,I63)</f>
        <v>0</v>
      </c>
      <c r="J452" s="27">
        <f t="shared" si="218"/>
        <v>0</v>
      </c>
      <c r="K452" s="27">
        <f t="shared" si="218"/>
        <v>0</v>
      </c>
      <c r="L452" s="27">
        <f t="shared" si="218"/>
        <v>0</v>
      </c>
      <c r="M452" s="27">
        <f t="shared" si="218"/>
        <v>0</v>
      </c>
      <c r="N452" s="27">
        <f t="shared" si="218"/>
        <v>0</v>
      </c>
      <c r="O452" s="8">
        <f t="shared" si="214"/>
        <v>0</v>
      </c>
    </row>
    <row r="453" spans="1:15" ht="12.75" customHeight="1" x14ac:dyDescent="0.2">
      <c r="B453" s="117" t="s">
        <v>49</v>
      </c>
      <c r="C453" s="25">
        <f t="shared" ref="C453:H453" si="219">SUM(C448:C451)-C439</f>
        <v>0</v>
      </c>
      <c r="D453" s="25">
        <f t="shared" si="219"/>
        <v>0</v>
      </c>
      <c r="E453" s="25">
        <f t="shared" si="219"/>
        <v>0</v>
      </c>
      <c r="F453" s="25">
        <f t="shared" si="219"/>
        <v>0</v>
      </c>
      <c r="G453" s="25">
        <f t="shared" si="219"/>
        <v>0</v>
      </c>
      <c r="H453" s="25">
        <f t="shared" si="219"/>
        <v>0</v>
      </c>
      <c r="I453" s="25">
        <f t="shared" ref="I453:N453" si="220">SUM(I448:I451)-I439</f>
        <v>0</v>
      </c>
      <c r="J453" s="25">
        <f t="shared" si="220"/>
        <v>0</v>
      </c>
      <c r="K453" s="25">
        <f t="shared" si="220"/>
        <v>0</v>
      </c>
      <c r="L453" s="25">
        <f t="shared" si="220"/>
        <v>0</v>
      </c>
      <c r="M453" s="25">
        <f t="shared" si="220"/>
        <v>0</v>
      </c>
      <c r="N453" s="25">
        <f t="shared" si="220"/>
        <v>0</v>
      </c>
    </row>
    <row r="454" spans="1:15" x14ac:dyDescent="0.2">
      <c r="C454" s="1" t="s">
        <v>64</v>
      </c>
      <c r="D454" s="1" t="s">
        <v>64</v>
      </c>
      <c r="E454" s="1" t="s">
        <v>64</v>
      </c>
      <c r="F454" s="1" t="s">
        <v>64</v>
      </c>
      <c r="G454" s="1" t="s">
        <v>64</v>
      </c>
      <c r="H454" s="1" t="s">
        <v>64</v>
      </c>
      <c r="I454" s="1" t="s">
        <v>64</v>
      </c>
      <c r="J454" s="1" t="s">
        <v>64</v>
      </c>
      <c r="K454" s="1" t="s">
        <v>64</v>
      </c>
      <c r="L454" s="1" t="s">
        <v>64</v>
      </c>
      <c r="M454" s="1" t="s">
        <v>64</v>
      </c>
      <c r="N454" s="1" t="s">
        <v>64</v>
      </c>
    </row>
    <row r="457" spans="1:15" ht="20.100000000000001" customHeight="1" x14ac:dyDescent="0.2"/>
    <row r="458" spans="1:15" ht="20.100000000000001" customHeight="1" x14ac:dyDescent="0.2"/>
    <row r="459" spans="1:15" ht="20.100000000000001" customHeight="1" x14ac:dyDescent="0.2"/>
    <row r="460" spans="1:15" ht="20.100000000000001" customHeight="1" x14ac:dyDescent="0.2"/>
    <row r="461" spans="1:15" ht="20.100000000000001" customHeight="1" x14ac:dyDescent="0.2"/>
    <row r="462" spans="1:15" ht="20.100000000000001" customHeight="1" x14ac:dyDescent="0.2"/>
    <row r="463" spans="1:15" ht="26.25" customHeight="1" x14ac:dyDescent="0.2"/>
    <row r="464" spans="1:15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73:B73"/>
    <mergeCell ref="A80:A83"/>
    <mergeCell ref="B80:B83"/>
    <mergeCell ref="A71:B71"/>
    <mergeCell ref="A72:B72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</mergeCells>
  <pageMargins left="0.69930555555555596" right="0.69930555555555596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Q486"/>
  <sheetViews>
    <sheetView topLeftCell="A427" zoomScale="90" zoomScaleNormal="90" workbookViewId="0">
      <pane xSplit="2" topLeftCell="J1" activePane="topRight" state="frozen"/>
      <selection activeCell="O501" sqref="O501"/>
      <selection pane="topRight" activeCell="O439" sqref="O439:O452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16384" width="9.140625" style="1"/>
  </cols>
  <sheetData>
    <row r="1" spans="1:17" ht="12.75" customHeight="1" x14ac:dyDescent="0.3">
      <c r="A1" s="864" t="s">
        <v>0</v>
      </c>
      <c r="B1" s="864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860">
        <v>0</v>
      </c>
      <c r="P1" s="860">
        <v>0</v>
      </c>
      <c r="Q1" s="860">
        <f>SUM(N1:P1)</f>
        <v>0</v>
      </c>
    </row>
    <row r="2" spans="1:17" ht="12.75" customHeight="1" x14ac:dyDescent="0.2">
      <c r="A2" s="864" t="s">
        <v>3</v>
      </c>
      <c r="B2" s="864"/>
    </row>
    <row r="3" spans="1:17" x14ac:dyDescent="0.2">
      <c r="A3" s="864" t="s">
        <v>4</v>
      </c>
      <c r="B3" s="864"/>
    </row>
    <row r="4" spans="1:17" ht="20.25" x14ac:dyDescent="0.3">
      <c r="C4" s="124" t="s">
        <v>5</v>
      </c>
    </row>
    <row r="5" spans="1:17" x14ac:dyDescent="0.2">
      <c r="C5" s="125" t="s">
        <v>6</v>
      </c>
    </row>
    <row r="6" spans="1:17" x14ac:dyDescent="0.2">
      <c r="A6" s="1" t="s">
        <v>7</v>
      </c>
    </row>
    <row r="7" spans="1:17" ht="12.75" customHeight="1" x14ac:dyDescent="0.2">
      <c r="A7" s="1" t="s">
        <v>8</v>
      </c>
    </row>
    <row r="8" spans="1:17" ht="12.75" customHeight="1" x14ac:dyDescent="0.2">
      <c r="A8" s="19" t="s">
        <v>51</v>
      </c>
      <c r="B8" s="19"/>
      <c r="H8" s="3"/>
      <c r="I8" s="3"/>
      <c r="J8" s="3"/>
      <c r="K8" s="3"/>
      <c r="L8" s="3"/>
      <c r="M8" s="3"/>
      <c r="N8" s="3"/>
    </row>
    <row r="9" spans="1:17" ht="7.5" customHeight="1" thickBot="1" x14ac:dyDescent="0.25"/>
    <row r="10" spans="1:17" ht="18" customHeight="1" x14ac:dyDescent="0.2">
      <c r="A10" s="946" t="s">
        <v>13</v>
      </c>
      <c r="B10" s="944" t="s">
        <v>14</v>
      </c>
      <c r="C10" s="120"/>
    </row>
    <row r="11" spans="1:17" ht="12.75" customHeight="1" x14ac:dyDescent="0.2">
      <c r="A11" s="947"/>
      <c r="B11" s="94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7" ht="12.75" customHeight="1" x14ac:dyDescent="0.2">
      <c r="A12" s="947"/>
      <c r="B12" s="945"/>
      <c r="C12" s="121" t="s">
        <v>18</v>
      </c>
      <c r="D12" s="185" t="s">
        <v>18</v>
      </c>
      <c r="E12" s="242" t="s">
        <v>18</v>
      </c>
      <c r="F12" s="302" t="s">
        <v>18</v>
      </c>
      <c r="G12" s="368" t="s">
        <v>18</v>
      </c>
      <c r="H12" s="432" t="s">
        <v>18</v>
      </c>
      <c r="I12" s="485" t="s">
        <v>18</v>
      </c>
      <c r="J12" s="539" t="s">
        <v>18</v>
      </c>
      <c r="K12" s="592" t="s">
        <v>18</v>
      </c>
      <c r="L12" s="683" t="s">
        <v>18</v>
      </c>
      <c r="M12" s="754" t="s">
        <v>18</v>
      </c>
      <c r="N12" s="842" t="s">
        <v>18</v>
      </c>
    </row>
    <row r="13" spans="1:17" ht="12.75" customHeight="1" x14ac:dyDescent="0.2">
      <c r="A13" s="947"/>
      <c r="B13" s="945"/>
      <c r="C13" s="122"/>
      <c r="D13" s="186"/>
      <c r="E13" s="243"/>
      <c r="F13" s="303"/>
      <c r="G13" s="369"/>
      <c r="H13" s="433"/>
      <c r="I13" s="486"/>
      <c r="J13" s="540"/>
      <c r="K13" s="593"/>
      <c r="L13" s="684"/>
      <c r="M13" s="755"/>
      <c r="N13" s="843"/>
    </row>
    <row r="14" spans="1:17" x14ac:dyDescent="0.2">
      <c r="A14" s="46" t="s">
        <v>25</v>
      </c>
      <c r="B14" s="47" t="s">
        <v>26</v>
      </c>
      <c r="C14" s="127" t="s">
        <v>28</v>
      </c>
      <c r="D14" s="181" t="s">
        <v>28</v>
      </c>
      <c r="E14" s="238" t="s">
        <v>28</v>
      </c>
      <c r="F14" s="298" t="s">
        <v>28</v>
      </c>
      <c r="G14" s="364" t="s">
        <v>28</v>
      </c>
      <c r="H14" s="428" t="s">
        <v>28</v>
      </c>
      <c r="I14" s="481" t="s">
        <v>28</v>
      </c>
      <c r="J14" s="535" t="s">
        <v>28</v>
      </c>
      <c r="K14" s="595" t="s">
        <v>28</v>
      </c>
      <c r="L14" s="679" t="s">
        <v>28</v>
      </c>
      <c r="M14" s="750" t="s">
        <v>28</v>
      </c>
      <c r="N14" s="846" t="s">
        <v>28</v>
      </c>
    </row>
    <row r="15" spans="1:17" ht="30" customHeight="1" x14ac:dyDescent="0.2">
      <c r="A15" s="5"/>
      <c r="B15" s="6" t="s">
        <v>37</v>
      </c>
      <c r="C15" s="133">
        <f t="shared" ref="C15:H15" si="0">SUM(C17,C20)</f>
        <v>0</v>
      </c>
      <c r="D15" s="194">
        <f t="shared" si="0"/>
        <v>0</v>
      </c>
      <c r="E15" s="251">
        <f t="shared" si="0"/>
        <v>0</v>
      </c>
      <c r="F15" s="311">
        <f t="shared" si="0"/>
        <v>220</v>
      </c>
      <c r="G15" s="377">
        <f t="shared" si="0"/>
        <v>536</v>
      </c>
      <c r="H15" s="441">
        <f t="shared" si="0"/>
        <v>0</v>
      </c>
      <c r="I15" s="494">
        <f t="shared" ref="I15:M15" si="1">SUM(I17,I20)</f>
        <v>185</v>
      </c>
      <c r="J15" s="548">
        <f t="shared" si="1"/>
        <v>193</v>
      </c>
      <c r="K15" s="601">
        <f t="shared" si="1"/>
        <v>137</v>
      </c>
      <c r="L15" s="692">
        <f t="shared" si="1"/>
        <v>167</v>
      </c>
      <c r="M15" s="763">
        <f t="shared" si="1"/>
        <v>71</v>
      </c>
      <c r="N15" s="851">
        <f>SUM(N17,N20)</f>
        <v>74</v>
      </c>
    </row>
    <row r="16" spans="1:17" ht="25.5" customHeight="1" x14ac:dyDescent="0.2">
      <c r="A16" s="9">
        <v>1</v>
      </c>
      <c r="B16" s="10" t="s">
        <v>38</v>
      </c>
      <c r="C16" s="135"/>
      <c r="D16" s="184"/>
      <c r="E16" s="241"/>
      <c r="F16" s="301"/>
      <c r="G16" s="367"/>
      <c r="H16" s="431"/>
      <c r="I16" s="484"/>
      <c r="J16" s="538"/>
      <c r="K16" s="590"/>
      <c r="L16" s="682"/>
      <c r="M16" s="753"/>
      <c r="N16" s="840"/>
    </row>
    <row r="17" spans="1:14" ht="20.100000000000001" customHeight="1" x14ac:dyDescent="0.2">
      <c r="A17" s="11"/>
      <c r="B17" s="10" t="s">
        <v>39</v>
      </c>
      <c r="C17" s="131">
        <f t="shared" ref="C17:H17" si="2">SUM(C18:C19)</f>
        <v>0</v>
      </c>
      <c r="D17" s="193">
        <f t="shared" si="2"/>
        <v>0</v>
      </c>
      <c r="E17" s="250">
        <f t="shared" si="2"/>
        <v>0</v>
      </c>
      <c r="F17" s="310">
        <f t="shared" si="2"/>
        <v>0</v>
      </c>
      <c r="G17" s="376">
        <f t="shared" si="2"/>
        <v>0</v>
      </c>
      <c r="H17" s="440">
        <f t="shared" si="2"/>
        <v>0</v>
      </c>
      <c r="I17" s="493">
        <f t="shared" ref="I17:M17" si="3">SUM(I18:I19)</f>
        <v>0</v>
      </c>
      <c r="J17" s="547">
        <f t="shared" si="3"/>
        <v>0</v>
      </c>
      <c r="K17" s="599">
        <f t="shared" si="3"/>
        <v>0</v>
      </c>
      <c r="L17" s="691">
        <f t="shared" si="3"/>
        <v>0</v>
      </c>
      <c r="M17" s="762">
        <f t="shared" si="3"/>
        <v>0</v>
      </c>
      <c r="N17" s="849">
        <f>SUM(N18:N19)</f>
        <v>0</v>
      </c>
    </row>
    <row r="18" spans="1:14" ht="20.100000000000001" customHeight="1" x14ac:dyDescent="0.2">
      <c r="A18" s="11"/>
      <c r="B18" s="12" t="s">
        <v>40</v>
      </c>
      <c r="C18" s="132">
        <v>0</v>
      </c>
      <c r="D18" s="191">
        <v>0</v>
      </c>
      <c r="E18" s="248">
        <v>0</v>
      </c>
      <c r="F18" s="308">
        <v>0</v>
      </c>
      <c r="G18" s="374">
        <v>0</v>
      </c>
      <c r="H18" s="438">
        <v>0</v>
      </c>
      <c r="I18" s="491">
        <v>0</v>
      </c>
      <c r="J18" s="545">
        <v>0</v>
      </c>
      <c r="K18" s="600">
        <v>0</v>
      </c>
      <c r="L18" s="689">
        <v>0</v>
      </c>
      <c r="M18" s="760">
        <v>0</v>
      </c>
      <c r="N18" s="850">
        <v>0</v>
      </c>
    </row>
    <row r="19" spans="1:14" ht="20.100000000000001" customHeight="1" x14ac:dyDescent="0.2">
      <c r="A19" s="11"/>
      <c r="B19" s="12" t="s">
        <v>41</v>
      </c>
      <c r="C19" s="132">
        <v>0</v>
      </c>
      <c r="D19" s="191">
        <v>0</v>
      </c>
      <c r="E19" s="248">
        <v>0</v>
      </c>
      <c r="F19" s="308">
        <v>0</v>
      </c>
      <c r="G19" s="374">
        <v>0</v>
      </c>
      <c r="H19" s="438">
        <v>0</v>
      </c>
      <c r="I19" s="491">
        <v>0</v>
      </c>
      <c r="J19" s="545">
        <v>0</v>
      </c>
      <c r="K19" s="600">
        <v>0</v>
      </c>
      <c r="L19" s="689">
        <v>0</v>
      </c>
      <c r="M19" s="760">
        <v>0</v>
      </c>
      <c r="N19" s="850">
        <v>0</v>
      </c>
    </row>
    <row r="20" spans="1:14" ht="20.100000000000001" customHeight="1" x14ac:dyDescent="0.2">
      <c r="A20" s="11"/>
      <c r="B20" s="10" t="s">
        <v>42</v>
      </c>
      <c r="C20" s="131">
        <f t="shared" ref="C20:H20" si="4">SUM(C21:C22)</f>
        <v>0</v>
      </c>
      <c r="D20" s="193">
        <f t="shared" si="4"/>
        <v>0</v>
      </c>
      <c r="E20" s="250">
        <f t="shared" si="4"/>
        <v>0</v>
      </c>
      <c r="F20" s="310">
        <f t="shared" si="4"/>
        <v>220</v>
      </c>
      <c r="G20" s="376">
        <f t="shared" si="4"/>
        <v>536</v>
      </c>
      <c r="H20" s="440">
        <f t="shared" si="4"/>
        <v>0</v>
      </c>
      <c r="I20" s="493">
        <f t="shared" ref="I20:M20" si="5">SUM(I21:I22)</f>
        <v>185</v>
      </c>
      <c r="J20" s="547">
        <f t="shared" si="5"/>
        <v>193</v>
      </c>
      <c r="K20" s="599">
        <f t="shared" si="5"/>
        <v>137</v>
      </c>
      <c r="L20" s="691">
        <f t="shared" si="5"/>
        <v>167</v>
      </c>
      <c r="M20" s="762">
        <f t="shared" si="5"/>
        <v>71</v>
      </c>
      <c r="N20" s="849">
        <f>SUM(N21:N22)</f>
        <v>74</v>
      </c>
    </row>
    <row r="21" spans="1:14" ht="20.100000000000001" customHeight="1" x14ac:dyDescent="0.2">
      <c r="A21" s="11"/>
      <c r="B21" s="12" t="s">
        <v>40</v>
      </c>
      <c r="C21" s="132">
        <v>0</v>
      </c>
      <c r="D21" s="191">
        <v>0</v>
      </c>
      <c r="E21" s="248">
        <v>0</v>
      </c>
      <c r="F21" s="308">
        <v>165</v>
      </c>
      <c r="G21" s="374">
        <v>456</v>
      </c>
      <c r="H21" s="438">
        <v>0</v>
      </c>
      <c r="I21" s="491">
        <v>145</v>
      </c>
      <c r="J21" s="545">
        <v>130</v>
      </c>
      <c r="K21" s="600">
        <v>12</v>
      </c>
      <c r="L21" s="689">
        <v>69</v>
      </c>
      <c r="M21" s="760">
        <v>71</v>
      </c>
      <c r="N21" s="850">
        <v>74</v>
      </c>
    </row>
    <row r="22" spans="1:14" ht="20.100000000000001" customHeight="1" x14ac:dyDescent="0.2">
      <c r="A22" s="11"/>
      <c r="B22" s="12" t="s">
        <v>41</v>
      </c>
      <c r="C22" s="132">
        <v>0</v>
      </c>
      <c r="D22" s="191">
        <v>0</v>
      </c>
      <c r="E22" s="248">
        <v>0</v>
      </c>
      <c r="F22" s="308">
        <v>55</v>
      </c>
      <c r="G22" s="374">
        <v>80</v>
      </c>
      <c r="H22" s="438">
        <v>0</v>
      </c>
      <c r="I22" s="491">
        <v>40</v>
      </c>
      <c r="J22" s="545">
        <v>63</v>
      </c>
      <c r="K22" s="609">
        <v>125</v>
      </c>
      <c r="L22" s="689">
        <v>98</v>
      </c>
      <c r="M22" s="760">
        <v>0</v>
      </c>
      <c r="N22" s="850">
        <v>0</v>
      </c>
    </row>
    <row r="23" spans="1:14" ht="20.100000000000001" customHeight="1" x14ac:dyDescent="0.2">
      <c r="A23" s="9">
        <v>2</v>
      </c>
      <c r="B23" s="10" t="s">
        <v>43</v>
      </c>
      <c r="C23" s="135"/>
    </row>
    <row r="24" spans="1:14" ht="26.25" customHeight="1" x14ac:dyDescent="0.2">
      <c r="A24" s="11"/>
      <c r="B24" s="12" t="s">
        <v>44</v>
      </c>
      <c r="C24" s="132">
        <v>0</v>
      </c>
      <c r="D24" s="191">
        <v>0</v>
      </c>
      <c r="E24" s="248">
        <v>0</v>
      </c>
      <c r="F24" s="308">
        <v>0</v>
      </c>
      <c r="G24" s="374">
        <v>0</v>
      </c>
      <c r="H24" s="438">
        <v>0</v>
      </c>
      <c r="I24" s="491">
        <v>0</v>
      </c>
      <c r="J24" s="545">
        <v>0</v>
      </c>
      <c r="K24" s="600">
        <v>0</v>
      </c>
      <c r="L24" s="689">
        <v>0</v>
      </c>
      <c r="M24" s="760">
        <v>0</v>
      </c>
      <c r="N24" s="850">
        <v>0</v>
      </c>
    </row>
    <row r="25" spans="1:14" ht="20.100000000000001" customHeight="1" x14ac:dyDescent="0.2">
      <c r="A25" s="11"/>
      <c r="B25" s="12" t="s">
        <v>45</v>
      </c>
      <c r="C25" s="132">
        <v>0</v>
      </c>
      <c r="D25" s="191">
        <v>0</v>
      </c>
      <c r="E25" s="248">
        <v>0</v>
      </c>
      <c r="F25" s="312">
        <v>220</v>
      </c>
      <c r="G25" s="378">
        <v>536</v>
      </c>
      <c r="H25" s="438">
        <v>0</v>
      </c>
      <c r="I25" s="491">
        <v>185</v>
      </c>
      <c r="J25" s="545">
        <v>193</v>
      </c>
      <c r="K25" s="609">
        <v>137</v>
      </c>
      <c r="L25" s="689">
        <v>167</v>
      </c>
      <c r="M25" s="760">
        <v>71</v>
      </c>
      <c r="N25" s="850">
        <v>74</v>
      </c>
    </row>
    <row r="26" spans="1:14" ht="20.100000000000001" customHeight="1" x14ac:dyDescent="0.2">
      <c r="A26" s="9"/>
      <c r="B26" s="12" t="s">
        <v>46</v>
      </c>
      <c r="C26" s="132">
        <v>0</v>
      </c>
      <c r="D26" s="191">
        <v>0</v>
      </c>
      <c r="E26" s="248">
        <v>0</v>
      </c>
      <c r="F26" s="308">
        <v>0</v>
      </c>
      <c r="G26" s="374">
        <v>0</v>
      </c>
      <c r="H26" s="438">
        <v>0</v>
      </c>
      <c r="I26" s="491">
        <v>0</v>
      </c>
      <c r="J26" s="545">
        <v>0</v>
      </c>
      <c r="K26" s="600">
        <v>0</v>
      </c>
      <c r="L26" s="689">
        <v>0</v>
      </c>
      <c r="M26" s="760">
        <v>0</v>
      </c>
      <c r="N26" s="850">
        <v>0</v>
      </c>
    </row>
    <row r="27" spans="1:14" ht="20.100000000000001" customHeight="1" x14ac:dyDescent="0.2">
      <c r="A27" s="14"/>
      <c r="B27" s="15" t="s">
        <v>47</v>
      </c>
      <c r="C27" s="136">
        <v>0</v>
      </c>
      <c r="D27" s="192">
        <v>0</v>
      </c>
      <c r="E27" s="249">
        <v>0</v>
      </c>
      <c r="F27" s="309">
        <v>0</v>
      </c>
      <c r="G27" s="375">
        <v>0</v>
      </c>
      <c r="H27" s="439">
        <v>0</v>
      </c>
      <c r="I27" s="492">
        <v>0</v>
      </c>
      <c r="J27" s="546">
        <v>0</v>
      </c>
      <c r="K27" s="602">
        <v>0</v>
      </c>
      <c r="L27" s="690">
        <v>0</v>
      </c>
      <c r="M27" s="761">
        <v>0</v>
      </c>
      <c r="N27" s="852">
        <v>0</v>
      </c>
    </row>
    <row r="28" spans="1:14" ht="20.100000000000001" customHeight="1" thickBot="1" x14ac:dyDescent="0.25">
      <c r="A28" s="17">
        <v>3</v>
      </c>
      <c r="B28" s="18" t="s">
        <v>48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</row>
    <row r="29" spans="1:14" ht="24" customHeight="1" x14ac:dyDescent="0.2">
      <c r="B29" s="117" t="s">
        <v>49</v>
      </c>
      <c r="C29" s="25">
        <f t="shared" ref="C29:H29" si="6">SUM(C24:C27)-C15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5">
        <f t="shared" si="6"/>
        <v>0</v>
      </c>
      <c r="H29" s="25">
        <f t="shared" si="6"/>
        <v>0</v>
      </c>
      <c r="I29" s="25">
        <f t="shared" ref="I29:M29" si="7">SUM(I24:I27)-I15</f>
        <v>0</v>
      </c>
      <c r="J29" s="25">
        <f t="shared" si="7"/>
        <v>0</v>
      </c>
      <c r="K29" s="25">
        <f t="shared" si="7"/>
        <v>0</v>
      </c>
      <c r="L29" s="25">
        <f t="shared" si="7"/>
        <v>0</v>
      </c>
      <c r="M29" s="25">
        <f t="shared" si="7"/>
        <v>0</v>
      </c>
      <c r="N29" s="25">
        <f>SUM(N24:N27)-N15</f>
        <v>0</v>
      </c>
    </row>
    <row r="33" spans="1:14" ht="12.75" customHeight="1" x14ac:dyDescent="0.2"/>
    <row r="34" spans="1:14" ht="12.75" customHeight="1" x14ac:dyDescent="0.2"/>
    <row r="36" spans="1:14" ht="12.75" customHeight="1" x14ac:dyDescent="0.2">
      <c r="A36" s="864" t="s">
        <v>0</v>
      </c>
      <c r="B36" s="864"/>
      <c r="C36" s="1" t="s">
        <v>1</v>
      </c>
      <c r="D36" s="1" t="s">
        <v>1</v>
      </c>
      <c r="E36" s="1" t="s">
        <v>1</v>
      </c>
      <c r="F36" s="1" t="s">
        <v>1</v>
      </c>
      <c r="G36" s="1" t="s">
        <v>1</v>
      </c>
      <c r="H36" s="1" t="s">
        <v>1</v>
      </c>
      <c r="I36" s="1" t="s">
        <v>1</v>
      </c>
      <c r="J36" s="1" t="s">
        <v>1</v>
      </c>
      <c r="K36" s="1" t="s">
        <v>1</v>
      </c>
      <c r="L36" s="1" t="s">
        <v>1</v>
      </c>
      <c r="M36" s="1" t="s">
        <v>1</v>
      </c>
      <c r="N36" s="1" t="s">
        <v>1</v>
      </c>
    </row>
    <row r="37" spans="1:14" ht="12.75" customHeight="1" x14ac:dyDescent="0.2">
      <c r="A37" s="864" t="s">
        <v>3</v>
      </c>
      <c r="B37" s="864"/>
    </row>
    <row r="38" spans="1:14" x14ac:dyDescent="0.2">
      <c r="A38" s="864" t="s">
        <v>4</v>
      </c>
      <c r="B38" s="864"/>
    </row>
    <row r="39" spans="1:14" ht="12.75" customHeight="1" x14ac:dyDescent="0.3">
      <c r="C39" s="124" t="s">
        <v>5</v>
      </c>
    </row>
    <row r="40" spans="1:14" ht="12.75" customHeight="1" x14ac:dyDescent="0.2">
      <c r="C40" s="125" t="s">
        <v>6</v>
      </c>
    </row>
    <row r="41" spans="1:14" ht="7.5" customHeight="1" x14ac:dyDescent="0.2">
      <c r="A41" s="1" t="s">
        <v>7</v>
      </c>
    </row>
    <row r="42" spans="1:14" ht="18" customHeight="1" x14ac:dyDescent="0.2">
      <c r="A42" s="1" t="s">
        <v>8</v>
      </c>
    </row>
    <row r="43" spans="1:14" ht="12.75" customHeight="1" x14ac:dyDescent="0.2">
      <c r="A43" s="3" t="s">
        <v>62</v>
      </c>
      <c r="B43" s="3"/>
      <c r="H43" s="3"/>
      <c r="I43" s="3"/>
      <c r="J43" s="3"/>
      <c r="K43" s="3"/>
      <c r="L43" s="3"/>
      <c r="M43" s="3"/>
      <c r="N43" s="3"/>
    </row>
    <row r="44" spans="1:14" ht="12.75" customHeight="1" thickBot="1" x14ac:dyDescent="0.25"/>
    <row r="45" spans="1:14" ht="12.75" customHeight="1" x14ac:dyDescent="0.2">
      <c r="A45" s="946" t="s">
        <v>13</v>
      </c>
      <c r="B45" s="944" t="s">
        <v>14</v>
      </c>
      <c r="C45" s="120"/>
    </row>
    <row r="46" spans="1:14" x14ac:dyDescent="0.2">
      <c r="A46" s="947"/>
      <c r="B46" s="94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30" customHeight="1" x14ac:dyDescent="0.2">
      <c r="A47" s="947"/>
      <c r="B47" s="945"/>
      <c r="C47" s="121" t="s">
        <v>18</v>
      </c>
      <c r="D47" s="185" t="s">
        <v>18</v>
      </c>
      <c r="E47" s="242" t="s">
        <v>18</v>
      </c>
      <c r="F47" s="302" t="s">
        <v>18</v>
      </c>
      <c r="G47" s="368" t="s">
        <v>18</v>
      </c>
      <c r="H47" s="432" t="s">
        <v>18</v>
      </c>
      <c r="I47" s="485" t="s">
        <v>18</v>
      </c>
      <c r="J47" s="539" t="s">
        <v>18</v>
      </c>
      <c r="K47" s="592" t="s">
        <v>18</v>
      </c>
      <c r="L47" s="683" t="s">
        <v>18</v>
      </c>
      <c r="M47" s="754" t="s">
        <v>18</v>
      </c>
      <c r="N47" s="842" t="s">
        <v>18</v>
      </c>
    </row>
    <row r="48" spans="1:14" ht="25.5" customHeight="1" x14ac:dyDescent="0.2">
      <c r="A48" s="947"/>
      <c r="B48" s="945"/>
      <c r="C48" s="122"/>
      <c r="D48" s="186"/>
      <c r="E48" s="243"/>
      <c r="F48" s="303"/>
      <c r="G48" s="369"/>
      <c r="H48" s="433"/>
      <c r="I48" s="486"/>
      <c r="J48" s="540"/>
      <c r="K48" s="593"/>
      <c r="L48" s="684"/>
      <c r="M48" s="755"/>
      <c r="N48" s="843"/>
    </row>
    <row r="49" spans="1:14" ht="20.100000000000001" customHeight="1" x14ac:dyDescent="0.2">
      <c r="A49" s="46" t="s">
        <v>25</v>
      </c>
      <c r="B49" s="47" t="s">
        <v>26</v>
      </c>
      <c r="C49" s="127" t="s">
        <v>28</v>
      </c>
      <c r="D49" s="181" t="s">
        <v>28</v>
      </c>
      <c r="E49" s="238" t="s">
        <v>28</v>
      </c>
      <c r="F49" s="298" t="s">
        <v>28</v>
      </c>
      <c r="G49" s="364" t="s">
        <v>28</v>
      </c>
      <c r="H49" s="428" t="s">
        <v>28</v>
      </c>
      <c r="I49" s="481" t="s">
        <v>28</v>
      </c>
      <c r="J49" s="535" t="s">
        <v>28</v>
      </c>
      <c r="K49" s="595" t="s">
        <v>28</v>
      </c>
      <c r="L49" s="679" t="s">
        <v>28</v>
      </c>
      <c r="M49" s="750" t="s">
        <v>28</v>
      </c>
      <c r="N49" s="846" t="s">
        <v>28</v>
      </c>
    </row>
    <row r="50" spans="1:14" ht="20.100000000000001" customHeight="1" x14ac:dyDescent="0.2">
      <c r="A50" s="5"/>
      <c r="B50" s="6" t="s">
        <v>37</v>
      </c>
      <c r="C50" s="128">
        <f t="shared" ref="C50:H50" si="8">SUM(C52,C55)</f>
        <v>0</v>
      </c>
      <c r="D50" s="182">
        <f t="shared" si="8"/>
        <v>0</v>
      </c>
      <c r="E50" s="239">
        <f t="shared" si="8"/>
        <v>0</v>
      </c>
      <c r="F50" s="299">
        <f t="shared" si="8"/>
        <v>150</v>
      </c>
      <c r="G50" s="365">
        <f t="shared" si="8"/>
        <v>0</v>
      </c>
      <c r="H50" s="429">
        <f t="shared" si="8"/>
        <v>30</v>
      </c>
      <c r="I50" s="482">
        <f t="shared" ref="I50:M50" si="9">SUM(I52,I55)</f>
        <v>9</v>
      </c>
      <c r="J50" s="536">
        <f t="shared" si="9"/>
        <v>0</v>
      </c>
      <c r="K50" s="596">
        <f t="shared" si="9"/>
        <v>0</v>
      </c>
      <c r="L50" s="680">
        <f t="shared" si="9"/>
        <v>50</v>
      </c>
      <c r="M50" s="751">
        <f t="shared" si="9"/>
        <v>0</v>
      </c>
      <c r="N50" s="847">
        <f>SUM(N52,N55)</f>
        <v>0</v>
      </c>
    </row>
    <row r="51" spans="1:14" ht="20.100000000000001" customHeight="1" x14ac:dyDescent="0.2">
      <c r="A51" s="9">
        <v>1</v>
      </c>
      <c r="B51" s="10" t="s">
        <v>38</v>
      </c>
      <c r="C51" s="118"/>
      <c r="D51" s="184"/>
      <c r="E51" s="241"/>
      <c r="F51" s="301"/>
      <c r="G51" s="367"/>
      <c r="H51" s="431"/>
      <c r="I51" s="484"/>
      <c r="J51" s="538"/>
      <c r="K51" s="590"/>
      <c r="L51" s="682"/>
      <c r="M51" s="753"/>
      <c r="N51" s="840"/>
    </row>
    <row r="52" spans="1:14" ht="20.100000000000001" customHeight="1" x14ac:dyDescent="0.2">
      <c r="A52" s="11"/>
      <c r="B52" s="10" t="s">
        <v>39</v>
      </c>
      <c r="C52" s="123">
        <f t="shared" ref="C52:H52" si="10">SUM(C53:C54)</f>
        <v>0</v>
      </c>
      <c r="D52" s="190">
        <f t="shared" si="10"/>
        <v>0</v>
      </c>
      <c r="E52" s="247">
        <f t="shared" si="10"/>
        <v>0</v>
      </c>
      <c r="F52" s="307">
        <f t="shared" si="10"/>
        <v>0</v>
      </c>
      <c r="G52" s="373">
        <f t="shared" si="10"/>
        <v>0</v>
      </c>
      <c r="H52" s="437">
        <f t="shared" si="10"/>
        <v>0</v>
      </c>
      <c r="I52" s="490">
        <f t="shared" ref="I52:M52" si="11">SUM(I53:I54)</f>
        <v>0</v>
      </c>
      <c r="J52" s="544">
        <f t="shared" si="11"/>
        <v>0</v>
      </c>
      <c r="K52" s="594">
        <f t="shared" si="11"/>
        <v>0</v>
      </c>
      <c r="L52" s="688">
        <f t="shared" si="11"/>
        <v>0</v>
      </c>
      <c r="M52" s="759">
        <f t="shared" si="11"/>
        <v>0</v>
      </c>
      <c r="N52" s="844">
        <f>SUM(N53:N54)</f>
        <v>0</v>
      </c>
    </row>
    <row r="53" spans="1:14" ht="20.100000000000001" customHeight="1" x14ac:dyDescent="0.2">
      <c r="A53" s="11"/>
      <c r="B53" s="12" t="s">
        <v>40</v>
      </c>
      <c r="C53" s="119">
        <v>0</v>
      </c>
      <c r="D53" s="187">
        <v>0</v>
      </c>
      <c r="E53" s="244">
        <v>0</v>
      </c>
      <c r="F53" s="304">
        <v>0</v>
      </c>
      <c r="G53" s="370">
        <v>0</v>
      </c>
      <c r="H53" s="434">
        <v>0</v>
      </c>
      <c r="I53" s="487">
        <v>0</v>
      </c>
      <c r="J53" s="541">
        <v>0</v>
      </c>
      <c r="K53" s="591">
        <v>0</v>
      </c>
      <c r="L53" s="685">
        <v>0</v>
      </c>
      <c r="M53" s="756">
        <v>0</v>
      </c>
      <c r="N53" s="841">
        <v>0</v>
      </c>
    </row>
    <row r="54" spans="1:14" ht="20.100000000000001" customHeight="1" x14ac:dyDescent="0.2">
      <c r="A54" s="11"/>
      <c r="B54" s="12" t="s">
        <v>41</v>
      </c>
      <c r="C54" s="119">
        <v>0</v>
      </c>
      <c r="D54" s="187">
        <v>0</v>
      </c>
      <c r="E54" s="244">
        <v>0</v>
      </c>
      <c r="F54" s="304">
        <v>0</v>
      </c>
      <c r="G54" s="370">
        <v>0</v>
      </c>
      <c r="H54" s="434">
        <v>0</v>
      </c>
      <c r="I54" s="487">
        <v>0</v>
      </c>
      <c r="J54" s="541">
        <v>0</v>
      </c>
      <c r="K54" s="591">
        <v>0</v>
      </c>
      <c r="L54" s="685">
        <v>0</v>
      </c>
      <c r="M54" s="756">
        <v>0</v>
      </c>
      <c r="N54" s="841">
        <v>0</v>
      </c>
    </row>
    <row r="55" spans="1:14" ht="20.100000000000001" customHeight="1" x14ac:dyDescent="0.2">
      <c r="A55" s="11"/>
      <c r="B55" s="10" t="s">
        <v>42</v>
      </c>
      <c r="C55" s="123">
        <f t="shared" ref="C55:H55" si="12">SUM(C56:C57)</f>
        <v>0</v>
      </c>
      <c r="D55" s="190">
        <f t="shared" si="12"/>
        <v>0</v>
      </c>
      <c r="E55" s="247">
        <f t="shared" si="12"/>
        <v>0</v>
      </c>
      <c r="F55" s="307">
        <f t="shared" si="12"/>
        <v>150</v>
      </c>
      <c r="G55" s="373">
        <f t="shared" si="12"/>
        <v>0</v>
      </c>
      <c r="H55" s="437">
        <f t="shared" si="12"/>
        <v>30</v>
      </c>
      <c r="I55" s="490">
        <f t="shared" ref="I55:M55" si="13">SUM(I56:I57)</f>
        <v>9</v>
      </c>
      <c r="J55" s="544">
        <f t="shared" si="13"/>
        <v>0</v>
      </c>
      <c r="K55" s="594">
        <f t="shared" si="13"/>
        <v>0</v>
      </c>
      <c r="L55" s="688">
        <f t="shared" si="13"/>
        <v>50</v>
      </c>
      <c r="M55" s="759">
        <f t="shared" si="13"/>
        <v>0</v>
      </c>
      <c r="N55" s="844">
        <f>SUM(N56:N57)</f>
        <v>0</v>
      </c>
    </row>
    <row r="56" spans="1:14" ht="26.25" customHeight="1" x14ac:dyDescent="0.2">
      <c r="A56" s="11"/>
      <c r="B56" s="12" t="s">
        <v>40</v>
      </c>
      <c r="C56" s="119">
        <v>0</v>
      </c>
      <c r="D56" s="187">
        <v>0</v>
      </c>
      <c r="E56" s="244">
        <v>0</v>
      </c>
      <c r="F56" s="304">
        <v>150</v>
      </c>
      <c r="G56" s="370">
        <v>0</v>
      </c>
      <c r="H56" s="434">
        <v>30</v>
      </c>
      <c r="I56" s="487">
        <v>0</v>
      </c>
      <c r="J56" s="541">
        <v>0</v>
      </c>
      <c r="K56" s="591">
        <v>0</v>
      </c>
      <c r="L56" s="685">
        <v>0</v>
      </c>
      <c r="M56" s="756">
        <v>0</v>
      </c>
      <c r="N56" s="841">
        <v>0</v>
      </c>
    </row>
    <row r="57" spans="1:14" ht="20.100000000000001" customHeight="1" x14ac:dyDescent="0.2">
      <c r="A57" s="11"/>
      <c r="B57" s="12" t="s">
        <v>41</v>
      </c>
      <c r="C57" s="119">
        <v>0</v>
      </c>
      <c r="D57" s="187">
        <v>0</v>
      </c>
      <c r="E57" s="244">
        <v>0</v>
      </c>
      <c r="F57" s="304">
        <v>0</v>
      </c>
      <c r="G57" s="370">
        <v>0</v>
      </c>
      <c r="H57" s="434">
        <v>0</v>
      </c>
      <c r="I57" s="487">
        <v>9</v>
      </c>
      <c r="J57" s="541">
        <v>0</v>
      </c>
      <c r="K57" s="591">
        <v>0</v>
      </c>
      <c r="L57" s="685">
        <v>50</v>
      </c>
      <c r="M57" s="756">
        <v>0</v>
      </c>
      <c r="N57" s="841">
        <v>0</v>
      </c>
    </row>
    <row r="58" spans="1:14" ht="20.100000000000001" customHeight="1" x14ac:dyDescent="0.2">
      <c r="A58" s="9">
        <v>2</v>
      </c>
      <c r="B58" s="10" t="s">
        <v>43</v>
      </c>
      <c r="C58" s="118"/>
      <c r="D58" s="184"/>
      <c r="E58" s="241"/>
      <c r="F58" s="301"/>
      <c r="G58" s="367"/>
      <c r="H58" s="431"/>
      <c r="I58" s="484"/>
      <c r="J58" s="538"/>
      <c r="K58" s="590"/>
      <c r="L58" s="682"/>
      <c r="M58" s="753"/>
      <c r="N58" s="840"/>
    </row>
    <row r="59" spans="1:14" ht="20.100000000000001" customHeight="1" x14ac:dyDescent="0.2">
      <c r="A59" s="11"/>
      <c r="B59" s="12" t="s">
        <v>44</v>
      </c>
      <c r="C59" s="119">
        <v>0</v>
      </c>
      <c r="D59" s="187">
        <v>0</v>
      </c>
      <c r="E59" s="244">
        <v>0</v>
      </c>
      <c r="F59" s="304">
        <v>0</v>
      </c>
      <c r="G59" s="370">
        <v>0</v>
      </c>
      <c r="H59" s="434">
        <v>0</v>
      </c>
      <c r="I59" s="487">
        <v>0</v>
      </c>
      <c r="J59" s="541">
        <v>0</v>
      </c>
      <c r="K59" s="591">
        <v>0</v>
      </c>
      <c r="L59" s="685">
        <v>0</v>
      </c>
      <c r="M59" s="756">
        <v>0</v>
      </c>
      <c r="N59" s="841">
        <v>0</v>
      </c>
    </row>
    <row r="60" spans="1:14" ht="20.100000000000001" customHeight="1" x14ac:dyDescent="0.2">
      <c r="A60" s="11"/>
      <c r="B60" s="12" t="s">
        <v>45</v>
      </c>
      <c r="C60" s="119">
        <v>0</v>
      </c>
      <c r="D60" s="187">
        <v>0</v>
      </c>
      <c r="E60" s="244">
        <v>0</v>
      </c>
      <c r="F60" s="304">
        <v>150</v>
      </c>
      <c r="G60" s="370">
        <v>0</v>
      </c>
      <c r="H60" s="434">
        <v>30</v>
      </c>
      <c r="I60" s="487">
        <v>9</v>
      </c>
      <c r="J60" s="541">
        <v>0</v>
      </c>
      <c r="K60" s="591">
        <v>0</v>
      </c>
      <c r="L60" s="685">
        <v>50</v>
      </c>
      <c r="M60" s="756">
        <v>0</v>
      </c>
      <c r="N60" s="841">
        <v>0</v>
      </c>
    </row>
    <row r="61" spans="1:14" ht="24" customHeight="1" x14ac:dyDescent="0.2">
      <c r="A61" s="9"/>
      <c r="B61" s="12" t="s">
        <v>46</v>
      </c>
      <c r="C61" s="119">
        <v>0</v>
      </c>
      <c r="D61" s="187">
        <v>0</v>
      </c>
      <c r="E61" s="244">
        <v>0</v>
      </c>
      <c r="F61" s="304">
        <v>0</v>
      </c>
      <c r="G61" s="370">
        <v>0</v>
      </c>
      <c r="H61" s="434">
        <v>0</v>
      </c>
      <c r="I61" s="487">
        <v>0</v>
      </c>
      <c r="J61" s="541">
        <v>0</v>
      </c>
      <c r="K61" s="591">
        <v>0</v>
      </c>
      <c r="L61" s="685">
        <v>0</v>
      </c>
      <c r="M61" s="756">
        <v>0</v>
      </c>
      <c r="N61" s="841">
        <v>0</v>
      </c>
    </row>
    <row r="62" spans="1:14" x14ac:dyDescent="0.2">
      <c r="A62" s="14"/>
      <c r="B62" s="15" t="s">
        <v>47</v>
      </c>
      <c r="C62" s="129">
        <v>0</v>
      </c>
      <c r="D62" s="188">
        <v>0</v>
      </c>
      <c r="E62" s="245">
        <v>0</v>
      </c>
      <c r="F62" s="305">
        <v>0</v>
      </c>
      <c r="G62" s="371">
        <v>0</v>
      </c>
      <c r="H62" s="435">
        <v>0</v>
      </c>
      <c r="I62" s="488">
        <v>0</v>
      </c>
      <c r="J62" s="542">
        <v>0</v>
      </c>
      <c r="K62" s="597">
        <v>0</v>
      </c>
      <c r="L62" s="686">
        <v>0</v>
      </c>
      <c r="M62" s="757">
        <v>0</v>
      </c>
      <c r="N62" s="848">
        <v>0</v>
      </c>
    </row>
    <row r="63" spans="1:14" ht="13.5" thickBot="1" x14ac:dyDescent="0.25">
      <c r="A63" s="17">
        <v>3</v>
      </c>
      <c r="B63" s="18" t="s">
        <v>48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x14ac:dyDescent="0.2">
      <c r="B64" s="117" t="s">
        <v>49</v>
      </c>
      <c r="C64" s="25">
        <f t="shared" ref="C64:H64" si="14">SUM(C59:C62)-C50</f>
        <v>0</v>
      </c>
      <c r="D64" s="25">
        <f t="shared" si="14"/>
        <v>0</v>
      </c>
      <c r="E64" s="25">
        <f t="shared" si="14"/>
        <v>0</v>
      </c>
      <c r="F64" s="25">
        <f t="shared" si="14"/>
        <v>0</v>
      </c>
      <c r="G64" s="25">
        <f t="shared" si="14"/>
        <v>0</v>
      </c>
      <c r="H64" s="25">
        <f t="shared" si="14"/>
        <v>0</v>
      </c>
      <c r="I64" s="25">
        <f t="shared" ref="I64:M64" si="15">SUM(I59:I62)-I50</f>
        <v>0</v>
      </c>
      <c r="J64" s="25">
        <f t="shared" si="15"/>
        <v>0</v>
      </c>
      <c r="K64" s="25">
        <f t="shared" si="15"/>
        <v>0</v>
      </c>
      <c r="L64" s="25">
        <f t="shared" si="15"/>
        <v>0</v>
      </c>
      <c r="M64" s="25">
        <f t="shared" si="15"/>
        <v>0</v>
      </c>
      <c r="N64" s="25">
        <f>SUM(N59:N62)-N50</f>
        <v>0</v>
      </c>
    </row>
    <row r="65" spans="1:14" ht="12.75" customHeight="1" x14ac:dyDescent="0.2">
      <c r="B65" s="11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75" customHeight="1" x14ac:dyDescent="0.2">
      <c r="B66" s="11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71" spans="1:14" ht="12.75" customHeight="1" x14ac:dyDescent="0.2">
      <c r="A71" s="864" t="s">
        <v>0</v>
      </c>
      <c r="B71" s="864"/>
      <c r="C71" s="1" t="s">
        <v>1</v>
      </c>
      <c r="D71" s="1" t="s">
        <v>1</v>
      </c>
      <c r="E71" s="1" t="s">
        <v>1</v>
      </c>
      <c r="F71" s="1" t="s">
        <v>1</v>
      </c>
      <c r="G71" s="1" t="s">
        <v>1</v>
      </c>
      <c r="H71" s="1" t="s">
        <v>1</v>
      </c>
      <c r="I71" s="1" t="s">
        <v>1</v>
      </c>
      <c r="J71" s="1" t="s">
        <v>1</v>
      </c>
      <c r="K71" s="1" t="s">
        <v>1</v>
      </c>
      <c r="L71" s="1" t="s">
        <v>1</v>
      </c>
      <c r="M71" s="1" t="s">
        <v>1</v>
      </c>
      <c r="N71" s="1" t="s">
        <v>1</v>
      </c>
    </row>
    <row r="72" spans="1:14" ht="12.75" customHeight="1" x14ac:dyDescent="0.2">
      <c r="A72" s="864" t="s">
        <v>3</v>
      </c>
      <c r="B72" s="864"/>
    </row>
    <row r="73" spans="1:14" ht="7.5" customHeight="1" x14ac:dyDescent="0.2">
      <c r="A73" s="864" t="s">
        <v>4</v>
      </c>
      <c r="B73" s="864"/>
    </row>
    <row r="74" spans="1:14" ht="18" customHeight="1" x14ac:dyDescent="0.3">
      <c r="C74" s="124" t="s">
        <v>5</v>
      </c>
    </row>
    <row r="75" spans="1:14" ht="12.75" customHeight="1" x14ac:dyDescent="0.2">
      <c r="C75" s="125" t="s">
        <v>6</v>
      </c>
    </row>
    <row r="76" spans="1:14" ht="12.75" customHeight="1" x14ac:dyDescent="0.2">
      <c r="A76" s="1" t="s">
        <v>7</v>
      </c>
    </row>
    <row r="77" spans="1:14" ht="12.75" customHeight="1" x14ac:dyDescent="0.2">
      <c r="A77" s="1" t="s">
        <v>8</v>
      </c>
    </row>
    <row r="78" spans="1:14" ht="12.75" customHeight="1" x14ac:dyDescent="0.2">
      <c r="A78" s="3" t="s">
        <v>11</v>
      </c>
      <c r="B78" s="3"/>
      <c r="H78" s="3"/>
      <c r="I78" s="3"/>
      <c r="J78" s="3"/>
      <c r="K78" s="3"/>
      <c r="L78" s="3"/>
      <c r="M78" s="3"/>
      <c r="N78" s="3"/>
    </row>
    <row r="79" spans="1:14" ht="30" customHeight="1" thickBot="1" x14ac:dyDescent="0.25"/>
    <row r="80" spans="1:14" ht="25.5" customHeight="1" x14ac:dyDescent="0.2">
      <c r="A80" s="946" t="s">
        <v>13</v>
      </c>
      <c r="B80" s="944" t="s">
        <v>14</v>
      </c>
      <c r="C80" s="120"/>
    </row>
    <row r="81" spans="1:14" ht="20.100000000000001" customHeight="1" x14ac:dyDescent="0.2">
      <c r="A81" s="947"/>
      <c r="B81" s="94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947"/>
      <c r="B82" s="945"/>
      <c r="C82" s="121" t="s">
        <v>18</v>
      </c>
      <c r="D82" s="185" t="s">
        <v>18</v>
      </c>
      <c r="E82" s="242" t="s">
        <v>18</v>
      </c>
      <c r="F82" s="302" t="s">
        <v>18</v>
      </c>
      <c r="G82" s="368" t="s">
        <v>18</v>
      </c>
      <c r="H82" s="432" t="s">
        <v>18</v>
      </c>
      <c r="I82" s="485" t="s">
        <v>18</v>
      </c>
      <c r="J82" s="539" t="s">
        <v>18</v>
      </c>
      <c r="K82" s="592" t="s">
        <v>18</v>
      </c>
      <c r="L82" s="683" t="s">
        <v>18</v>
      </c>
      <c r="M82" s="754" t="s">
        <v>18</v>
      </c>
      <c r="N82" s="842" t="s">
        <v>18</v>
      </c>
    </row>
    <row r="83" spans="1:14" ht="20.100000000000001" customHeight="1" x14ac:dyDescent="0.2">
      <c r="A83" s="947"/>
      <c r="B83" s="945"/>
      <c r="C83" s="122"/>
      <c r="D83" s="186"/>
      <c r="E83" s="243"/>
      <c r="F83" s="303"/>
      <c r="G83" s="369"/>
      <c r="H83" s="433"/>
      <c r="I83" s="486"/>
      <c r="J83" s="540"/>
      <c r="K83" s="593"/>
      <c r="L83" s="684"/>
      <c r="M83" s="755"/>
      <c r="N83" s="843"/>
    </row>
    <row r="84" spans="1:14" ht="20.100000000000001" customHeight="1" x14ac:dyDescent="0.2">
      <c r="A84" s="46" t="s">
        <v>25</v>
      </c>
      <c r="B84" s="47" t="s">
        <v>26</v>
      </c>
      <c r="C84" s="127" t="s">
        <v>28</v>
      </c>
      <c r="D84" s="181" t="s">
        <v>28</v>
      </c>
      <c r="E84" s="238" t="s">
        <v>28</v>
      </c>
      <c r="F84" s="298" t="s">
        <v>28</v>
      </c>
      <c r="G84" s="364" t="s">
        <v>28</v>
      </c>
      <c r="H84" s="428" t="s">
        <v>28</v>
      </c>
      <c r="I84" s="481" t="s">
        <v>28</v>
      </c>
      <c r="J84" s="535" t="s">
        <v>28</v>
      </c>
      <c r="K84" s="595" t="s">
        <v>28</v>
      </c>
      <c r="L84" s="679" t="s">
        <v>28</v>
      </c>
      <c r="M84" s="750" t="s">
        <v>28</v>
      </c>
      <c r="N84" s="846" t="s">
        <v>28</v>
      </c>
    </row>
    <row r="85" spans="1:14" ht="20.100000000000001" customHeight="1" x14ac:dyDescent="0.2">
      <c r="A85" s="5"/>
      <c r="B85" s="6" t="s">
        <v>37</v>
      </c>
      <c r="C85" s="128">
        <f t="shared" ref="C85:H85" si="16">SUM(C87,C90)</f>
        <v>0</v>
      </c>
      <c r="D85" s="182">
        <f t="shared" si="16"/>
        <v>0</v>
      </c>
      <c r="E85" s="239">
        <f t="shared" si="16"/>
        <v>0</v>
      </c>
      <c r="F85" s="299">
        <f t="shared" si="16"/>
        <v>0</v>
      </c>
      <c r="G85" s="365">
        <f t="shared" si="16"/>
        <v>310</v>
      </c>
      <c r="H85" s="429">
        <f t="shared" si="16"/>
        <v>348</v>
      </c>
      <c r="I85" s="482">
        <f t="shared" ref="I85:M85" si="17">SUM(I87,I90)</f>
        <v>714</v>
      </c>
      <c r="J85" s="536">
        <f t="shared" si="17"/>
        <v>46</v>
      </c>
      <c r="K85" s="596">
        <f t="shared" si="17"/>
        <v>0</v>
      </c>
      <c r="L85" s="680">
        <f t="shared" si="17"/>
        <v>0</v>
      </c>
      <c r="M85" s="751">
        <f t="shared" si="17"/>
        <v>0</v>
      </c>
      <c r="N85" s="847">
        <f>SUM(N87,N90)</f>
        <v>0</v>
      </c>
    </row>
    <row r="86" spans="1:14" ht="20.100000000000001" customHeight="1" x14ac:dyDescent="0.2">
      <c r="A86" s="9">
        <v>1</v>
      </c>
      <c r="B86" s="10" t="s">
        <v>38</v>
      </c>
      <c r="C86" s="118"/>
      <c r="D86" s="184"/>
      <c r="E86" s="241"/>
      <c r="F86" s="301"/>
      <c r="G86" s="367"/>
      <c r="H86" s="431"/>
      <c r="I86" s="484"/>
      <c r="J86" s="538"/>
      <c r="K86" s="590"/>
      <c r="L86" s="682"/>
      <c r="M86" s="753"/>
      <c r="N86" s="840"/>
    </row>
    <row r="87" spans="1:14" ht="20.100000000000001" customHeight="1" x14ac:dyDescent="0.2">
      <c r="A87" s="11"/>
      <c r="B87" s="10" t="s">
        <v>39</v>
      </c>
      <c r="C87" s="123">
        <f t="shared" ref="C87:H87" si="18">SUM(C88:C89)</f>
        <v>0</v>
      </c>
      <c r="D87" s="190">
        <f t="shared" si="18"/>
        <v>0</v>
      </c>
      <c r="E87" s="247">
        <f t="shared" si="18"/>
        <v>0</v>
      </c>
      <c r="F87" s="307">
        <f t="shared" si="18"/>
        <v>0</v>
      </c>
      <c r="G87" s="373">
        <f t="shared" si="18"/>
        <v>0</v>
      </c>
      <c r="H87" s="437">
        <f t="shared" si="18"/>
        <v>0</v>
      </c>
      <c r="I87" s="490">
        <f t="shared" ref="I87:M87" si="19">SUM(I88:I89)</f>
        <v>0</v>
      </c>
      <c r="J87" s="544">
        <f t="shared" si="19"/>
        <v>0</v>
      </c>
      <c r="K87" s="594">
        <f t="shared" si="19"/>
        <v>0</v>
      </c>
      <c r="L87" s="688">
        <f t="shared" si="19"/>
        <v>0</v>
      </c>
      <c r="M87" s="759">
        <f t="shared" si="19"/>
        <v>0</v>
      </c>
      <c r="N87" s="844">
        <f>SUM(N88:N89)</f>
        <v>0</v>
      </c>
    </row>
    <row r="88" spans="1:14" ht="26.25" customHeight="1" x14ac:dyDescent="0.2">
      <c r="A88" s="11"/>
      <c r="B88" s="12" t="s">
        <v>40</v>
      </c>
      <c r="C88" s="119">
        <v>0</v>
      </c>
      <c r="D88" s="187">
        <v>0</v>
      </c>
      <c r="E88" s="244">
        <v>0</v>
      </c>
      <c r="F88" s="304">
        <v>0</v>
      </c>
      <c r="G88" s="370">
        <v>0</v>
      </c>
      <c r="H88" s="434">
        <v>0</v>
      </c>
      <c r="I88" s="487">
        <v>0</v>
      </c>
      <c r="J88" s="541">
        <v>0</v>
      </c>
      <c r="K88" s="591">
        <v>0</v>
      </c>
      <c r="L88" s="685">
        <v>0</v>
      </c>
      <c r="M88" s="756">
        <v>0</v>
      </c>
      <c r="N88" s="841">
        <v>0</v>
      </c>
    </row>
    <row r="89" spans="1:14" ht="20.100000000000001" customHeight="1" x14ac:dyDescent="0.2">
      <c r="A89" s="11"/>
      <c r="B89" s="12" t="s">
        <v>41</v>
      </c>
      <c r="C89" s="119">
        <v>0</v>
      </c>
      <c r="D89" s="187">
        <v>0</v>
      </c>
      <c r="E89" s="244">
        <v>0</v>
      </c>
      <c r="F89" s="304">
        <v>0</v>
      </c>
      <c r="G89" s="370">
        <v>0</v>
      </c>
      <c r="H89" s="434">
        <v>0</v>
      </c>
      <c r="I89" s="487">
        <v>0</v>
      </c>
      <c r="J89" s="541">
        <v>0</v>
      </c>
      <c r="K89" s="591">
        <v>0</v>
      </c>
      <c r="L89" s="685">
        <v>0</v>
      </c>
      <c r="M89" s="756">
        <v>0</v>
      </c>
      <c r="N89" s="841">
        <v>0</v>
      </c>
    </row>
    <row r="90" spans="1:14" ht="20.100000000000001" customHeight="1" x14ac:dyDescent="0.2">
      <c r="A90" s="11"/>
      <c r="B90" s="10" t="s">
        <v>42</v>
      </c>
      <c r="C90" s="123">
        <f t="shared" ref="C90:H90" si="20">SUM(C91:C92)</f>
        <v>0</v>
      </c>
      <c r="D90" s="190">
        <f t="shared" si="20"/>
        <v>0</v>
      </c>
      <c r="E90" s="247">
        <f t="shared" si="20"/>
        <v>0</v>
      </c>
      <c r="F90" s="307">
        <f t="shared" si="20"/>
        <v>0</v>
      </c>
      <c r="G90" s="359">
        <f t="shared" si="20"/>
        <v>310</v>
      </c>
      <c r="H90" s="359">
        <f t="shared" si="20"/>
        <v>348</v>
      </c>
      <c r="I90" s="359">
        <f t="shared" ref="I90:M90" si="21">SUM(I91:I92)</f>
        <v>714</v>
      </c>
      <c r="J90" s="547">
        <f t="shared" si="21"/>
        <v>46</v>
      </c>
      <c r="K90" s="599">
        <f t="shared" si="21"/>
        <v>0</v>
      </c>
      <c r="L90" s="691">
        <f t="shared" si="21"/>
        <v>0</v>
      </c>
      <c r="M90" s="762">
        <f t="shared" si="21"/>
        <v>0</v>
      </c>
      <c r="N90" s="849">
        <f>SUM(N91:N92)</f>
        <v>0</v>
      </c>
    </row>
    <row r="91" spans="1:14" ht="20.100000000000001" customHeight="1" x14ac:dyDescent="0.2">
      <c r="A91" s="11"/>
      <c r="B91" s="12" t="s">
        <v>40</v>
      </c>
      <c r="C91" s="119">
        <v>0</v>
      </c>
      <c r="D91" s="187">
        <v>0</v>
      </c>
      <c r="E91" s="244">
        <v>0</v>
      </c>
      <c r="F91" s="304">
        <v>0</v>
      </c>
      <c r="G91" s="370">
        <v>310</v>
      </c>
      <c r="H91" s="434">
        <v>140</v>
      </c>
      <c r="I91" s="487">
        <v>540</v>
      </c>
      <c r="J91" s="541">
        <v>46</v>
      </c>
      <c r="K91" s="591">
        <v>0</v>
      </c>
      <c r="L91" s="685">
        <v>0</v>
      </c>
      <c r="M91" s="756">
        <v>0</v>
      </c>
      <c r="N91" s="841">
        <v>0</v>
      </c>
    </row>
    <row r="92" spans="1:14" ht="20.100000000000001" customHeight="1" x14ac:dyDescent="0.2">
      <c r="A92" s="11"/>
      <c r="B92" s="12" t="s">
        <v>41</v>
      </c>
      <c r="C92" s="119">
        <v>0</v>
      </c>
      <c r="D92" s="187">
        <v>0</v>
      </c>
      <c r="E92" s="244">
        <v>0</v>
      </c>
      <c r="F92" s="304">
        <v>0</v>
      </c>
      <c r="G92" s="370">
        <v>0</v>
      </c>
      <c r="H92" s="434">
        <v>208</v>
      </c>
      <c r="I92" s="487">
        <v>174</v>
      </c>
      <c r="J92" s="541">
        <v>0</v>
      </c>
      <c r="K92" s="591">
        <v>0</v>
      </c>
      <c r="L92" s="685">
        <v>0</v>
      </c>
      <c r="M92" s="756">
        <v>0</v>
      </c>
      <c r="N92" s="841">
        <v>0</v>
      </c>
    </row>
    <row r="93" spans="1:14" ht="24" customHeight="1" x14ac:dyDescent="0.2">
      <c r="A93" s="9">
        <v>2</v>
      </c>
      <c r="B93" s="10" t="s">
        <v>43</v>
      </c>
      <c r="C93" s="118"/>
      <c r="D93" s="184"/>
      <c r="E93" s="241"/>
      <c r="F93" s="301"/>
      <c r="G93" s="367"/>
      <c r="H93" s="431"/>
      <c r="I93" s="484"/>
      <c r="J93" s="538"/>
      <c r="K93" s="590"/>
      <c r="L93" s="682"/>
      <c r="M93" s="753"/>
      <c r="N93" s="840"/>
    </row>
    <row r="94" spans="1:14" x14ac:dyDescent="0.2">
      <c r="A94" s="11"/>
      <c r="B94" s="12" t="s">
        <v>44</v>
      </c>
      <c r="C94" s="119">
        <v>0</v>
      </c>
      <c r="D94" s="187">
        <v>0</v>
      </c>
      <c r="E94" s="244">
        <v>0</v>
      </c>
      <c r="F94" s="304">
        <v>0</v>
      </c>
      <c r="G94" s="370">
        <v>0</v>
      </c>
      <c r="H94" s="434">
        <v>140</v>
      </c>
      <c r="I94" s="487">
        <v>540</v>
      </c>
      <c r="J94" s="541">
        <v>0</v>
      </c>
      <c r="K94" s="591">
        <v>0</v>
      </c>
      <c r="L94" s="685">
        <v>0</v>
      </c>
      <c r="M94" s="756">
        <v>0</v>
      </c>
      <c r="N94" s="841">
        <v>0</v>
      </c>
    </row>
    <row r="95" spans="1:14" x14ac:dyDescent="0.2">
      <c r="A95" s="11"/>
      <c r="B95" s="12" t="s">
        <v>45</v>
      </c>
      <c r="C95" s="119">
        <v>0</v>
      </c>
      <c r="D95" s="187">
        <v>0</v>
      </c>
      <c r="E95" s="244">
        <v>0</v>
      </c>
      <c r="F95" s="304">
        <v>0</v>
      </c>
      <c r="G95" s="370">
        <v>310</v>
      </c>
      <c r="H95" s="434">
        <v>208</v>
      </c>
      <c r="I95" s="487">
        <v>174</v>
      </c>
      <c r="J95" s="541">
        <v>26</v>
      </c>
      <c r="K95" s="591">
        <v>0</v>
      </c>
      <c r="L95" s="685">
        <v>0</v>
      </c>
      <c r="M95" s="756">
        <v>0</v>
      </c>
      <c r="N95" s="841">
        <v>0</v>
      </c>
    </row>
    <row r="96" spans="1:14" x14ac:dyDescent="0.2">
      <c r="A96" s="9"/>
      <c r="B96" s="12" t="s">
        <v>46</v>
      </c>
      <c r="C96" s="119">
        <v>0</v>
      </c>
      <c r="D96" s="187">
        <v>0</v>
      </c>
      <c r="E96" s="244">
        <v>0</v>
      </c>
      <c r="F96" s="304">
        <v>0</v>
      </c>
      <c r="G96" s="370">
        <v>0</v>
      </c>
      <c r="H96" s="434">
        <v>0</v>
      </c>
      <c r="I96" s="487">
        <v>0</v>
      </c>
      <c r="J96" s="541">
        <v>0</v>
      </c>
      <c r="K96" s="591">
        <v>0</v>
      </c>
      <c r="L96" s="685">
        <v>0</v>
      </c>
      <c r="M96" s="756">
        <v>0</v>
      </c>
      <c r="N96" s="841">
        <v>0</v>
      </c>
    </row>
    <row r="97" spans="1:14" ht="12.75" customHeight="1" x14ac:dyDescent="0.2">
      <c r="A97" s="14"/>
      <c r="B97" s="15" t="s">
        <v>47</v>
      </c>
      <c r="C97" s="129">
        <v>0</v>
      </c>
      <c r="D97" s="188">
        <v>0</v>
      </c>
      <c r="E97" s="245">
        <v>0</v>
      </c>
      <c r="F97" s="305">
        <v>0</v>
      </c>
      <c r="G97" s="371">
        <v>0</v>
      </c>
      <c r="H97" s="435">
        <v>0</v>
      </c>
      <c r="I97" s="488">
        <v>0</v>
      </c>
      <c r="J97" s="542">
        <v>20</v>
      </c>
      <c r="K97" s="597">
        <v>0</v>
      </c>
      <c r="L97" s="686">
        <v>0</v>
      </c>
      <c r="M97" s="757">
        <v>0</v>
      </c>
      <c r="N97" s="848">
        <v>0</v>
      </c>
    </row>
    <row r="98" spans="1:14" ht="12.75" customHeight="1" thickBot="1" x14ac:dyDescent="0.25">
      <c r="A98" s="17">
        <v>3</v>
      </c>
      <c r="B98" s="18" t="s">
        <v>48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</row>
    <row r="99" spans="1:14" x14ac:dyDescent="0.2">
      <c r="B99" s="117" t="s">
        <v>49</v>
      </c>
      <c r="C99" s="25">
        <f t="shared" ref="C99:H99" si="22">SUM(C87+C90)-(C94+C95+C96+C98)</f>
        <v>0</v>
      </c>
      <c r="D99" s="25">
        <f t="shared" si="22"/>
        <v>0</v>
      </c>
      <c r="E99" s="25">
        <f t="shared" si="22"/>
        <v>0</v>
      </c>
      <c r="F99" s="25">
        <f t="shared" si="22"/>
        <v>0</v>
      </c>
      <c r="G99" s="25">
        <f t="shared" si="22"/>
        <v>0</v>
      </c>
      <c r="H99" s="25">
        <f t="shared" si="22"/>
        <v>0</v>
      </c>
      <c r="I99" s="25">
        <f>SUM(I87+I90)-(I94+I95+I96+I98)</f>
        <v>0</v>
      </c>
      <c r="J99" s="25">
        <f>SUM(J87+J90)-(J94+J95+J96+J97)</f>
        <v>0</v>
      </c>
      <c r="K99" s="25">
        <f>SUM(K87+K90)-(K94+K95+K96+K97)</f>
        <v>0</v>
      </c>
      <c r="L99" s="25">
        <f>SUM(L87+L90)-(L94+L95+L96+L97)</f>
        <v>0</v>
      </c>
      <c r="M99" s="25">
        <f>SUM(M87+M90)-(M94+M95+M96+M97)</f>
        <v>0</v>
      </c>
      <c r="N99" s="25">
        <f>SUM(N87+N90)-(N94+N95+N96+N97)</f>
        <v>0</v>
      </c>
    </row>
    <row r="103" spans="1:14" ht="12.75" customHeight="1" x14ac:dyDescent="0.2"/>
    <row r="104" spans="1:14" ht="12.75" customHeight="1" x14ac:dyDescent="0.2"/>
    <row r="105" spans="1:14" ht="10.5" customHeight="1" x14ac:dyDescent="0.2"/>
    <row r="106" spans="1:14" ht="18" customHeight="1" x14ac:dyDescent="0.2">
      <c r="A106" s="864" t="s">
        <v>0</v>
      </c>
      <c r="B106" s="864"/>
      <c r="C106" s="1" t="s">
        <v>1</v>
      </c>
      <c r="D106" s="1" t="s">
        <v>1</v>
      </c>
      <c r="E106" s="1" t="s">
        <v>1</v>
      </c>
      <c r="F106" s="1" t="s">
        <v>1</v>
      </c>
      <c r="G106" s="1" t="s">
        <v>1</v>
      </c>
      <c r="H106" s="1" t="s">
        <v>1</v>
      </c>
      <c r="I106" s="1" t="s">
        <v>1</v>
      </c>
      <c r="J106" s="1" t="s">
        <v>1</v>
      </c>
      <c r="K106" s="1" t="s">
        <v>1</v>
      </c>
      <c r="L106" s="1" t="s">
        <v>1</v>
      </c>
      <c r="M106" s="1" t="s">
        <v>1</v>
      </c>
      <c r="N106" s="1" t="s">
        <v>1</v>
      </c>
    </row>
    <row r="107" spans="1:14" ht="12.75" customHeight="1" x14ac:dyDescent="0.2">
      <c r="A107" s="864" t="s">
        <v>3</v>
      </c>
      <c r="B107" s="864"/>
    </row>
    <row r="108" spans="1:14" ht="12.75" customHeight="1" x14ac:dyDescent="0.2">
      <c r="A108" s="864" t="s">
        <v>4</v>
      </c>
      <c r="B108" s="864"/>
    </row>
    <row r="109" spans="1:14" ht="12.75" customHeight="1" x14ac:dyDescent="0.3">
      <c r="C109" s="124" t="s">
        <v>5</v>
      </c>
    </row>
    <row r="110" spans="1:14" x14ac:dyDescent="0.2">
      <c r="C110" s="125" t="s">
        <v>6</v>
      </c>
    </row>
    <row r="111" spans="1:14" ht="30" customHeight="1" x14ac:dyDescent="0.2">
      <c r="A111" s="1" t="s">
        <v>7</v>
      </c>
    </row>
    <row r="112" spans="1:14" ht="25.5" customHeight="1" x14ac:dyDescent="0.2">
      <c r="A112" s="1" t="s">
        <v>8</v>
      </c>
    </row>
    <row r="113" spans="1:14" ht="20.100000000000001" customHeight="1" x14ac:dyDescent="0.2">
      <c r="A113" s="3" t="s">
        <v>54</v>
      </c>
      <c r="B113" s="3"/>
      <c r="H113" s="3"/>
      <c r="I113" s="3"/>
      <c r="J113" s="3"/>
      <c r="K113" s="3"/>
      <c r="L113" s="3"/>
      <c r="M113" s="3"/>
      <c r="N113" s="3"/>
    </row>
    <row r="114" spans="1:14" ht="20.100000000000001" customHeight="1" thickBot="1" x14ac:dyDescent="0.25"/>
    <row r="115" spans="1:14" ht="20.100000000000001" customHeight="1" x14ac:dyDescent="0.2">
      <c r="A115" s="946" t="s">
        <v>13</v>
      </c>
      <c r="B115" s="944" t="s">
        <v>14</v>
      </c>
      <c r="C115" s="120"/>
    </row>
    <row r="116" spans="1:14" ht="20.100000000000001" customHeight="1" x14ac:dyDescent="0.2">
      <c r="A116" s="947"/>
      <c r="B116" s="94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947"/>
      <c r="B117" s="945"/>
      <c r="C117" s="121" t="s">
        <v>18</v>
      </c>
      <c r="D117" s="185" t="s">
        <v>18</v>
      </c>
      <c r="E117" s="242" t="s">
        <v>18</v>
      </c>
      <c r="F117" s="302" t="s">
        <v>18</v>
      </c>
      <c r="G117" s="368" t="s">
        <v>18</v>
      </c>
      <c r="H117" s="432" t="s">
        <v>18</v>
      </c>
      <c r="I117" s="485" t="s">
        <v>18</v>
      </c>
      <c r="J117" s="539" t="s">
        <v>18</v>
      </c>
      <c r="K117" s="592" t="s">
        <v>18</v>
      </c>
      <c r="L117" s="683" t="s">
        <v>18</v>
      </c>
      <c r="M117" s="754" t="s">
        <v>18</v>
      </c>
      <c r="N117" s="842" t="s">
        <v>18</v>
      </c>
    </row>
    <row r="118" spans="1:14" ht="20.100000000000001" customHeight="1" x14ac:dyDescent="0.2">
      <c r="A118" s="947"/>
      <c r="B118" s="945"/>
      <c r="C118" s="122"/>
      <c r="D118" s="186"/>
      <c r="E118" s="243"/>
      <c r="F118" s="303"/>
      <c r="G118" s="369"/>
      <c r="H118" s="433"/>
      <c r="I118" s="486"/>
      <c r="J118" s="540"/>
      <c r="K118" s="593"/>
      <c r="L118" s="684"/>
      <c r="M118" s="755"/>
      <c r="N118" s="843"/>
    </row>
    <row r="119" spans="1:14" ht="20.100000000000001" customHeight="1" x14ac:dyDescent="0.2">
      <c r="A119" s="46" t="s">
        <v>25</v>
      </c>
      <c r="B119" s="47" t="s">
        <v>26</v>
      </c>
      <c r="C119" s="127" t="s">
        <v>28</v>
      </c>
      <c r="D119" s="181" t="s">
        <v>28</v>
      </c>
      <c r="E119" s="238" t="s">
        <v>28</v>
      </c>
      <c r="F119" s="298" t="s">
        <v>28</v>
      </c>
      <c r="G119" s="364" t="s">
        <v>28</v>
      </c>
      <c r="H119" s="428" t="s">
        <v>28</v>
      </c>
      <c r="I119" s="481" t="s">
        <v>28</v>
      </c>
      <c r="J119" s="535" t="s">
        <v>28</v>
      </c>
      <c r="K119" s="595" t="s">
        <v>28</v>
      </c>
      <c r="L119" s="679" t="s">
        <v>28</v>
      </c>
      <c r="M119" s="750" t="s">
        <v>28</v>
      </c>
      <c r="N119" s="846" t="s">
        <v>28</v>
      </c>
    </row>
    <row r="120" spans="1:14" ht="26.25" customHeight="1" x14ac:dyDescent="0.2">
      <c r="A120" s="5"/>
      <c r="B120" s="6" t="s">
        <v>37</v>
      </c>
      <c r="C120" s="128">
        <f t="shared" ref="C120:H120" si="23">SUM(C122,C125)</f>
        <v>0</v>
      </c>
      <c r="D120" s="182">
        <f t="shared" si="23"/>
        <v>0</v>
      </c>
      <c r="E120" s="239">
        <f t="shared" si="23"/>
        <v>79</v>
      </c>
      <c r="F120" s="299">
        <f t="shared" si="23"/>
        <v>97</v>
      </c>
      <c r="G120" s="365">
        <f t="shared" si="23"/>
        <v>198</v>
      </c>
      <c r="H120" s="429">
        <f t="shared" si="23"/>
        <v>35</v>
      </c>
      <c r="I120" s="482">
        <f t="shared" ref="I120:M120" si="24">SUM(I122,I125)</f>
        <v>33</v>
      </c>
      <c r="J120" s="536">
        <f t="shared" si="24"/>
        <v>0</v>
      </c>
      <c r="K120" s="596">
        <f t="shared" si="24"/>
        <v>0</v>
      </c>
      <c r="L120" s="680">
        <f t="shared" si="24"/>
        <v>0</v>
      </c>
      <c r="M120" s="751">
        <f t="shared" si="24"/>
        <v>40</v>
      </c>
      <c r="N120" s="847">
        <f>SUM(N122,N125)</f>
        <v>0</v>
      </c>
    </row>
    <row r="121" spans="1:14" ht="20.100000000000001" customHeight="1" x14ac:dyDescent="0.25">
      <c r="A121" s="9">
        <v>1</v>
      </c>
      <c r="B121" s="10" t="s">
        <v>38</v>
      </c>
      <c r="C121" s="118"/>
      <c r="D121" s="184"/>
      <c r="E121" s="241"/>
      <c r="F121" s="301"/>
      <c r="G121" s="367"/>
      <c r="H121" s="431"/>
      <c r="I121" s="484"/>
      <c r="J121" s="538"/>
      <c r="K121" s="590"/>
      <c r="L121" s="694"/>
      <c r="M121" s="765"/>
      <c r="N121" s="858"/>
    </row>
    <row r="122" spans="1:14" ht="20.100000000000001" customHeight="1" x14ac:dyDescent="0.2">
      <c r="A122" s="11"/>
      <c r="B122" s="10" t="s">
        <v>39</v>
      </c>
      <c r="C122" s="123">
        <f t="shared" ref="C122:H122" si="25">SUM(C123:C124)</f>
        <v>0</v>
      </c>
      <c r="D122" s="190">
        <f t="shared" si="25"/>
        <v>0</v>
      </c>
      <c r="E122" s="247">
        <f t="shared" si="25"/>
        <v>0</v>
      </c>
      <c r="F122" s="307">
        <f t="shared" si="25"/>
        <v>0</v>
      </c>
      <c r="G122" s="373">
        <f t="shared" si="25"/>
        <v>0</v>
      </c>
      <c r="H122" s="437">
        <f t="shared" si="25"/>
        <v>0</v>
      </c>
      <c r="I122" s="490">
        <f t="shared" ref="I122:M122" si="26">SUM(I123:I124)</f>
        <v>0</v>
      </c>
      <c r="J122" s="544">
        <f t="shared" si="26"/>
        <v>0</v>
      </c>
      <c r="K122" s="594">
        <f t="shared" si="26"/>
        <v>0</v>
      </c>
      <c r="L122" s="675">
        <f t="shared" si="26"/>
        <v>0</v>
      </c>
      <c r="M122" s="746">
        <f t="shared" si="26"/>
        <v>0</v>
      </c>
      <c r="N122" s="845">
        <f>SUM(N123:N124)</f>
        <v>0</v>
      </c>
    </row>
    <row r="123" spans="1:14" ht="20.100000000000001" customHeight="1" x14ac:dyDescent="0.2">
      <c r="A123" s="11"/>
      <c r="B123" s="12" t="s">
        <v>40</v>
      </c>
      <c r="C123" s="119">
        <v>0</v>
      </c>
      <c r="D123" s="187">
        <v>0</v>
      </c>
      <c r="E123" s="244">
        <v>0</v>
      </c>
      <c r="F123" s="304">
        <v>0</v>
      </c>
      <c r="G123" s="370">
        <v>0</v>
      </c>
      <c r="H123" s="434">
        <v>0</v>
      </c>
      <c r="I123" s="487">
        <v>0</v>
      </c>
      <c r="J123" s="541">
        <v>0</v>
      </c>
      <c r="K123" s="591">
        <v>0</v>
      </c>
      <c r="L123" s="676">
        <v>0</v>
      </c>
      <c r="M123" s="747">
        <v>0</v>
      </c>
      <c r="N123" s="854">
        <v>0</v>
      </c>
    </row>
    <row r="124" spans="1:14" ht="20.100000000000001" customHeight="1" x14ac:dyDescent="0.2">
      <c r="A124" s="11"/>
      <c r="B124" s="12" t="s">
        <v>41</v>
      </c>
      <c r="C124" s="119">
        <v>0</v>
      </c>
      <c r="D124" s="187">
        <v>0</v>
      </c>
      <c r="E124" s="244">
        <v>0</v>
      </c>
      <c r="F124" s="304">
        <v>0</v>
      </c>
      <c r="G124" s="370">
        <v>0</v>
      </c>
      <c r="H124" s="434">
        <v>0</v>
      </c>
      <c r="I124" s="487">
        <v>0</v>
      </c>
      <c r="J124" s="541">
        <v>0</v>
      </c>
      <c r="K124" s="591">
        <v>0</v>
      </c>
      <c r="L124" s="676">
        <v>0</v>
      </c>
      <c r="M124" s="747">
        <v>0</v>
      </c>
      <c r="N124" s="854">
        <v>0</v>
      </c>
    </row>
    <row r="125" spans="1:14" ht="24" customHeight="1" x14ac:dyDescent="0.2">
      <c r="A125" s="11"/>
      <c r="B125" s="10" t="s">
        <v>42</v>
      </c>
      <c r="C125" s="123">
        <f t="shared" ref="C125:H125" si="27">SUM(C126:C127)</f>
        <v>0</v>
      </c>
      <c r="D125" s="190">
        <f t="shared" si="27"/>
        <v>0</v>
      </c>
      <c r="E125" s="247">
        <f t="shared" si="27"/>
        <v>79</v>
      </c>
      <c r="F125" s="307">
        <f t="shared" si="27"/>
        <v>97</v>
      </c>
      <c r="G125" s="373">
        <f t="shared" si="27"/>
        <v>198</v>
      </c>
      <c r="H125" s="437">
        <f t="shared" si="27"/>
        <v>35</v>
      </c>
      <c r="I125" s="490">
        <f t="shared" ref="I125:M125" si="28">SUM(I126:I127)</f>
        <v>33</v>
      </c>
      <c r="J125" s="544">
        <f t="shared" si="28"/>
        <v>0</v>
      </c>
      <c r="K125" s="594">
        <f t="shared" si="28"/>
        <v>0</v>
      </c>
      <c r="L125" s="675">
        <f t="shared" si="28"/>
        <v>0</v>
      </c>
      <c r="M125" s="746">
        <f t="shared" si="28"/>
        <v>40</v>
      </c>
      <c r="N125" s="845">
        <f>SUM(N126:N127)</f>
        <v>0</v>
      </c>
    </row>
    <row r="126" spans="1:14" ht="15" x14ac:dyDescent="0.2">
      <c r="A126" s="11"/>
      <c r="B126" s="12" t="s">
        <v>40</v>
      </c>
      <c r="C126" s="119">
        <v>0</v>
      </c>
      <c r="D126" s="187">
        <v>0</v>
      </c>
      <c r="E126" s="244">
        <v>70</v>
      </c>
      <c r="F126" s="304">
        <v>62</v>
      </c>
      <c r="G126" s="370">
        <v>148</v>
      </c>
      <c r="H126" s="434">
        <v>30</v>
      </c>
      <c r="I126" s="487">
        <v>20</v>
      </c>
      <c r="J126" s="541">
        <v>0</v>
      </c>
      <c r="K126" s="591">
        <v>0</v>
      </c>
      <c r="L126" s="676">
        <v>0</v>
      </c>
      <c r="M126" s="747">
        <v>6</v>
      </c>
      <c r="N126" s="854">
        <v>0</v>
      </c>
    </row>
    <row r="127" spans="1:14" ht="12.75" customHeight="1" x14ac:dyDescent="0.2">
      <c r="A127" s="11"/>
      <c r="B127" s="12" t="s">
        <v>41</v>
      </c>
      <c r="C127" s="119">
        <v>0</v>
      </c>
      <c r="D127" s="187">
        <v>0</v>
      </c>
      <c r="E127" s="244">
        <v>9</v>
      </c>
      <c r="F127" s="304">
        <v>35</v>
      </c>
      <c r="G127" s="370">
        <v>50</v>
      </c>
      <c r="H127" s="434">
        <v>5</v>
      </c>
      <c r="I127" s="487">
        <v>13</v>
      </c>
      <c r="J127" s="541">
        <v>0</v>
      </c>
      <c r="K127" s="591">
        <v>0</v>
      </c>
      <c r="L127" s="676">
        <v>0</v>
      </c>
      <c r="M127" s="747">
        <v>34</v>
      </c>
      <c r="N127" s="854">
        <v>0</v>
      </c>
    </row>
    <row r="128" spans="1:14" ht="12.75" customHeight="1" x14ac:dyDescent="0.25">
      <c r="A128" s="9">
        <v>2</v>
      </c>
      <c r="B128" s="10" t="s">
        <v>43</v>
      </c>
      <c r="C128" s="118"/>
      <c r="D128" s="184"/>
      <c r="E128" s="241"/>
      <c r="F128" s="301"/>
      <c r="G128" s="367"/>
      <c r="H128" s="431"/>
      <c r="I128" s="484"/>
      <c r="J128" s="538"/>
      <c r="K128" s="590"/>
      <c r="L128" s="694"/>
      <c r="M128" s="765"/>
      <c r="N128" s="858"/>
    </row>
    <row r="129" spans="1:14" ht="12.75" customHeight="1" x14ac:dyDescent="0.2">
      <c r="A129" s="11"/>
      <c r="B129" s="12" t="s">
        <v>44</v>
      </c>
      <c r="C129" s="119">
        <v>0</v>
      </c>
      <c r="D129" s="187">
        <v>0</v>
      </c>
      <c r="E129" s="244">
        <v>0</v>
      </c>
      <c r="F129" s="304">
        <v>0</v>
      </c>
      <c r="G129" s="370">
        <v>0</v>
      </c>
      <c r="H129" s="434">
        <v>0</v>
      </c>
      <c r="I129" s="487">
        <v>0</v>
      </c>
      <c r="J129" s="541">
        <v>0</v>
      </c>
      <c r="K129" s="591">
        <v>0</v>
      </c>
      <c r="L129" s="676">
        <v>0</v>
      </c>
      <c r="M129" s="747">
        <v>0</v>
      </c>
      <c r="N129" s="854">
        <v>0</v>
      </c>
    </row>
    <row r="130" spans="1:14" ht="12.75" customHeight="1" x14ac:dyDescent="0.2">
      <c r="A130" s="11"/>
      <c r="B130" s="12" t="s">
        <v>45</v>
      </c>
      <c r="C130" s="119">
        <v>0</v>
      </c>
      <c r="D130" s="187">
        <v>0</v>
      </c>
      <c r="E130" s="244">
        <v>79</v>
      </c>
      <c r="F130" s="304">
        <v>97</v>
      </c>
      <c r="G130" s="370">
        <v>198</v>
      </c>
      <c r="H130" s="434">
        <v>35</v>
      </c>
      <c r="I130" s="487">
        <v>33</v>
      </c>
      <c r="J130" s="541">
        <v>0</v>
      </c>
      <c r="K130" s="607">
        <v>0</v>
      </c>
      <c r="L130" s="695">
        <v>0</v>
      </c>
      <c r="M130" s="766">
        <v>40</v>
      </c>
      <c r="N130" s="859">
        <v>0</v>
      </c>
    </row>
    <row r="131" spans="1:14" ht="12.75" customHeight="1" x14ac:dyDescent="0.2">
      <c r="A131" s="9"/>
      <c r="B131" s="12" t="s">
        <v>46</v>
      </c>
      <c r="C131" s="119">
        <v>0</v>
      </c>
      <c r="D131" s="187">
        <v>0</v>
      </c>
      <c r="E131" s="244">
        <v>0</v>
      </c>
      <c r="F131" s="304">
        <v>0</v>
      </c>
      <c r="G131" s="370">
        <v>0</v>
      </c>
      <c r="H131" s="434">
        <v>0</v>
      </c>
      <c r="I131" s="487">
        <v>0</v>
      </c>
      <c r="J131" s="541">
        <v>0</v>
      </c>
      <c r="K131" s="591">
        <v>0</v>
      </c>
      <c r="L131" s="676">
        <v>0</v>
      </c>
      <c r="M131" s="747">
        <v>0</v>
      </c>
      <c r="N131" s="854">
        <v>0</v>
      </c>
    </row>
    <row r="132" spans="1:14" ht="12.75" customHeight="1" x14ac:dyDescent="0.2">
      <c r="A132" s="14"/>
      <c r="B132" s="15" t="s">
        <v>47</v>
      </c>
      <c r="C132" s="129">
        <v>0</v>
      </c>
      <c r="D132" s="188">
        <v>0</v>
      </c>
      <c r="E132" s="245">
        <v>0</v>
      </c>
      <c r="F132" s="305">
        <v>0</v>
      </c>
      <c r="G132" s="371">
        <v>0</v>
      </c>
      <c r="H132" s="435">
        <v>0</v>
      </c>
      <c r="I132" s="488">
        <v>0</v>
      </c>
      <c r="J132" s="542">
        <v>0</v>
      </c>
      <c r="K132" s="597">
        <v>0</v>
      </c>
      <c r="L132" s="678">
        <v>0</v>
      </c>
      <c r="M132" s="749">
        <v>0</v>
      </c>
      <c r="N132" s="855">
        <v>0</v>
      </c>
    </row>
    <row r="133" spans="1:14" ht="12.75" customHeight="1" thickBot="1" x14ac:dyDescent="0.25">
      <c r="A133" s="17">
        <v>3</v>
      </c>
      <c r="B133" s="18" t="s">
        <v>48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7">
        <v>0</v>
      </c>
      <c r="M133" s="27">
        <v>0</v>
      </c>
      <c r="N133" s="27">
        <v>0</v>
      </c>
    </row>
    <row r="134" spans="1:14" x14ac:dyDescent="0.2">
      <c r="B134" s="117" t="s">
        <v>49</v>
      </c>
      <c r="C134" s="25">
        <f t="shared" ref="C134:H134" si="29">SUM(C129:C132)-C120</f>
        <v>0</v>
      </c>
      <c r="D134" s="25">
        <f t="shared" si="29"/>
        <v>0</v>
      </c>
      <c r="E134" s="25">
        <f t="shared" si="29"/>
        <v>0</v>
      </c>
      <c r="F134" s="25">
        <f t="shared" si="29"/>
        <v>0</v>
      </c>
      <c r="G134" s="25">
        <f t="shared" si="29"/>
        <v>0</v>
      </c>
      <c r="H134" s="25">
        <f t="shared" si="29"/>
        <v>0</v>
      </c>
      <c r="I134" s="25">
        <f t="shared" ref="I134:M134" si="30">SUM(I129:I132)-I120</f>
        <v>0</v>
      </c>
      <c r="J134" s="25">
        <f t="shared" si="30"/>
        <v>0</v>
      </c>
      <c r="K134" s="25">
        <f t="shared" si="30"/>
        <v>0</v>
      </c>
      <c r="L134" s="25">
        <f t="shared" si="30"/>
        <v>0</v>
      </c>
      <c r="M134" s="25">
        <f t="shared" si="30"/>
        <v>0</v>
      </c>
      <c r="N134" s="25">
        <f>SUM(N129:N132)-N120</f>
        <v>0</v>
      </c>
    </row>
    <row r="135" spans="1:14" ht="12.75" customHeight="1" x14ac:dyDescent="0.2">
      <c r="B135" s="117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1:14" ht="12.75" customHeight="1" x14ac:dyDescent="0.2">
      <c r="B136" s="117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864" t="s">
        <v>0</v>
      </c>
      <c r="B141" s="864"/>
      <c r="C141" s="1" t="s">
        <v>1</v>
      </c>
      <c r="D141" s="1" t="s">
        <v>1</v>
      </c>
      <c r="E141" s="1" t="s">
        <v>1</v>
      </c>
      <c r="F141" s="1" t="s">
        <v>1</v>
      </c>
      <c r="G141" s="1" t="s">
        <v>1</v>
      </c>
      <c r="H141" s="1" t="s">
        <v>1</v>
      </c>
      <c r="I141" s="1" t="s">
        <v>1</v>
      </c>
      <c r="J141" s="1" t="s">
        <v>1</v>
      </c>
      <c r="K141" s="1" t="s">
        <v>1</v>
      </c>
      <c r="L141" s="1" t="s">
        <v>1</v>
      </c>
      <c r="M141" s="1" t="s">
        <v>1</v>
      </c>
      <c r="N141" s="1" t="s">
        <v>1</v>
      </c>
    </row>
    <row r="142" spans="1:14" ht="12.75" customHeight="1" x14ac:dyDescent="0.2">
      <c r="A142" s="864" t="s">
        <v>3</v>
      </c>
      <c r="B142" s="864"/>
    </row>
    <row r="143" spans="1:14" ht="30" customHeight="1" x14ac:dyDescent="0.2">
      <c r="A143" s="864" t="s">
        <v>4</v>
      </c>
      <c r="B143" s="864"/>
    </row>
    <row r="144" spans="1:14" ht="25.5" customHeight="1" x14ac:dyDescent="0.3">
      <c r="C144" s="124" t="s">
        <v>5</v>
      </c>
    </row>
    <row r="145" spans="1:14" ht="20.100000000000001" customHeight="1" x14ac:dyDescent="0.2">
      <c r="C145" s="125" t="s">
        <v>6</v>
      </c>
    </row>
    <row r="146" spans="1:14" ht="20.100000000000001" customHeight="1" x14ac:dyDescent="0.2">
      <c r="A146" s="1" t="s">
        <v>7</v>
      </c>
    </row>
    <row r="147" spans="1:14" ht="20.100000000000001" customHeight="1" x14ac:dyDescent="0.2">
      <c r="A147" s="1" t="s">
        <v>8</v>
      </c>
    </row>
    <row r="148" spans="1:14" ht="20.100000000000001" customHeight="1" x14ac:dyDescent="0.2">
      <c r="A148" s="3" t="s">
        <v>59</v>
      </c>
      <c r="B148" s="3"/>
      <c r="H148" s="3"/>
      <c r="I148" s="3"/>
      <c r="J148" s="3"/>
      <c r="K148" s="3"/>
      <c r="L148" s="3"/>
      <c r="M148" s="3"/>
      <c r="N148" s="3"/>
    </row>
    <row r="149" spans="1:14" ht="20.100000000000001" customHeight="1" thickBot="1" x14ac:dyDescent="0.25"/>
    <row r="150" spans="1:14" ht="20.100000000000001" customHeight="1" x14ac:dyDescent="0.2">
      <c r="A150" s="946" t="s">
        <v>13</v>
      </c>
      <c r="B150" s="944" t="s">
        <v>14</v>
      </c>
      <c r="C150" s="120"/>
    </row>
    <row r="151" spans="1:14" ht="20.100000000000001" customHeight="1" x14ac:dyDescent="0.2">
      <c r="A151" s="947"/>
      <c r="B151" s="94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947"/>
      <c r="B152" s="945"/>
      <c r="C152" s="121" t="s">
        <v>18</v>
      </c>
      <c r="D152" s="185" t="s">
        <v>18</v>
      </c>
      <c r="E152" s="242" t="s">
        <v>18</v>
      </c>
      <c r="F152" s="302" t="s">
        <v>18</v>
      </c>
      <c r="G152" s="368" t="s">
        <v>18</v>
      </c>
      <c r="H152" s="432" t="s">
        <v>18</v>
      </c>
      <c r="I152" s="485" t="s">
        <v>18</v>
      </c>
      <c r="J152" s="539" t="s">
        <v>18</v>
      </c>
      <c r="K152" s="592" t="s">
        <v>18</v>
      </c>
      <c r="L152" s="683" t="s">
        <v>18</v>
      </c>
      <c r="M152" s="754" t="s">
        <v>18</v>
      </c>
      <c r="N152" s="842" t="s">
        <v>18</v>
      </c>
    </row>
    <row r="153" spans="1:14" ht="20.100000000000001" customHeight="1" x14ac:dyDescent="0.2">
      <c r="A153" s="947"/>
      <c r="B153" s="945"/>
      <c r="C153" s="122"/>
      <c r="D153" s="186"/>
      <c r="E153" s="243"/>
      <c r="F153" s="303"/>
      <c r="G153" s="369"/>
      <c r="H153" s="433"/>
      <c r="I153" s="486"/>
      <c r="J153" s="540"/>
      <c r="K153" s="593"/>
      <c r="L153" s="684"/>
      <c r="M153" s="755"/>
      <c r="N153" s="843"/>
    </row>
    <row r="154" spans="1:14" ht="20.100000000000001" customHeight="1" x14ac:dyDescent="0.2">
      <c r="A154" s="46" t="s">
        <v>25</v>
      </c>
      <c r="B154" s="47" t="s">
        <v>26</v>
      </c>
      <c r="C154" s="127" t="s">
        <v>28</v>
      </c>
      <c r="D154" s="181" t="s">
        <v>28</v>
      </c>
      <c r="E154" s="238" t="s">
        <v>28</v>
      </c>
      <c r="F154" s="298" t="s">
        <v>28</v>
      </c>
      <c r="G154" s="364" t="s">
        <v>28</v>
      </c>
      <c r="H154" s="428" t="s">
        <v>28</v>
      </c>
      <c r="I154" s="481" t="s">
        <v>28</v>
      </c>
      <c r="J154" s="535" t="s">
        <v>28</v>
      </c>
      <c r="K154" s="595" t="s">
        <v>28</v>
      </c>
      <c r="L154" s="679" t="s">
        <v>28</v>
      </c>
      <c r="M154" s="750" t="s">
        <v>28</v>
      </c>
      <c r="N154" s="846" t="s">
        <v>28</v>
      </c>
    </row>
    <row r="155" spans="1:14" ht="20.100000000000001" customHeight="1" x14ac:dyDescent="0.2">
      <c r="A155" s="5"/>
      <c r="B155" s="6" t="s">
        <v>37</v>
      </c>
      <c r="C155" s="128">
        <f t="shared" ref="C155:H155" si="31">SUM(C157,C160)</f>
        <v>0</v>
      </c>
      <c r="D155" s="182">
        <f t="shared" si="31"/>
        <v>0</v>
      </c>
      <c r="E155" s="239">
        <f t="shared" si="31"/>
        <v>0</v>
      </c>
      <c r="F155" s="299">
        <f t="shared" si="31"/>
        <v>0</v>
      </c>
      <c r="G155" s="365">
        <f t="shared" si="31"/>
        <v>0</v>
      </c>
      <c r="H155" s="429">
        <f t="shared" si="31"/>
        <v>0</v>
      </c>
      <c r="I155" s="482">
        <f t="shared" ref="I155:M155" si="32">SUM(I157,I160)</f>
        <v>0</v>
      </c>
      <c r="J155" s="536">
        <f t="shared" si="32"/>
        <v>71</v>
      </c>
      <c r="K155" s="596">
        <f t="shared" si="32"/>
        <v>336</v>
      </c>
      <c r="L155" s="680">
        <f t="shared" si="32"/>
        <v>0</v>
      </c>
      <c r="M155" s="751">
        <f t="shared" si="32"/>
        <v>0</v>
      </c>
      <c r="N155" s="847">
        <f>SUM(N157,N160)</f>
        <v>0</v>
      </c>
    </row>
    <row r="156" spans="1:14" ht="20.100000000000001" customHeight="1" x14ac:dyDescent="0.2">
      <c r="A156" s="9">
        <v>1</v>
      </c>
      <c r="B156" s="10" t="s">
        <v>38</v>
      </c>
      <c r="C156" s="118"/>
      <c r="D156" s="184"/>
      <c r="E156" s="241"/>
      <c r="F156" s="301"/>
      <c r="G156" s="367"/>
      <c r="H156" s="431"/>
      <c r="I156" s="484"/>
      <c r="J156" s="538"/>
      <c r="K156" s="590"/>
      <c r="L156" s="682"/>
      <c r="M156" s="753"/>
      <c r="N156" s="840"/>
    </row>
    <row r="157" spans="1:14" ht="24" customHeight="1" x14ac:dyDescent="0.2">
      <c r="A157" s="11"/>
      <c r="B157" s="10" t="s">
        <v>39</v>
      </c>
      <c r="C157" s="123">
        <f t="shared" ref="C157:H157" si="33">SUM(C158:C159)</f>
        <v>0</v>
      </c>
      <c r="D157" s="190">
        <f t="shared" si="33"/>
        <v>0</v>
      </c>
      <c r="E157" s="247">
        <f t="shared" si="33"/>
        <v>0</v>
      </c>
      <c r="F157" s="307">
        <f t="shared" si="33"/>
        <v>0</v>
      </c>
      <c r="G157" s="373">
        <f t="shared" si="33"/>
        <v>0</v>
      </c>
      <c r="H157" s="437">
        <f t="shared" si="33"/>
        <v>0</v>
      </c>
      <c r="I157" s="490">
        <f t="shared" ref="I157:M157" si="34">SUM(I158:I159)</f>
        <v>0</v>
      </c>
      <c r="J157" s="544">
        <f t="shared" si="34"/>
        <v>0</v>
      </c>
      <c r="K157" s="594">
        <f t="shared" si="34"/>
        <v>0</v>
      </c>
      <c r="L157" s="688">
        <f t="shared" si="34"/>
        <v>0</v>
      </c>
      <c r="M157" s="759">
        <f t="shared" si="34"/>
        <v>0</v>
      </c>
      <c r="N157" s="844">
        <f>SUM(N158:N159)</f>
        <v>0</v>
      </c>
    </row>
    <row r="158" spans="1:14" x14ac:dyDescent="0.2">
      <c r="A158" s="11"/>
      <c r="B158" s="12" t="s">
        <v>40</v>
      </c>
      <c r="C158" s="119">
        <v>0</v>
      </c>
      <c r="D158" s="187">
        <v>0</v>
      </c>
      <c r="E158" s="244">
        <v>0</v>
      </c>
      <c r="F158" s="304">
        <v>0</v>
      </c>
      <c r="G158" s="370">
        <v>0</v>
      </c>
      <c r="H158" s="434">
        <v>0</v>
      </c>
      <c r="I158" s="487">
        <v>0</v>
      </c>
      <c r="J158" s="541">
        <v>0</v>
      </c>
      <c r="K158" s="591">
        <v>0</v>
      </c>
      <c r="L158" s="685">
        <v>0</v>
      </c>
      <c r="M158" s="756">
        <v>0</v>
      </c>
      <c r="N158" s="841">
        <v>0</v>
      </c>
    </row>
    <row r="159" spans="1:14" x14ac:dyDescent="0.2">
      <c r="A159" s="11"/>
      <c r="B159" s="12" t="s">
        <v>41</v>
      </c>
      <c r="C159" s="119">
        <v>0</v>
      </c>
      <c r="D159" s="187">
        <v>0</v>
      </c>
      <c r="E159" s="244">
        <v>0</v>
      </c>
      <c r="F159" s="304">
        <v>0</v>
      </c>
      <c r="G159" s="370">
        <v>0</v>
      </c>
      <c r="H159" s="434">
        <v>0</v>
      </c>
      <c r="I159" s="487">
        <v>0</v>
      </c>
      <c r="J159" s="541">
        <v>0</v>
      </c>
      <c r="K159" s="591">
        <v>0</v>
      </c>
      <c r="L159" s="685">
        <v>0</v>
      </c>
      <c r="M159" s="756">
        <v>0</v>
      </c>
      <c r="N159" s="841">
        <v>0</v>
      </c>
    </row>
    <row r="160" spans="1:14" x14ac:dyDescent="0.2">
      <c r="A160" s="11"/>
      <c r="B160" s="10" t="s">
        <v>42</v>
      </c>
      <c r="C160" s="123">
        <f t="shared" ref="C160:H160" si="35">SUM(C161:C162)</f>
        <v>0</v>
      </c>
      <c r="D160" s="190">
        <f t="shared" si="35"/>
        <v>0</v>
      </c>
      <c r="E160" s="247">
        <f t="shared" si="35"/>
        <v>0</v>
      </c>
      <c r="F160" s="307">
        <f t="shared" si="35"/>
        <v>0</v>
      </c>
      <c r="G160" s="373">
        <f t="shared" si="35"/>
        <v>0</v>
      </c>
      <c r="H160" s="437">
        <f t="shared" si="35"/>
        <v>0</v>
      </c>
      <c r="I160" s="490">
        <f t="shared" ref="I160:M160" si="36">SUM(I161:I162)</f>
        <v>0</v>
      </c>
      <c r="J160" s="544">
        <f t="shared" si="36"/>
        <v>71</v>
      </c>
      <c r="K160" s="594">
        <f t="shared" si="36"/>
        <v>336</v>
      </c>
      <c r="L160" s="688">
        <f t="shared" si="36"/>
        <v>0</v>
      </c>
      <c r="M160" s="759">
        <f t="shared" si="36"/>
        <v>0</v>
      </c>
      <c r="N160" s="844">
        <f>SUM(N161:N162)</f>
        <v>0</v>
      </c>
    </row>
    <row r="161" spans="1:14" ht="12.75" customHeight="1" x14ac:dyDescent="0.2">
      <c r="A161" s="11"/>
      <c r="B161" s="12" t="s">
        <v>40</v>
      </c>
      <c r="C161" s="119">
        <v>0</v>
      </c>
      <c r="D161" s="187">
        <v>0</v>
      </c>
      <c r="E161" s="244">
        <v>0</v>
      </c>
      <c r="F161" s="304">
        <v>0</v>
      </c>
      <c r="G161" s="370">
        <v>0</v>
      </c>
      <c r="H161" s="434">
        <v>0</v>
      </c>
      <c r="I161" s="487">
        <v>0</v>
      </c>
      <c r="J161" s="541">
        <v>0</v>
      </c>
      <c r="K161" s="591">
        <v>110</v>
      </c>
      <c r="L161" s="685">
        <v>0</v>
      </c>
      <c r="M161" s="756">
        <v>0</v>
      </c>
      <c r="N161" s="841">
        <v>0</v>
      </c>
    </row>
    <row r="162" spans="1:14" ht="12.75" customHeight="1" x14ac:dyDescent="0.2">
      <c r="A162" s="11"/>
      <c r="B162" s="12" t="s">
        <v>41</v>
      </c>
      <c r="C162" s="119">
        <v>0</v>
      </c>
      <c r="D162" s="187">
        <v>0</v>
      </c>
      <c r="E162" s="244">
        <v>0</v>
      </c>
      <c r="F162" s="304">
        <v>0</v>
      </c>
      <c r="G162" s="370">
        <v>0</v>
      </c>
      <c r="H162" s="434">
        <v>0</v>
      </c>
      <c r="I162" s="487">
        <v>0</v>
      </c>
      <c r="J162" s="541">
        <v>71</v>
      </c>
      <c r="K162" s="591">
        <v>226</v>
      </c>
      <c r="L162" s="685">
        <v>0</v>
      </c>
      <c r="M162" s="756">
        <v>0</v>
      </c>
      <c r="N162" s="841">
        <v>0</v>
      </c>
    </row>
    <row r="163" spans="1:14" x14ac:dyDescent="0.2">
      <c r="A163" s="9">
        <v>2</v>
      </c>
      <c r="B163" s="10" t="s">
        <v>43</v>
      </c>
      <c r="C163" s="118"/>
      <c r="D163" s="184"/>
      <c r="E163" s="241"/>
      <c r="F163" s="301"/>
      <c r="G163" s="367"/>
      <c r="H163" s="431"/>
      <c r="I163" s="484"/>
      <c r="J163" s="538"/>
      <c r="K163" s="590"/>
      <c r="L163" s="682"/>
      <c r="M163" s="753"/>
      <c r="N163" s="840"/>
    </row>
    <row r="164" spans="1:14" x14ac:dyDescent="0.2">
      <c r="A164" s="11"/>
      <c r="B164" s="12" t="s">
        <v>44</v>
      </c>
      <c r="C164" s="119">
        <v>0</v>
      </c>
      <c r="D164" s="187">
        <v>0</v>
      </c>
      <c r="E164" s="244">
        <v>0</v>
      </c>
      <c r="F164" s="304">
        <v>0</v>
      </c>
      <c r="G164" s="370">
        <v>0</v>
      </c>
      <c r="H164" s="434">
        <v>0</v>
      </c>
      <c r="I164" s="487">
        <v>0</v>
      </c>
      <c r="J164" s="541">
        <v>0</v>
      </c>
      <c r="K164" s="591">
        <v>0</v>
      </c>
      <c r="L164" s="685">
        <v>0</v>
      </c>
      <c r="M164" s="756">
        <v>0</v>
      </c>
      <c r="N164" s="841">
        <v>0</v>
      </c>
    </row>
    <row r="165" spans="1:14" x14ac:dyDescent="0.2">
      <c r="A165" s="11"/>
      <c r="B165" s="12" t="s">
        <v>45</v>
      </c>
      <c r="C165" s="119">
        <v>0</v>
      </c>
      <c r="D165" s="187">
        <v>0</v>
      </c>
      <c r="E165" s="244">
        <v>0</v>
      </c>
      <c r="F165" s="304">
        <v>0</v>
      </c>
      <c r="G165" s="370">
        <v>0</v>
      </c>
      <c r="H165" s="434">
        <v>0</v>
      </c>
      <c r="I165" s="487">
        <v>0</v>
      </c>
      <c r="J165" s="541">
        <v>71</v>
      </c>
      <c r="K165" s="591">
        <v>336</v>
      </c>
      <c r="L165" s="685">
        <v>0</v>
      </c>
      <c r="M165" s="756">
        <v>0</v>
      </c>
      <c r="N165" s="841">
        <v>0</v>
      </c>
    </row>
    <row r="166" spans="1:14" x14ac:dyDescent="0.2">
      <c r="A166" s="9"/>
      <c r="B166" s="12" t="s">
        <v>46</v>
      </c>
      <c r="C166" s="119">
        <v>0</v>
      </c>
      <c r="D166" s="187">
        <v>0</v>
      </c>
      <c r="E166" s="244">
        <v>0</v>
      </c>
      <c r="F166" s="304">
        <v>0</v>
      </c>
      <c r="G166" s="370">
        <v>0</v>
      </c>
      <c r="H166" s="434">
        <v>0</v>
      </c>
      <c r="I166" s="487">
        <v>0</v>
      </c>
      <c r="J166" s="541">
        <v>0</v>
      </c>
      <c r="K166" s="591">
        <v>0</v>
      </c>
      <c r="L166" s="685">
        <v>0</v>
      </c>
      <c r="M166" s="756">
        <v>0</v>
      </c>
      <c r="N166" s="841">
        <v>0</v>
      </c>
    </row>
    <row r="167" spans="1:14" ht="12.75" customHeight="1" x14ac:dyDescent="0.2">
      <c r="A167" s="14"/>
      <c r="B167" s="15" t="s">
        <v>47</v>
      </c>
      <c r="C167" s="129">
        <v>0</v>
      </c>
      <c r="D167" s="188">
        <v>0</v>
      </c>
      <c r="E167" s="245">
        <v>0</v>
      </c>
      <c r="F167" s="305">
        <v>0</v>
      </c>
      <c r="G167" s="371">
        <v>0</v>
      </c>
      <c r="H167" s="435">
        <v>0</v>
      </c>
      <c r="I167" s="488">
        <v>0</v>
      </c>
      <c r="J167" s="542">
        <v>0</v>
      </c>
      <c r="K167" s="597">
        <v>0</v>
      </c>
      <c r="L167" s="686">
        <v>0</v>
      </c>
      <c r="M167" s="757">
        <v>0</v>
      </c>
      <c r="N167" s="848">
        <v>0</v>
      </c>
    </row>
    <row r="168" spans="1:14" ht="12.75" customHeight="1" thickBot="1" x14ac:dyDescent="0.25">
      <c r="A168" s="17">
        <v>3</v>
      </c>
      <c r="B168" s="18" t="s">
        <v>48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</row>
    <row r="169" spans="1:14" ht="7.5" customHeight="1" x14ac:dyDescent="0.2">
      <c r="B169" s="117" t="s">
        <v>49</v>
      </c>
      <c r="C169" s="25">
        <f t="shared" ref="C169:H169" si="37">SUM(C164:C167)-C155</f>
        <v>0</v>
      </c>
      <c r="D169" s="25">
        <f t="shared" si="37"/>
        <v>0</v>
      </c>
      <c r="E169" s="25">
        <f t="shared" si="37"/>
        <v>0</v>
      </c>
      <c r="F169" s="25">
        <f t="shared" si="37"/>
        <v>0</v>
      </c>
      <c r="G169" s="25">
        <f t="shared" si="37"/>
        <v>0</v>
      </c>
      <c r="H169" s="25">
        <f t="shared" si="37"/>
        <v>0</v>
      </c>
      <c r="I169" s="25">
        <f t="shared" ref="I169:M169" si="38">SUM(I164:I167)-I155</f>
        <v>0</v>
      </c>
      <c r="J169" s="25">
        <f t="shared" si="38"/>
        <v>0</v>
      </c>
      <c r="K169" s="25">
        <f t="shared" si="38"/>
        <v>0</v>
      </c>
      <c r="L169" s="25">
        <f t="shared" si="38"/>
        <v>0</v>
      </c>
      <c r="M169" s="25">
        <f t="shared" si="38"/>
        <v>0</v>
      </c>
      <c r="N169" s="25">
        <f>SUM(N164:N167)-N155</f>
        <v>0</v>
      </c>
    </row>
    <row r="170" spans="1:14" ht="18" customHeight="1" x14ac:dyDescent="0.2">
      <c r="B170" s="117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1:14" ht="12.75" customHeight="1" x14ac:dyDescent="0.2">
      <c r="B171" s="117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1:14" ht="12.75" customHeight="1" x14ac:dyDescent="0.2">
      <c r="B172" s="117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1:14" ht="12.75" customHeight="1" x14ac:dyDescent="0.2"/>
    <row r="175" spans="1:14" ht="30" customHeight="1" x14ac:dyDescent="0.2"/>
    <row r="176" spans="1:14" ht="25.5" customHeight="1" x14ac:dyDescent="0.2">
      <c r="A176" s="864" t="s">
        <v>0</v>
      </c>
      <c r="B176" s="864"/>
      <c r="C176" s="1" t="s">
        <v>1</v>
      </c>
      <c r="D176" s="1" t="s">
        <v>1</v>
      </c>
      <c r="E176" s="1" t="s">
        <v>1</v>
      </c>
      <c r="F176" s="1" t="s">
        <v>1</v>
      </c>
      <c r="G176" s="1" t="s">
        <v>1</v>
      </c>
      <c r="H176" s="1" t="s">
        <v>1</v>
      </c>
      <c r="I176" s="1" t="s">
        <v>1</v>
      </c>
      <c r="J176" s="1" t="s">
        <v>1</v>
      </c>
      <c r="K176" s="1" t="s">
        <v>1</v>
      </c>
      <c r="L176" s="1" t="s">
        <v>1</v>
      </c>
      <c r="M176" s="1" t="s">
        <v>1</v>
      </c>
      <c r="N176" s="1" t="s">
        <v>1</v>
      </c>
    </row>
    <row r="177" spans="1:14" ht="20.100000000000001" customHeight="1" x14ac:dyDescent="0.2">
      <c r="A177" s="864" t="s">
        <v>3</v>
      </c>
      <c r="B177" s="864"/>
    </row>
    <row r="178" spans="1:14" ht="20.100000000000001" customHeight="1" x14ac:dyDescent="0.2">
      <c r="A178" s="864" t="s">
        <v>4</v>
      </c>
      <c r="B178" s="864"/>
    </row>
    <row r="179" spans="1:14" ht="20.100000000000001" customHeight="1" x14ac:dyDescent="0.3">
      <c r="C179" s="124" t="s">
        <v>5</v>
      </c>
    </row>
    <row r="180" spans="1:14" ht="20.100000000000001" customHeight="1" x14ac:dyDescent="0.2">
      <c r="C180" s="125" t="s">
        <v>6</v>
      </c>
    </row>
    <row r="181" spans="1:14" ht="20.100000000000001" customHeight="1" x14ac:dyDescent="0.2">
      <c r="A181" s="1" t="s">
        <v>7</v>
      </c>
    </row>
    <row r="182" spans="1:14" ht="20.100000000000001" customHeight="1" x14ac:dyDescent="0.2">
      <c r="A182" s="1" t="s">
        <v>8</v>
      </c>
    </row>
    <row r="183" spans="1:14" ht="20.100000000000001" customHeight="1" x14ac:dyDescent="0.2">
      <c r="A183" s="19" t="s">
        <v>53</v>
      </c>
      <c r="B183" s="19"/>
      <c r="H183" s="3"/>
      <c r="I183" s="3"/>
      <c r="J183" s="3"/>
      <c r="K183" s="3"/>
      <c r="L183" s="3"/>
      <c r="M183" s="3"/>
      <c r="N183" s="3"/>
    </row>
    <row r="184" spans="1:14" ht="26.25" customHeight="1" thickBot="1" x14ac:dyDescent="0.25"/>
    <row r="185" spans="1:14" ht="20.100000000000001" customHeight="1" x14ac:dyDescent="0.2">
      <c r="A185" s="946" t="s">
        <v>13</v>
      </c>
      <c r="B185" s="944" t="s">
        <v>14</v>
      </c>
      <c r="C185" s="120"/>
    </row>
    <row r="186" spans="1:14" ht="20.100000000000001" customHeight="1" x14ac:dyDescent="0.2">
      <c r="A186" s="947"/>
      <c r="B186" s="94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947"/>
      <c r="B187" s="945"/>
      <c r="C187" s="121" t="s">
        <v>18</v>
      </c>
      <c r="D187" s="185" t="s">
        <v>18</v>
      </c>
      <c r="E187" s="242" t="s">
        <v>18</v>
      </c>
      <c r="F187" s="302" t="s">
        <v>18</v>
      </c>
      <c r="G187" s="368" t="s">
        <v>18</v>
      </c>
      <c r="H187" s="432" t="s">
        <v>18</v>
      </c>
      <c r="I187" s="485" t="s">
        <v>18</v>
      </c>
      <c r="J187" s="539" t="s">
        <v>18</v>
      </c>
      <c r="K187" s="592" t="s">
        <v>18</v>
      </c>
      <c r="L187" s="683" t="s">
        <v>18</v>
      </c>
      <c r="M187" s="754" t="s">
        <v>18</v>
      </c>
      <c r="N187" s="842" t="s">
        <v>18</v>
      </c>
    </row>
    <row r="188" spans="1:14" ht="20.100000000000001" customHeight="1" x14ac:dyDescent="0.2">
      <c r="A188" s="947"/>
      <c r="B188" s="945"/>
      <c r="C188" s="122"/>
      <c r="D188" s="186"/>
      <c r="E188" s="243"/>
      <c r="F188" s="303"/>
      <c r="G188" s="369"/>
      <c r="H188" s="433"/>
      <c r="I188" s="486"/>
      <c r="J188" s="540"/>
      <c r="K188" s="593"/>
      <c r="L188" s="684"/>
      <c r="M188" s="755"/>
      <c r="N188" s="843"/>
    </row>
    <row r="189" spans="1:14" ht="24" customHeight="1" x14ac:dyDescent="0.2">
      <c r="A189" s="46" t="s">
        <v>25</v>
      </c>
      <c r="B189" s="47" t="s">
        <v>26</v>
      </c>
      <c r="C189" s="127" t="s">
        <v>28</v>
      </c>
      <c r="D189" s="181" t="s">
        <v>28</v>
      </c>
      <c r="E189" s="238" t="s">
        <v>28</v>
      </c>
      <c r="F189" s="298" t="s">
        <v>28</v>
      </c>
      <c r="G189" s="364" t="s">
        <v>28</v>
      </c>
      <c r="H189" s="428" t="s">
        <v>28</v>
      </c>
      <c r="I189" s="481" t="s">
        <v>28</v>
      </c>
      <c r="J189" s="535" t="s">
        <v>28</v>
      </c>
      <c r="K189" s="595" t="s">
        <v>28</v>
      </c>
      <c r="L189" s="679" t="s">
        <v>28</v>
      </c>
      <c r="M189" s="750" t="s">
        <v>28</v>
      </c>
      <c r="N189" s="846" t="s">
        <v>28</v>
      </c>
    </row>
    <row r="190" spans="1:14" ht="15.75" x14ac:dyDescent="0.2">
      <c r="A190" s="5"/>
      <c r="B190" s="6" t="s">
        <v>37</v>
      </c>
      <c r="C190" s="128">
        <f t="shared" ref="C190:H190" si="39">SUM(C192,C195)</f>
        <v>0</v>
      </c>
      <c r="D190" s="182">
        <f t="shared" si="39"/>
        <v>0</v>
      </c>
      <c r="E190" s="239">
        <f t="shared" si="39"/>
        <v>0</v>
      </c>
      <c r="F190" s="299">
        <f t="shared" si="39"/>
        <v>0</v>
      </c>
      <c r="G190" s="365">
        <f t="shared" si="39"/>
        <v>0</v>
      </c>
      <c r="H190" s="429">
        <f t="shared" si="39"/>
        <v>0</v>
      </c>
      <c r="I190" s="482">
        <f t="shared" ref="I190:M190" si="40">SUM(I192,I195)</f>
        <v>0</v>
      </c>
      <c r="J190" s="536">
        <f t="shared" si="40"/>
        <v>0</v>
      </c>
      <c r="K190" s="596">
        <f t="shared" si="40"/>
        <v>0</v>
      </c>
      <c r="L190" s="680">
        <f t="shared" si="40"/>
        <v>0</v>
      </c>
      <c r="M190" s="751">
        <f t="shared" si="40"/>
        <v>0</v>
      </c>
      <c r="N190" s="847">
        <f>SUM(N192,N195)</f>
        <v>0</v>
      </c>
    </row>
    <row r="191" spans="1:14" x14ac:dyDescent="0.2">
      <c r="A191" s="9">
        <v>1</v>
      </c>
      <c r="B191" s="10" t="s">
        <v>38</v>
      </c>
      <c r="C191" s="118"/>
      <c r="D191" s="184"/>
      <c r="E191" s="241"/>
      <c r="F191" s="301"/>
      <c r="G191" s="367"/>
      <c r="H191" s="431"/>
      <c r="I191" s="484"/>
      <c r="J191" s="538"/>
      <c r="K191" s="590"/>
      <c r="L191" s="682"/>
      <c r="M191" s="753"/>
      <c r="N191" s="840"/>
    </row>
    <row r="192" spans="1:14" x14ac:dyDescent="0.2">
      <c r="A192" s="11"/>
      <c r="B192" s="10" t="s">
        <v>39</v>
      </c>
      <c r="C192" s="123">
        <f t="shared" ref="C192:H192" si="41">SUM(C193:C194)</f>
        <v>0</v>
      </c>
      <c r="D192" s="190">
        <f t="shared" si="41"/>
        <v>0</v>
      </c>
      <c r="E192" s="247">
        <f t="shared" si="41"/>
        <v>0</v>
      </c>
      <c r="F192" s="307">
        <f t="shared" si="41"/>
        <v>0</v>
      </c>
      <c r="G192" s="373">
        <f t="shared" si="41"/>
        <v>0</v>
      </c>
      <c r="H192" s="437">
        <f t="shared" si="41"/>
        <v>0</v>
      </c>
      <c r="I192" s="490">
        <f t="shared" ref="I192:M192" si="42">SUM(I193:I194)</f>
        <v>0</v>
      </c>
      <c r="J192" s="544">
        <f t="shared" si="42"/>
        <v>0</v>
      </c>
      <c r="K192" s="594">
        <f t="shared" si="42"/>
        <v>0</v>
      </c>
      <c r="L192" s="688">
        <f t="shared" si="42"/>
        <v>0</v>
      </c>
      <c r="M192" s="759">
        <f t="shared" si="42"/>
        <v>0</v>
      </c>
      <c r="N192" s="844">
        <f>SUM(N193:N194)</f>
        <v>0</v>
      </c>
    </row>
    <row r="193" spans="1:14" ht="12.75" customHeight="1" x14ac:dyDescent="0.2">
      <c r="A193" s="11"/>
      <c r="B193" s="12" t="s">
        <v>40</v>
      </c>
      <c r="C193" s="119">
        <v>0</v>
      </c>
      <c r="D193" s="187">
        <v>0</v>
      </c>
      <c r="E193" s="244">
        <v>0</v>
      </c>
      <c r="F193" s="304">
        <v>0</v>
      </c>
      <c r="G193" s="370">
        <v>0</v>
      </c>
      <c r="H193" s="434">
        <v>0</v>
      </c>
      <c r="I193" s="487">
        <v>0</v>
      </c>
      <c r="J193" s="541">
        <v>0</v>
      </c>
      <c r="K193" s="591">
        <v>0</v>
      </c>
      <c r="L193" s="685">
        <v>0</v>
      </c>
      <c r="M193" s="756">
        <v>0</v>
      </c>
      <c r="N193" s="841">
        <v>0</v>
      </c>
    </row>
    <row r="194" spans="1:14" ht="12.75" customHeight="1" x14ac:dyDescent="0.2">
      <c r="A194" s="11"/>
      <c r="B194" s="12" t="s">
        <v>41</v>
      </c>
      <c r="C194" s="119">
        <v>0</v>
      </c>
      <c r="D194" s="187">
        <v>0</v>
      </c>
      <c r="E194" s="244">
        <v>0</v>
      </c>
      <c r="F194" s="304">
        <v>0</v>
      </c>
      <c r="G194" s="370">
        <v>0</v>
      </c>
      <c r="H194" s="434">
        <v>0</v>
      </c>
      <c r="I194" s="487">
        <v>0</v>
      </c>
      <c r="J194" s="541">
        <v>0</v>
      </c>
      <c r="K194" s="591">
        <v>0</v>
      </c>
      <c r="L194" s="685">
        <v>0</v>
      </c>
      <c r="M194" s="756">
        <v>0</v>
      </c>
      <c r="N194" s="841">
        <v>0</v>
      </c>
    </row>
    <row r="195" spans="1:14" x14ac:dyDescent="0.2">
      <c r="A195" s="11"/>
      <c r="B195" s="10" t="s">
        <v>42</v>
      </c>
      <c r="C195" s="123">
        <f t="shared" ref="C195:H195" si="43">SUM(C196:C197)</f>
        <v>0</v>
      </c>
      <c r="D195" s="190">
        <f t="shared" si="43"/>
        <v>0</v>
      </c>
      <c r="E195" s="247">
        <f t="shared" si="43"/>
        <v>0</v>
      </c>
      <c r="F195" s="307">
        <f t="shared" si="43"/>
        <v>0</v>
      </c>
      <c r="G195" s="373">
        <f t="shared" si="43"/>
        <v>0</v>
      </c>
      <c r="H195" s="437">
        <f t="shared" si="43"/>
        <v>0</v>
      </c>
      <c r="I195" s="490">
        <f t="shared" ref="I195:M195" si="44">SUM(I196:I197)</f>
        <v>0</v>
      </c>
      <c r="J195" s="544">
        <f t="shared" si="44"/>
        <v>0</v>
      </c>
      <c r="K195" s="594">
        <f t="shared" si="44"/>
        <v>0</v>
      </c>
      <c r="L195" s="688">
        <f t="shared" si="44"/>
        <v>0</v>
      </c>
      <c r="M195" s="759">
        <f t="shared" si="44"/>
        <v>0</v>
      </c>
      <c r="N195" s="844">
        <f>SUM(N196:N197)</f>
        <v>0</v>
      </c>
    </row>
    <row r="196" spans="1:14" x14ac:dyDescent="0.2">
      <c r="A196" s="11"/>
      <c r="B196" s="12" t="s">
        <v>40</v>
      </c>
      <c r="C196" s="119">
        <v>0</v>
      </c>
      <c r="D196" s="187">
        <v>0</v>
      </c>
      <c r="E196" s="244">
        <v>0</v>
      </c>
      <c r="F196" s="304">
        <v>0</v>
      </c>
      <c r="G196" s="370">
        <v>0</v>
      </c>
      <c r="H196" s="434">
        <v>0</v>
      </c>
      <c r="I196" s="487">
        <v>0</v>
      </c>
      <c r="J196" s="541">
        <v>0</v>
      </c>
      <c r="K196" s="591">
        <v>0</v>
      </c>
      <c r="L196" s="685">
        <v>0</v>
      </c>
      <c r="M196" s="756">
        <v>0</v>
      </c>
      <c r="N196" s="841">
        <v>0</v>
      </c>
    </row>
    <row r="197" spans="1:14" x14ac:dyDescent="0.2">
      <c r="A197" s="11"/>
      <c r="B197" s="12" t="s">
        <v>41</v>
      </c>
      <c r="C197" s="119">
        <v>0</v>
      </c>
      <c r="D197" s="187">
        <v>0</v>
      </c>
      <c r="E197" s="244">
        <v>0</v>
      </c>
      <c r="F197" s="304">
        <v>0</v>
      </c>
      <c r="G197" s="370">
        <v>0</v>
      </c>
      <c r="H197" s="434">
        <v>0</v>
      </c>
      <c r="I197" s="487">
        <v>0</v>
      </c>
      <c r="J197" s="541">
        <v>0</v>
      </c>
      <c r="K197" s="591">
        <v>0</v>
      </c>
      <c r="L197" s="685">
        <v>0</v>
      </c>
      <c r="M197" s="756">
        <v>0</v>
      </c>
      <c r="N197" s="841">
        <v>0</v>
      </c>
    </row>
    <row r="198" spans="1:14" x14ac:dyDescent="0.2">
      <c r="A198" s="9">
        <v>2</v>
      </c>
      <c r="B198" s="10" t="s">
        <v>43</v>
      </c>
      <c r="C198" s="118"/>
      <c r="D198" s="184"/>
      <c r="E198" s="241"/>
      <c r="F198" s="301"/>
      <c r="G198" s="367"/>
      <c r="H198" s="431"/>
      <c r="I198" s="484"/>
      <c r="J198" s="538"/>
      <c r="K198" s="590"/>
      <c r="L198" s="682"/>
      <c r="M198" s="753"/>
      <c r="N198" s="840"/>
    </row>
    <row r="199" spans="1:14" ht="12.75" customHeight="1" x14ac:dyDescent="0.2">
      <c r="A199" s="11"/>
      <c r="B199" s="12" t="s">
        <v>44</v>
      </c>
      <c r="C199" s="119">
        <v>0</v>
      </c>
      <c r="D199" s="187">
        <v>0</v>
      </c>
      <c r="E199" s="244">
        <v>0</v>
      </c>
      <c r="F199" s="304">
        <v>0</v>
      </c>
      <c r="G199" s="370">
        <v>0</v>
      </c>
      <c r="H199" s="434">
        <v>0</v>
      </c>
      <c r="I199" s="487">
        <v>0</v>
      </c>
      <c r="J199" s="541">
        <v>0</v>
      </c>
      <c r="K199" s="591">
        <v>0</v>
      </c>
      <c r="L199" s="685">
        <v>0</v>
      </c>
      <c r="M199" s="756">
        <v>0</v>
      </c>
      <c r="N199" s="841">
        <v>0</v>
      </c>
    </row>
    <row r="200" spans="1:14" ht="12.75" customHeight="1" x14ac:dyDescent="0.2">
      <c r="A200" s="11"/>
      <c r="B200" s="12" t="s">
        <v>45</v>
      </c>
      <c r="C200" s="119">
        <v>0</v>
      </c>
      <c r="D200" s="187">
        <v>0</v>
      </c>
      <c r="E200" s="244">
        <v>0</v>
      </c>
      <c r="F200" s="304">
        <v>0</v>
      </c>
      <c r="G200" s="370">
        <v>0</v>
      </c>
      <c r="H200" s="434">
        <v>0</v>
      </c>
      <c r="I200" s="487">
        <v>0</v>
      </c>
      <c r="J200" s="541">
        <v>0</v>
      </c>
      <c r="K200" s="591">
        <v>0</v>
      </c>
      <c r="L200" s="685">
        <v>0</v>
      </c>
      <c r="M200" s="756">
        <v>0</v>
      </c>
      <c r="N200" s="841">
        <v>0</v>
      </c>
    </row>
    <row r="201" spans="1:14" ht="7.5" customHeight="1" x14ac:dyDescent="0.2">
      <c r="A201" s="9"/>
      <c r="B201" s="12" t="s">
        <v>46</v>
      </c>
      <c r="C201" s="119">
        <v>0</v>
      </c>
      <c r="D201" s="187">
        <v>0</v>
      </c>
      <c r="E201" s="244">
        <v>0</v>
      </c>
      <c r="F201" s="304">
        <v>0</v>
      </c>
      <c r="G201" s="370">
        <v>0</v>
      </c>
      <c r="H201" s="434">
        <v>0</v>
      </c>
      <c r="I201" s="487">
        <v>0</v>
      </c>
      <c r="J201" s="541">
        <v>0</v>
      </c>
      <c r="K201" s="591">
        <v>0</v>
      </c>
      <c r="L201" s="685">
        <v>0</v>
      </c>
      <c r="M201" s="756">
        <v>0</v>
      </c>
      <c r="N201" s="841">
        <v>0</v>
      </c>
    </row>
    <row r="202" spans="1:14" ht="18" customHeight="1" x14ac:dyDescent="0.2">
      <c r="A202" s="14"/>
      <c r="B202" s="15" t="s">
        <v>47</v>
      </c>
      <c r="C202" s="129">
        <v>0</v>
      </c>
      <c r="D202" s="188">
        <v>0</v>
      </c>
      <c r="E202" s="245">
        <v>0</v>
      </c>
      <c r="F202" s="305">
        <v>0</v>
      </c>
      <c r="G202" s="371">
        <v>0</v>
      </c>
      <c r="H202" s="435">
        <v>0</v>
      </c>
      <c r="I202" s="488">
        <v>0</v>
      </c>
      <c r="J202" s="542">
        <v>0</v>
      </c>
      <c r="K202" s="597">
        <v>0</v>
      </c>
      <c r="L202" s="686">
        <v>0</v>
      </c>
      <c r="M202" s="757">
        <v>0</v>
      </c>
      <c r="N202" s="848">
        <v>0</v>
      </c>
    </row>
    <row r="203" spans="1:14" ht="12.75" customHeight="1" thickBot="1" x14ac:dyDescent="0.25">
      <c r="A203" s="17">
        <v>3</v>
      </c>
      <c r="B203" s="18" t="s">
        <v>48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</row>
    <row r="204" spans="1:14" ht="12.75" customHeight="1" x14ac:dyDescent="0.2">
      <c r="B204" s="117" t="s">
        <v>49</v>
      </c>
      <c r="C204" s="25">
        <f t="shared" ref="C204:H204" si="45">SUM(C199:C202)-C190</f>
        <v>0</v>
      </c>
      <c r="D204" s="25">
        <f t="shared" si="45"/>
        <v>0</v>
      </c>
      <c r="E204" s="25">
        <f t="shared" si="45"/>
        <v>0</v>
      </c>
      <c r="F204" s="25">
        <f t="shared" si="45"/>
        <v>0</v>
      </c>
      <c r="G204" s="25">
        <f t="shared" si="45"/>
        <v>0</v>
      </c>
      <c r="H204" s="25">
        <f t="shared" si="45"/>
        <v>0</v>
      </c>
      <c r="I204" s="25">
        <f t="shared" ref="I204:M204" si="46">SUM(I199:I202)-I190</f>
        <v>0</v>
      </c>
      <c r="J204" s="25">
        <f t="shared" si="46"/>
        <v>0</v>
      </c>
      <c r="K204" s="25">
        <f t="shared" si="46"/>
        <v>0</v>
      </c>
      <c r="L204" s="25">
        <f t="shared" si="46"/>
        <v>0</v>
      </c>
      <c r="M204" s="25">
        <f t="shared" si="46"/>
        <v>0</v>
      </c>
      <c r="N204" s="25">
        <f>SUM(N199:N202)-N190</f>
        <v>0</v>
      </c>
    </row>
    <row r="205" spans="1:14" ht="12.75" customHeight="1" x14ac:dyDescent="0.2">
      <c r="B205" s="117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x14ac:dyDescent="0.2">
      <c r="B206" s="117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ht="30" customHeight="1" x14ac:dyDescent="0.2">
      <c r="B207" s="117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864" t="s">
        <v>0</v>
      </c>
      <c r="B211" s="864"/>
      <c r="C211" s="1" t="s">
        <v>1</v>
      </c>
      <c r="D211" s="1" t="s">
        <v>1</v>
      </c>
      <c r="E211" s="1" t="s">
        <v>1</v>
      </c>
      <c r="F211" s="1" t="s">
        <v>1</v>
      </c>
      <c r="G211" s="1" t="s">
        <v>1</v>
      </c>
      <c r="H211" s="1" t="s">
        <v>1</v>
      </c>
      <c r="I211" s="1" t="s">
        <v>1</v>
      </c>
      <c r="J211" s="1" t="s">
        <v>1</v>
      </c>
      <c r="K211" s="1" t="s">
        <v>1</v>
      </c>
      <c r="L211" s="1" t="s">
        <v>1</v>
      </c>
      <c r="M211" s="1" t="s">
        <v>1</v>
      </c>
      <c r="N211" s="1" t="s">
        <v>1</v>
      </c>
    </row>
    <row r="212" spans="1:14" ht="20.100000000000001" customHeight="1" x14ac:dyDescent="0.2">
      <c r="A212" s="864" t="s">
        <v>3</v>
      </c>
      <c r="B212" s="864"/>
    </row>
    <row r="213" spans="1:14" ht="20.100000000000001" customHeight="1" x14ac:dyDescent="0.2">
      <c r="A213" s="864" t="s">
        <v>4</v>
      </c>
      <c r="B213" s="864"/>
    </row>
    <row r="214" spans="1:14" ht="20.100000000000001" customHeight="1" x14ac:dyDescent="0.3">
      <c r="C214" s="124" t="s">
        <v>5</v>
      </c>
    </row>
    <row r="215" spans="1:14" ht="20.100000000000001" customHeight="1" x14ac:dyDescent="0.2">
      <c r="C215" s="125" t="s">
        <v>6</v>
      </c>
    </row>
    <row r="216" spans="1:14" ht="26.25" customHeight="1" x14ac:dyDescent="0.2">
      <c r="A216" s="1" t="s">
        <v>7</v>
      </c>
    </row>
    <row r="217" spans="1:14" ht="20.100000000000001" customHeight="1" x14ac:dyDescent="0.2">
      <c r="A217" s="1" t="s">
        <v>8</v>
      </c>
    </row>
    <row r="218" spans="1:14" ht="20.100000000000001" customHeight="1" x14ac:dyDescent="0.2">
      <c r="A218" s="19" t="s">
        <v>57</v>
      </c>
      <c r="B218" s="20"/>
      <c r="H218" s="3"/>
      <c r="I218" s="3"/>
      <c r="J218" s="3"/>
      <c r="K218" s="3"/>
      <c r="L218" s="3"/>
      <c r="M218" s="3"/>
      <c r="N218" s="3"/>
    </row>
    <row r="219" spans="1:14" ht="20.100000000000001" customHeight="1" thickBot="1" x14ac:dyDescent="0.25"/>
    <row r="220" spans="1:14" ht="20.100000000000001" customHeight="1" x14ac:dyDescent="0.2">
      <c r="A220" s="946" t="s">
        <v>13</v>
      </c>
      <c r="B220" s="944" t="s">
        <v>14</v>
      </c>
      <c r="C220" s="120"/>
    </row>
    <row r="221" spans="1:14" ht="24" customHeight="1" x14ac:dyDescent="0.2">
      <c r="A221" s="947"/>
      <c r="B221" s="94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">
      <c r="A222" s="947"/>
      <c r="B222" s="945"/>
      <c r="C222" s="121" t="s">
        <v>18</v>
      </c>
      <c r="D222" s="185" t="s">
        <v>18</v>
      </c>
      <c r="E222" s="242" t="s">
        <v>18</v>
      </c>
      <c r="F222" s="302" t="s">
        <v>18</v>
      </c>
      <c r="G222" s="368" t="s">
        <v>18</v>
      </c>
      <c r="H222" s="432" t="s">
        <v>18</v>
      </c>
      <c r="I222" s="485" t="s">
        <v>18</v>
      </c>
      <c r="J222" s="539" t="s">
        <v>18</v>
      </c>
      <c r="K222" s="592" t="s">
        <v>18</v>
      </c>
      <c r="L222" s="683" t="s">
        <v>18</v>
      </c>
      <c r="M222" s="754" t="s">
        <v>18</v>
      </c>
      <c r="N222" s="842" t="s">
        <v>18</v>
      </c>
    </row>
    <row r="223" spans="1:14" x14ac:dyDescent="0.2">
      <c r="A223" s="947"/>
      <c r="B223" s="945"/>
      <c r="C223" s="122"/>
      <c r="D223" s="186"/>
      <c r="E223" s="243"/>
      <c r="F223" s="303"/>
      <c r="G223" s="369"/>
      <c r="H223" s="433"/>
      <c r="I223" s="486"/>
      <c r="J223" s="540"/>
      <c r="K223" s="593"/>
      <c r="L223" s="684"/>
      <c r="M223" s="755"/>
      <c r="N223" s="843"/>
    </row>
    <row r="224" spans="1:14" x14ac:dyDescent="0.2">
      <c r="A224" s="46" t="s">
        <v>25</v>
      </c>
      <c r="B224" s="47" t="s">
        <v>26</v>
      </c>
      <c r="C224" s="127" t="s">
        <v>28</v>
      </c>
      <c r="D224" s="181" t="s">
        <v>28</v>
      </c>
      <c r="E224" s="238" t="s">
        <v>28</v>
      </c>
      <c r="F224" s="298" t="s">
        <v>28</v>
      </c>
      <c r="G224" s="364" t="s">
        <v>28</v>
      </c>
      <c r="H224" s="428" t="s">
        <v>28</v>
      </c>
      <c r="I224" s="481" t="s">
        <v>28</v>
      </c>
      <c r="J224" s="535" t="s">
        <v>28</v>
      </c>
      <c r="K224" s="595" t="s">
        <v>28</v>
      </c>
      <c r="L224" s="679" t="s">
        <v>28</v>
      </c>
      <c r="M224" s="750" t="s">
        <v>28</v>
      </c>
      <c r="N224" s="846" t="s">
        <v>28</v>
      </c>
    </row>
    <row r="225" spans="1:14" ht="12.75" customHeight="1" x14ac:dyDescent="0.2">
      <c r="A225" s="5"/>
      <c r="B225" s="6" t="s">
        <v>37</v>
      </c>
      <c r="C225" s="128">
        <f t="shared" ref="C225:H225" si="47">SUM(C227,C230)</f>
        <v>0</v>
      </c>
      <c r="D225" s="182">
        <f t="shared" si="47"/>
        <v>0</v>
      </c>
      <c r="E225" s="239">
        <f t="shared" si="47"/>
        <v>0</v>
      </c>
      <c r="F225" s="299">
        <f t="shared" si="47"/>
        <v>0</v>
      </c>
      <c r="G225" s="365">
        <f t="shared" si="47"/>
        <v>0</v>
      </c>
      <c r="H225" s="429">
        <f t="shared" si="47"/>
        <v>0</v>
      </c>
      <c r="I225" s="482">
        <f t="shared" ref="I225:M225" si="48">SUM(I227,I230)</f>
        <v>0</v>
      </c>
      <c r="J225" s="536">
        <f t="shared" si="48"/>
        <v>0</v>
      </c>
      <c r="K225" s="596">
        <f t="shared" si="48"/>
        <v>0</v>
      </c>
      <c r="L225" s="680">
        <f t="shared" si="48"/>
        <v>0</v>
      </c>
      <c r="M225" s="751">
        <f t="shared" si="48"/>
        <v>0</v>
      </c>
      <c r="N225" s="847">
        <f>SUM(N227,N230)</f>
        <v>0</v>
      </c>
    </row>
    <row r="226" spans="1:14" ht="12.75" customHeight="1" x14ac:dyDescent="0.2">
      <c r="A226" s="9">
        <v>1</v>
      </c>
      <c r="B226" s="10" t="s">
        <v>38</v>
      </c>
      <c r="C226" s="118"/>
      <c r="D226" s="184"/>
      <c r="E226" s="241"/>
      <c r="F226" s="301"/>
      <c r="G226" s="367"/>
      <c r="H226" s="431"/>
      <c r="I226" s="484"/>
      <c r="J226" s="538"/>
      <c r="K226" s="590"/>
      <c r="L226" s="682"/>
      <c r="M226" s="753"/>
      <c r="N226" s="840"/>
    </row>
    <row r="227" spans="1:14" x14ac:dyDescent="0.2">
      <c r="A227" s="11"/>
      <c r="B227" s="10" t="s">
        <v>39</v>
      </c>
      <c r="C227" s="123">
        <f t="shared" ref="C227:H227" si="49">SUM(C228:C229)</f>
        <v>0</v>
      </c>
      <c r="D227" s="190">
        <f t="shared" si="49"/>
        <v>0</v>
      </c>
      <c r="E227" s="247">
        <f t="shared" si="49"/>
        <v>0</v>
      </c>
      <c r="F227" s="307">
        <f t="shared" si="49"/>
        <v>0</v>
      </c>
      <c r="G227" s="373">
        <f t="shared" si="49"/>
        <v>0</v>
      </c>
      <c r="H227" s="437">
        <f t="shared" si="49"/>
        <v>0</v>
      </c>
      <c r="I227" s="490">
        <f t="shared" ref="I227:M227" si="50">SUM(I228:I229)</f>
        <v>0</v>
      </c>
      <c r="J227" s="544">
        <f t="shared" si="50"/>
        <v>0</v>
      </c>
      <c r="K227" s="594">
        <f t="shared" si="50"/>
        <v>0</v>
      </c>
      <c r="L227" s="688">
        <f t="shared" si="50"/>
        <v>0</v>
      </c>
      <c r="M227" s="759">
        <f t="shared" si="50"/>
        <v>0</v>
      </c>
      <c r="N227" s="844">
        <f>SUM(N228:N229)</f>
        <v>0</v>
      </c>
    </row>
    <row r="228" spans="1:14" x14ac:dyDescent="0.2">
      <c r="A228" s="11"/>
      <c r="B228" s="12" t="s">
        <v>40</v>
      </c>
      <c r="C228" s="119">
        <v>0</v>
      </c>
      <c r="D228" s="187">
        <v>0</v>
      </c>
      <c r="E228" s="244">
        <v>0</v>
      </c>
      <c r="F228" s="304">
        <v>0</v>
      </c>
      <c r="G228" s="370">
        <v>0</v>
      </c>
      <c r="H228" s="434">
        <v>0</v>
      </c>
      <c r="I228" s="487">
        <v>0</v>
      </c>
      <c r="J228" s="541">
        <v>0</v>
      </c>
      <c r="K228" s="591">
        <v>0</v>
      </c>
      <c r="L228" s="685">
        <v>0</v>
      </c>
      <c r="M228" s="756">
        <v>0</v>
      </c>
      <c r="N228" s="841">
        <v>0</v>
      </c>
    </row>
    <row r="229" spans="1:14" x14ac:dyDescent="0.2">
      <c r="A229" s="11"/>
      <c r="B229" s="12" t="s">
        <v>41</v>
      </c>
      <c r="C229" s="119">
        <v>0</v>
      </c>
      <c r="D229" s="187">
        <v>0</v>
      </c>
      <c r="E229" s="244">
        <v>0</v>
      </c>
      <c r="F229" s="304">
        <v>0</v>
      </c>
      <c r="G229" s="370">
        <v>0</v>
      </c>
      <c r="H229" s="434">
        <v>0</v>
      </c>
      <c r="I229" s="487">
        <v>0</v>
      </c>
      <c r="J229" s="541">
        <v>0</v>
      </c>
      <c r="K229" s="591">
        <v>0</v>
      </c>
      <c r="L229" s="685">
        <v>0</v>
      </c>
      <c r="M229" s="756">
        <v>0</v>
      </c>
      <c r="N229" s="841">
        <v>0</v>
      </c>
    </row>
    <row r="230" spans="1:14" x14ac:dyDescent="0.2">
      <c r="A230" s="11"/>
      <c r="B230" s="10" t="s">
        <v>42</v>
      </c>
      <c r="C230" s="123">
        <f t="shared" ref="C230:H230" si="51">SUM(C231:C232)</f>
        <v>0</v>
      </c>
      <c r="D230" s="190">
        <f t="shared" si="51"/>
        <v>0</v>
      </c>
      <c r="E230" s="247">
        <f t="shared" si="51"/>
        <v>0</v>
      </c>
      <c r="F230" s="307">
        <f t="shared" si="51"/>
        <v>0</v>
      </c>
      <c r="G230" s="373">
        <f t="shared" si="51"/>
        <v>0</v>
      </c>
      <c r="H230" s="437">
        <f t="shared" si="51"/>
        <v>0</v>
      </c>
      <c r="I230" s="490">
        <f t="shared" ref="I230:M230" si="52">SUM(I231:I232)</f>
        <v>0</v>
      </c>
      <c r="J230" s="544">
        <f t="shared" si="52"/>
        <v>0</v>
      </c>
      <c r="K230" s="594">
        <f t="shared" si="52"/>
        <v>0</v>
      </c>
      <c r="L230" s="688">
        <f t="shared" si="52"/>
        <v>0</v>
      </c>
      <c r="M230" s="759">
        <f t="shared" si="52"/>
        <v>0</v>
      </c>
      <c r="N230" s="844">
        <f>SUM(N231:N232)</f>
        <v>0</v>
      </c>
    </row>
    <row r="231" spans="1:14" ht="12.75" customHeight="1" x14ac:dyDescent="0.2">
      <c r="A231" s="11"/>
      <c r="B231" s="12" t="s">
        <v>40</v>
      </c>
      <c r="C231" s="119">
        <v>0</v>
      </c>
      <c r="D231" s="187">
        <v>0</v>
      </c>
      <c r="E231" s="244">
        <v>0</v>
      </c>
      <c r="F231" s="304">
        <v>0</v>
      </c>
      <c r="G231" s="370">
        <v>0</v>
      </c>
      <c r="H231" s="434">
        <v>0</v>
      </c>
      <c r="I231" s="487">
        <v>0</v>
      </c>
      <c r="J231" s="541">
        <v>0</v>
      </c>
      <c r="K231" s="591">
        <v>0</v>
      </c>
      <c r="L231" s="685">
        <v>0</v>
      </c>
      <c r="M231" s="756">
        <v>0</v>
      </c>
      <c r="N231" s="841">
        <v>0</v>
      </c>
    </row>
    <row r="232" spans="1:14" ht="12.75" customHeight="1" x14ac:dyDescent="0.2">
      <c r="A232" s="11"/>
      <c r="B232" s="12" t="s">
        <v>41</v>
      </c>
      <c r="C232" s="119">
        <v>0</v>
      </c>
      <c r="D232" s="187">
        <v>0</v>
      </c>
      <c r="E232" s="244">
        <v>0</v>
      </c>
      <c r="F232" s="304">
        <v>0</v>
      </c>
      <c r="G232" s="370">
        <v>0</v>
      </c>
      <c r="H232" s="434">
        <v>0</v>
      </c>
      <c r="I232" s="487">
        <v>0</v>
      </c>
      <c r="J232" s="541">
        <v>0</v>
      </c>
      <c r="K232" s="591">
        <v>0</v>
      </c>
      <c r="L232" s="685">
        <v>0</v>
      </c>
      <c r="M232" s="756">
        <v>0</v>
      </c>
      <c r="N232" s="841">
        <v>0</v>
      </c>
    </row>
    <row r="233" spans="1:14" ht="7.5" customHeight="1" x14ac:dyDescent="0.2">
      <c r="A233" s="9">
        <v>2</v>
      </c>
      <c r="B233" s="10" t="s">
        <v>43</v>
      </c>
      <c r="C233" s="118"/>
      <c r="D233" s="184"/>
      <c r="E233" s="241"/>
      <c r="F233" s="301"/>
      <c r="G233" s="367"/>
      <c r="H233" s="431"/>
      <c r="I233" s="484"/>
      <c r="J233" s="538"/>
      <c r="K233" s="590"/>
      <c r="L233" s="682"/>
      <c r="M233" s="753"/>
      <c r="N233" s="840"/>
    </row>
    <row r="234" spans="1:14" ht="18" customHeight="1" x14ac:dyDescent="0.2">
      <c r="A234" s="11"/>
      <c r="B234" s="12" t="s">
        <v>44</v>
      </c>
      <c r="C234" s="119">
        <v>0</v>
      </c>
      <c r="D234" s="187">
        <v>0</v>
      </c>
      <c r="E234" s="244">
        <v>0</v>
      </c>
      <c r="F234" s="304">
        <v>0</v>
      </c>
      <c r="G234" s="370">
        <v>0</v>
      </c>
      <c r="H234" s="434">
        <v>0</v>
      </c>
      <c r="I234" s="487">
        <v>0</v>
      </c>
      <c r="J234" s="541">
        <v>0</v>
      </c>
      <c r="K234" s="591">
        <v>0</v>
      </c>
      <c r="L234" s="685">
        <v>0</v>
      </c>
      <c r="M234" s="756">
        <v>0</v>
      </c>
      <c r="N234" s="841">
        <v>0</v>
      </c>
    </row>
    <row r="235" spans="1:14" ht="12.75" customHeight="1" x14ac:dyDescent="0.2">
      <c r="A235" s="11"/>
      <c r="B235" s="12" t="s">
        <v>45</v>
      </c>
      <c r="C235" s="119">
        <v>0</v>
      </c>
      <c r="D235" s="187">
        <v>0</v>
      </c>
      <c r="E235" s="244">
        <v>0</v>
      </c>
      <c r="F235" s="304">
        <v>0</v>
      </c>
      <c r="G235" s="370">
        <v>0</v>
      </c>
      <c r="H235" s="434">
        <v>0</v>
      </c>
      <c r="I235" s="487">
        <v>0</v>
      </c>
      <c r="J235" s="541">
        <v>0</v>
      </c>
      <c r="K235" s="591">
        <v>0</v>
      </c>
      <c r="L235" s="685">
        <v>0</v>
      </c>
      <c r="M235" s="756">
        <v>0</v>
      </c>
      <c r="N235" s="841">
        <v>0</v>
      </c>
    </row>
    <row r="236" spans="1:14" ht="12.75" customHeight="1" x14ac:dyDescent="0.2">
      <c r="A236" s="9"/>
      <c r="B236" s="12" t="s">
        <v>46</v>
      </c>
      <c r="C236" s="119">
        <v>0</v>
      </c>
      <c r="D236" s="187">
        <v>0</v>
      </c>
      <c r="E236" s="244">
        <v>0</v>
      </c>
      <c r="F236" s="304">
        <v>0</v>
      </c>
      <c r="G236" s="370">
        <v>0</v>
      </c>
      <c r="H236" s="434">
        <v>0</v>
      </c>
      <c r="I236" s="487">
        <v>0</v>
      </c>
      <c r="J236" s="541">
        <v>0</v>
      </c>
      <c r="K236" s="591">
        <v>0</v>
      </c>
      <c r="L236" s="685">
        <v>0</v>
      </c>
      <c r="M236" s="756">
        <v>0</v>
      </c>
      <c r="N236" s="841">
        <v>0</v>
      </c>
    </row>
    <row r="237" spans="1:14" ht="12.75" customHeight="1" x14ac:dyDescent="0.2">
      <c r="A237" s="14"/>
      <c r="B237" s="15" t="s">
        <v>47</v>
      </c>
      <c r="C237" s="129">
        <v>0</v>
      </c>
      <c r="D237" s="188">
        <v>0</v>
      </c>
      <c r="E237" s="245">
        <v>0</v>
      </c>
      <c r="F237" s="305">
        <v>0</v>
      </c>
      <c r="G237" s="371">
        <v>0</v>
      </c>
      <c r="H237" s="435">
        <v>0</v>
      </c>
      <c r="I237" s="488">
        <v>0</v>
      </c>
      <c r="J237" s="542">
        <v>0</v>
      </c>
      <c r="K237" s="597">
        <v>0</v>
      </c>
      <c r="L237" s="686">
        <v>0</v>
      </c>
      <c r="M237" s="757">
        <v>0</v>
      </c>
      <c r="N237" s="848">
        <v>0</v>
      </c>
    </row>
    <row r="238" spans="1:14" ht="13.5" thickBot="1" x14ac:dyDescent="0.25">
      <c r="A238" s="17">
        <v>3</v>
      </c>
      <c r="B238" s="18" t="s">
        <v>48</v>
      </c>
      <c r="C238" s="26">
        <v>0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</row>
    <row r="239" spans="1:14" ht="30" customHeight="1" x14ac:dyDescent="0.2">
      <c r="B239" s="117" t="s">
        <v>49</v>
      </c>
      <c r="C239" s="25">
        <f t="shared" ref="C239:H239" si="53">SUM(C234:C237)-C225</f>
        <v>0</v>
      </c>
      <c r="D239" s="25">
        <f t="shared" si="53"/>
        <v>0</v>
      </c>
      <c r="E239" s="25">
        <f t="shared" si="53"/>
        <v>0</v>
      </c>
      <c r="F239" s="25">
        <f t="shared" si="53"/>
        <v>0</v>
      </c>
      <c r="G239" s="25">
        <f t="shared" si="53"/>
        <v>0</v>
      </c>
      <c r="H239" s="25">
        <f t="shared" si="53"/>
        <v>0</v>
      </c>
      <c r="I239" s="25">
        <f t="shared" ref="I239:M239" si="54">SUM(I234:I237)-I225</f>
        <v>0</v>
      </c>
      <c r="J239" s="25">
        <f t="shared" si="54"/>
        <v>0</v>
      </c>
      <c r="K239" s="25">
        <f t="shared" si="54"/>
        <v>0</v>
      </c>
      <c r="L239" s="25">
        <f t="shared" si="54"/>
        <v>0</v>
      </c>
      <c r="M239" s="25">
        <f t="shared" si="54"/>
        <v>0</v>
      </c>
      <c r="N239" s="25">
        <f>SUM(N234:N237)-N225</f>
        <v>0</v>
      </c>
    </row>
    <row r="240" spans="1:14" ht="25.5" customHeight="1" x14ac:dyDescent="0.2">
      <c r="B240" s="117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1:14" ht="20.100000000000001" customHeight="1" x14ac:dyDescent="0.2">
      <c r="B241" s="117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ht="20.100000000000001" customHeight="1" x14ac:dyDescent="0.2">
      <c r="B242" s="117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864" t="s">
        <v>0</v>
      </c>
      <c r="B247" s="864"/>
      <c r="C247" s="1" t="s">
        <v>1</v>
      </c>
      <c r="D247" s="1" t="s">
        <v>1</v>
      </c>
      <c r="E247" s="1" t="s">
        <v>1</v>
      </c>
      <c r="F247" s="1" t="s">
        <v>1</v>
      </c>
      <c r="G247" s="1" t="s">
        <v>1</v>
      </c>
      <c r="H247" s="1" t="s">
        <v>1</v>
      </c>
      <c r="I247" s="1" t="s">
        <v>1</v>
      </c>
      <c r="J247" s="1" t="s">
        <v>1</v>
      </c>
      <c r="K247" s="1" t="s">
        <v>1</v>
      </c>
      <c r="L247" s="1" t="s">
        <v>1</v>
      </c>
      <c r="M247" s="1" t="s">
        <v>1</v>
      </c>
      <c r="N247" s="1" t="s">
        <v>1</v>
      </c>
    </row>
    <row r="248" spans="1:14" ht="26.25" customHeight="1" x14ac:dyDescent="0.2">
      <c r="A248" s="864" t="s">
        <v>3</v>
      </c>
      <c r="B248" s="864"/>
    </row>
    <row r="249" spans="1:14" ht="20.100000000000001" customHeight="1" x14ac:dyDescent="0.2">
      <c r="A249" s="864" t="s">
        <v>4</v>
      </c>
      <c r="B249" s="864"/>
    </row>
    <row r="250" spans="1:14" ht="20.100000000000001" customHeight="1" x14ac:dyDescent="0.3">
      <c r="C250" s="124" t="s">
        <v>5</v>
      </c>
    </row>
    <row r="251" spans="1:14" ht="20.100000000000001" customHeight="1" x14ac:dyDescent="0.2">
      <c r="C251" s="125" t="s">
        <v>6</v>
      </c>
    </row>
    <row r="252" spans="1:14" ht="20.100000000000001" customHeight="1" x14ac:dyDescent="0.2">
      <c r="A252" s="1" t="s">
        <v>7</v>
      </c>
    </row>
    <row r="253" spans="1:14" ht="24" customHeight="1" x14ac:dyDescent="0.2">
      <c r="A253" s="1" t="s">
        <v>8</v>
      </c>
    </row>
    <row r="254" spans="1:14" ht="12.75" customHeight="1" x14ac:dyDescent="0.2">
      <c r="A254" s="19" t="s">
        <v>58</v>
      </c>
      <c r="B254" s="19"/>
    </row>
    <row r="255" spans="1:14" ht="13.5" thickBot="1" x14ac:dyDescent="0.25"/>
    <row r="256" spans="1:14" x14ac:dyDescent="0.2">
      <c r="A256" s="946" t="s">
        <v>13</v>
      </c>
      <c r="B256" s="944" t="s">
        <v>14</v>
      </c>
      <c r="C256" s="120"/>
    </row>
    <row r="257" spans="1:14" ht="12.75" customHeight="1" x14ac:dyDescent="0.2">
      <c r="A257" s="947"/>
      <c r="B257" s="94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947"/>
      <c r="B258" s="945"/>
      <c r="C258" s="121" t="s">
        <v>18</v>
      </c>
      <c r="D258" s="185" t="s">
        <v>18</v>
      </c>
      <c r="E258" s="242" t="s">
        <v>18</v>
      </c>
      <c r="F258" s="302" t="s">
        <v>18</v>
      </c>
      <c r="G258" s="368" t="s">
        <v>18</v>
      </c>
      <c r="H258" s="432" t="s">
        <v>18</v>
      </c>
      <c r="I258" s="485" t="s">
        <v>18</v>
      </c>
      <c r="J258" s="539" t="s">
        <v>18</v>
      </c>
      <c r="K258" s="592" t="s">
        <v>18</v>
      </c>
      <c r="L258" s="683" t="s">
        <v>18</v>
      </c>
      <c r="M258" s="754" t="s">
        <v>18</v>
      </c>
      <c r="N258" s="842" t="s">
        <v>18</v>
      </c>
    </row>
    <row r="259" spans="1:14" x14ac:dyDescent="0.2">
      <c r="A259" s="947"/>
      <c r="B259" s="945"/>
      <c r="C259" s="122"/>
      <c r="D259" s="186"/>
      <c r="E259" s="243"/>
      <c r="F259" s="303"/>
      <c r="G259" s="369"/>
      <c r="H259" s="433"/>
      <c r="I259" s="486"/>
      <c r="J259" s="540"/>
      <c r="K259" s="593"/>
      <c r="L259" s="684"/>
      <c r="M259" s="755"/>
      <c r="N259" s="843"/>
    </row>
    <row r="260" spans="1:14" x14ac:dyDescent="0.2">
      <c r="A260" s="46" t="s">
        <v>25</v>
      </c>
      <c r="B260" s="47" t="s">
        <v>26</v>
      </c>
      <c r="C260" s="127" t="s">
        <v>28</v>
      </c>
      <c r="D260" s="181" t="s">
        <v>28</v>
      </c>
      <c r="E260" s="238" t="s">
        <v>28</v>
      </c>
      <c r="F260" s="298" t="s">
        <v>28</v>
      </c>
      <c r="G260" s="364" t="s">
        <v>28</v>
      </c>
      <c r="H260" s="428" t="s">
        <v>28</v>
      </c>
      <c r="I260" s="481" t="s">
        <v>28</v>
      </c>
      <c r="J260" s="535" t="s">
        <v>28</v>
      </c>
      <c r="K260" s="595" t="s">
        <v>28</v>
      </c>
      <c r="L260" s="679" t="s">
        <v>28</v>
      </c>
      <c r="M260" s="750" t="s">
        <v>28</v>
      </c>
      <c r="N260" s="846" t="s">
        <v>28</v>
      </c>
    </row>
    <row r="261" spans="1:14" ht="15.75" x14ac:dyDescent="0.2">
      <c r="A261" s="5"/>
      <c r="B261" s="6" t="s">
        <v>37</v>
      </c>
      <c r="C261" s="128">
        <f t="shared" ref="C261:H261" si="55">SUM(C263,C266)</f>
        <v>0</v>
      </c>
      <c r="D261" s="182">
        <f t="shared" si="55"/>
        <v>0</v>
      </c>
      <c r="E261" s="239">
        <f t="shared" si="55"/>
        <v>0</v>
      </c>
      <c r="F261" s="299">
        <f t="shared" si="55"/>
        <v>0</v>
      </c>
      <c r="G261" s="365">
        <f t="shared" si="55"/>
        <v>0</v>
      </c>
      <c r="H261" s="429">
        <f t="shared" si="55"/>
        <v>0</v>
      </c>
      <c r="I261" s="482">
        <f t="shared" ref="I261:M261" si="56">SUM(I263,I266)</f>
        <v>0</v>
      </c>
      <c r="J261" s="536">
        <f t="shared" si="56"/>
        <v>0</v>
      </c>
      <c r="K261" s="596">
        <f t="shared" si="56"/>
        <v>0</v>
      </c>
      <c r="L261" s="680">
        <f t="shared" si="56"/>
        <v>0</v>
      </c>
      <c r="M261" s="751">
        <f t="shared" si="56"/>
        <v>0</v>
      </c>
      <c r="N261" s="847">
        <f>SUM(N263,N266)</f>
        <v>0</v>
      </c>
    </row>
    <row r="262" spans="1:14" x14ac:dyDescent="0.2">
      <c r="A262" s="9">
        <v>1</v>
      </c>
      <c r="B262" s="10" t="s">
        <v>38</v>
      </c>
      <c r="C262" s="118"/>
      <c r="D262" s="184"/>
      <c r="E262" s="241"/>
      <c r="F262" s="301"/>
      <c r="G262" s="367"/>
      <c r="H262" s="431"/>
      <c r="I262" s="484"/>
      <c r="J262" s="538"/>
      <c r="K262" s="590"/>
      <c r="L262" s="682"/>
      <c r="M262" s="753"/>
      <c r="N262" s="840"/>
    </row>
    <row r="263" spans="1:14" ht="12.75" customHeight="1" x14ac:dyDescent="0.2">
      <c r="A263" s="11"/>
      <c r="B263" s="10" t="s">
        <v>39</v>
      </c>
      <c r="C263" s="123">
        <f t="shared" ref="C263:H263" si="57">SUM(C264:C265)</f>
        <v>0</v>
      </c>
      <c r="D263" s="190">
        <f t="shared" si="57"/>
        <v>0</v>
      </c>
      <c r="E263" s="247">
        <f t="shared" si="57"/>
        <v>0</v>
      </c>
      <c r="F263" s="307">
        <f t="shared" si="57"/>
        <v>0</v>
      </c>
      <c r="G263" s="373">
        <f t="shared" si="57"/>
        <v>0</v>
      </c>
      <c r="H263" s="437">
        <f t="shared" si="57"/>
        <v>0</v>
      </c>
      <c r="I263" s="490">
        <f t="shared" ref="I263:M263" si="58">SUM(I264:I265)</f>
        <v>0</v>
      </c>
      <c r="J263" s="544">
        <f t="shared" si="58"/>
        <v>0</v>
      </c>
      <c r="K263" s="594">
        <f t="shared" si="58"/>
        <v>0</v>
      </c>
      <c r="L263" s="688">
        <f t="shared" si="58"/>
        <v>0</v>
      </c>
      <c r="M263" s="759">
        <f t="shared" si="58"/>
        <v>0</v>
      </c>
      <c r="N263" s="844">
        <f>SUM(N264:N265)</f>
        <v>0</v>
      </c>
    </row>
    <row r="264" spans="1:14" ht="12.75" customHeight="1" x14ac:dyDescent="0.2">
      <c r="A264" s="11"/>
      <c r="B264" s="12" t="s">
        <v>40</v>
      </c>
      <c r="C264" s="119">
        <v>0</v>
      </c>
      <c r="D264" s="187">
        <v>0</v>
      </c>
      <c r="E264" s="244">
        <v>0</v>
      </c>
      <c r="F264" s="304">
        <v>0</v>
      </c>
      <c r="G264" s="370">
        <v>0</v>
      </c>
      <c r="H264" s="434">
        <v>0</v>
      </c>
      <c r="I264" s="487">
        <v>0</v>
      </c>
      <c r="J264" s="541">
        <v>0</v>
      </c>
      <c r="K264" s="591">
        <v>0</v>
      </c>
      <c r="L264" s="685">
        <v>0</v>
      </c>
      <c r="M264" s="756">
        <v>0</v>
      </c>
      <c r="N264" s="841">
        <v>0</v>
      </c>
    </row>
    <row r="265" spans="1:14" ht="7.5" customHeight="1" x14ac:dyDescent="0.2">
      <c r="A265" s="11"/>
      <c r="B265" s="12" t="s">
        <v>41</v>
      </c>
      <c r="C265" s="119">
        <v>0</v>
      </c>
      <c r="D265" s="187">
        <v>0</v>
      </c>
      <c r="E265" s="244">
        <v>0</v>
      </c>
      <c r="F265" s="304">
        <v>0</v>
      </c>
      <c r="G265" s="370">
        <v>0</v>
      </c>
      <c r="H265" s="434">
        <v>0</v>
      </c>
      <c r="I265" s="487">
        <v>0</v>
      </c>
      <c r="J265" s="541">
        <v>0</v>
      </c>
      <c r="K265" s="591">
        <v>0</v>
      </c>
      <c r="L265" s="685">
        <v>0</v>
      </c>
      <c r="M265" s="756">
        <v>0</v>
      </c>
      <c r="N265" s="841">
        <v>0</v>
      </c>
    </row>
    <row r="266" spans="1:14" ht="18" customHeight="1" x14ac:dyDescent="0.2">
      <c r="A266" s="11"/>
      <c r="B266" s="10" t="s">
        <v>42</v>
      </c>
      <c r="C266" s="123">
        <f t="shared" ref="C266:H266" si="59">SUM(C267:C268)</f>
        <v>0</v>
      </c>
      <c r="D266" s="190">
        <f t="shared" si="59"/>
        <v>0</v>
      </c>
      <c r="E266" s="247">
        <f t="shared" si="59"/>
        <v>0</v>
      </c>
      <c r="F266" s="307">
        <f t="shared" si="59"/>
        <v>0</v>
      </c>
      <c r="G266" s="373">
        <f t="shared" si="59"/>
        <v>0</v>
      </c>
      <c r="H266" s="437">
        <f t="shared" si="59"/>
        <v>0</v>
      </c>
      <c r="I266" s="490">
        <f t="shared" ref="I266:M266" si="60">SUM(I267:I268)</f>
        <v>0</v>
      </c>
      <c r="J266" s="544">
        <f t="shared" si="60"/>
        <v>0</v>
      </c>
      <c r="K266" s="594">
        <f t="shared" si="60"/>
        <v>0</v>
      </c>
      <c r="L266" s="688">
        <f t="shared" si="60"/>
        <v>0</v>
      </c>
      <c r="M266" s="759">
        <f t="shared" si="60"/>
        <v>0</v>
      </c>
      <c r="N266" s="844">
        <f>SUM(N267:N268)</f>
        <v>0</v>
      </c>
    </row>
    <row r="267" spans="1:14" ht="12.75" customHeight="1" x14ac:dyDescent="0.2">
      <c r="A267" s="11"/>
      <c r="B267" s="12" t="s">
        <v>40</v>
      </c>
      <c r="C267" s="119">
        <v>0</v>
      </c>
      <c r="D267" s="187">
        <v>0</v>
      </c>
      <c r="E267" s="244">
        <v>0</v>
      </c>
      <c r="F267" s="304">
        <v>0</v>
      </c>
      <c r="G267" s="370">
        <v>0</v>
      </c>
      <c r="H267" s="434">
        <v>0</v>
      </c>
      <c r="I267" s="487">
        <v>0</v>
      </c>
      <c r="J267" s="541">
        <v>0</v>
      </c>
      <c r="K267" s="591">
        <v>0</v>
      </c>
      <c r="L267" s="685">
        <v>0</v>
      </c>
      <c r="M267" s="756">
        <v>0</v>
      </c>
      <c r="N267" s="841">
        <v>0</v>
      </c>
    </row>
    <row r="268" spans="1:14" ht="12.75" customHeight="1" x14ac:dyDescent="0.2">
      <c r="A268" s="11"/>
      <c r="B268" s="12" t="s">
        <v>41</v>
      </c>
      <c r="C268" s="119">
        <v>0</v>
      </c>
      <c r="D268" s="187">
        <v>0</v>
      </c>
      <c r="E268" s="244">
        <v>0</v>
      </c>
      <c r="F268" s="304">
        <v>0</v>
      </c>
      <c r="G268" s="370">
        <v>0</v>
      </c>
      <c r="H268" s="434">
        <v>0</v>
      </c>
      <c r="I268" s="487">
        <v>0</v>
      </c>
      <c r="J268" s="541">
        <v>0</v>
      </c>
      <c r="K268" s="591">
        <v>0</v>
      </c>
      <c r="L268" s="685">
        <v>0</v>
      </c>
      <c r="M268" s="756">
        <v>0</v>
      </c>
      <c r="N268" s="841">
        <v>0</v>
      </c>
    </row>
    <row r="269" spans="1:14" ht="12.75" customHeight="1" x14ac:dyDescent="0.2">
      <c r="A269" s="9">
        <v>2</v>
      </c>
      <c r="B269" s="10" t="s">
        <v>43</v>
      </c>
      <c r="C269" s="118"/>
      <c r="D269" s="184"/>
      <c r="E269" s="241"/>
      <c r="F269" s="301"/>
      <c r="G269" s="367"/>
      <c r="H269" s="431"/>
      <c r="I269" s="484"/>
      <c r="J269" s="538"/>
      <c r="K269" s="590"/>
      <c r="L269" s="682"/>
      <c r="M269" s="753"/>
      <c r="N269" s="840"/>
    </row>
    <row r="270" spans="1:14" x14ac:dyDescent="0.2">
      <c r="A270" s="11"/>
      <c r="B270" s="12" t="s">
        <v>44</v>
      </c>
      <c r="C270" s="119">
        <v>0</v>
      </c>
      <c r="D270" s="187">
        <v>0</v>
      </c>
      <c r="E270" s="244">
        <v>0</v>
      </c>
      <c r="F270" s="304">
        <v>0</v>
      </c>
      <c r="G270" s="370">
        <v>0</v>
      </c>
      <c r="H270" s="434">
        <v>0</v>
      </c>
      <c r="I270" s="487">
        <v>0</v>
      </c>
      <c r="J270" s="541">
        <v>0</v>
      </c>
      <c r="K270" s="591">
        <v>0</v>
      </c>
      <c r="L270" s="685">
        <v>0</v>
      </c>
      <c r="M270" s="756">
        <v>0</v>
      </c>
      <c r="N270" s="841">
        <v>0</v>
      </c>
    </row>
    <row r="271" spans="1:14" ht="30" customHeight="1" x14ac:dyDescent="0.2">
      <c r="A271" s="11"/>
      <c r="B271" s="12" t="s">
        <v>45</v>
      </c>
      <c r="C271" s="119">
        <v>0</v>
      </c>
      <c r="D271" s="187">
        <v>0</v>
      </c>
      <c r="E271" s="244">
        <v>0</v>
      </c>
      <c r="F271" s="304">
        <v>0</v>
      </c>
      <c r="G271" s="370">
        <v>0</v>
      </c>
      <c r="H271" s="434">
        <v>0</v>
      </c>
      <c r="I271" s="487">
        <v>0</v>
      </c>
      <c r="J271" s="541">
        <v>0</v>
      </c>
      <c r="K271" s="591">
        <v>0</v>
      </c>
      <c r="L271" s="685">
        <v>0</v>
      </c>
      <c r="M271" s="756">
        <v>0</v>
      </c>
      <c r="N271" s="841">
        <v>0</v>
      </c>
    </row>
    <row r="272" spans="1:14" ht="25.5" customHeight="1" x14ac:dyDescent="0.2">
      <c r="A272" s="9"/>
      <c r="B272" s="12" t="s">
        <v>46</v>
      </c>
      <c r="C272" s="119">
        <v>0</v>
      </c>
      <c r="D272" s="187">
        <v>0</v>
      </c>
      <c r="E272" s="244">
        <v>0</v>
      </c>
      <c r="F272" s="304">
        <v>0</v>
      </c>
      <c r="G272" s="370">
        <v>0</v>
      </c>
      <c r="H272" s="434">
        <v>0</v>
      </c>
      <c r="I272" s="487">
        <v>0</v>
      </c>
      <c r="J272" s="541">
        <v>0</v>
      </c>
      <c r="K272" s="591">
        <v>0</v>
      </c>
      <c r="L272" s="685">
        <v>0</v>
      </c>
      <c r="M272" s="756">
        <v>0</v>
      </c>
      <c r="N272" s="841">
        <v>0</v>
      </c>
    </row>
    <row r="273" spans="1:14" ht="20.100000000000001" customHeight="1" x14ac:dyDescent="0.2">
      <c r="A273" s="14"/>
      <c r="B273" s="15" t="s">
        <v>47</v>
      </c>
      <c r="C273" s="129">
        <v>0</v>
      </c>
      <c r="D273" s="188">
        <v>0</v>
      </c>
      <c r="E273" s="245">
        <v>0</v>
      </c>
      <c r="F273" s="305">
        <v>0</v>
      </c>
      <c r="G273" s="371">
        <v>0</v>
      </c>
      <c r="H273" s="435">
        <v>0</v>
      </c>
      <c r="I273" s="488">
        <v>0</v>
      </c>
      <c r="J273" s="542">
        <v>0</v>
      </c>
      <c r="K273" s="597">
        <v>0</v>
      </c>
      <c r="L273" s="686">
        <v>0</v>
      </c>
      <c r="M273" s="757">
        <v>0</v>
      </c>
      <c r="N273" s="848">
        <v>0</v>
      </c>
    </row>
    <row r="274" spans="1:14" ht="20.100000000000001" customHeight="1" thickBot="1" x14ac:dyDescent="0.25">
      <c r="A274" s="17">
        <v>3</v>
      </c>
      <c r="B274" s="18" t="s">
        <v>48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</row>
    <row r="275" spans="1:14" ht="20.100000000000001" customHeight="1" x14ac:dyDescent="0.2">
      <c r="B275" s="117" t="s">
        <v>49</v>
      </c>
      <c r="C275" s="25">
        <f t="shared" ref="C275:H275" si="61">SUM(C270:C273)-C261</f>
        <v>0</v>
      </c>
      <c r="D275" s="25">
        <f t="shared" si="61"/>
        <v>0</v>
      </c>
      <c r="E275" s="25">
        <f t="shared" si="61"/>
        <v>0</v>
      </c>
      <c r="F275" s="25">
        <f t="shared" si="61"/>
        <v>0</v>
      </c>
      <c r="G275" s="25">
        <f t="shared" si="61"/>
        <v>0</v>
      </c>
      <c r="H275" s="25">
        <f t="shared" si="61"/>
        <v>0</v>
      </c>
      <c r="I275" s="25">
        <f t="shared" ref="I275:M275" si="62">SUM(I270:I273)-I261</f>
        <v>0</v>
      </c>
      <c r="J275" s="25">
        <f t="shared" si="62"/>
        <v>0</v>
      </c>
      <c r="K275" s="25">
        <f t="shared" si="62"/>
        <v>0</v>
      </c>
      <c r="L275" s="25">
        <f t="shared" si="62"/>
        <v>0</v>
      </c>
      <c r="M275" s="25">
        <f t="shared" si="62"/>
        <v>0</v>
      </c>
      <c r="N275" s="25">
        <f>SUM(N270:N273)-N261</f>
        <v>0</v>
      </c>
    </row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864" t="s">
        <v>0</v>
      </c>
      <c r="B282" s="864"/>
      <c r="C282" s="1" t="s">
        <v>1</v>
      </c>
      <c r="D282" s="1" t="s">
        <v>1</v>
      </c>
      <c r="E282" s="1" t="s">
        <v>1</v>
      </c>
      <c r="F282" s="1" t="s">
        <v>1</v>
      </c>
      <c r="G282" s="1" t="s">
        <v>1</v>
      </c>
      <c r="H282" s="1" t="s">
        <v>1</v>
      </c>
      <c r="I282" s="1" t="s">
        <v>1</v>
      </c>
      <c r="J282" s="1" t="s">
        <v>1</v>
      </c>
      <c r="K282" s="1" t="s">
        <v>1</v>
      </c>
      <c r="L282" s="1" t="s">
        <v>1</v>
      </c>
      <c r="M282" s="1" t="s">
        <v>1</v>
      </c>
      <c r="N282" s="1" t="s">
        <v>1</v>
      </c>
    </row>
    <row r="283" spans="1:14" ht="20.100000000000001" customHeight="1" x14ac:dyDescent="0.2">
      <c r="A283" s="864" t="s">
        <v>3</v>
      </c>
      <c r="B283" s="864"/>
    </row>
    <row r="284" spans="1:14" ht="20.100000000000001" customHeight="1" x14ac:dyDescent="0.2">
      <c r="A284" s="864" t="s">
        <v>4</v>
      </c>
      <c r="B284" s="864"/>
    </row>
    <row r="285" spans="1:14" ht="24" customHeight="1" x14ac:dyDescent="0.3">
      <c r="C285" s="124" t="s">
        <v>5</v>
      </c>
    </row>
    <row r="286" spans="1:14" x14ac:dyDescent="0.2">
      <c r="C286" s="125" t="s">
        <v>6</v>
      </c>
    </row>
    <row r="287" spans="1:14" ht="12.75" customHeight="1" x14ac:dyDescent="0.2">
      <c r="A287" s="1" t="s">
        <v>7</v>
      </c>
    </row>
    <row r="288" spans="1:14" ht="12.75" customHeight="1" x14ac:dyDescent="0.2">
      <c r="A288" s="1" t="s">
        <v>8</v>
      </c>
    </row>
    <row r="289" spans="1:14" ht="12.75" customHeight="1" x14ac:dyDescent="0.2">
      <c r="A289" s="19" t="s">
        <v>52</v>
      </c>
      <c r="B289" s="19"/>
      <c r="H289" s="3"/>
      <c r="I289" s="3"/>
      <c r="J289" s="3"/>
      <c r="K289" s="3"/>
      <c r="L289" s="3"/>
      <c r="M289" s="3"/>
      <c r="N289" s="3"/>
    </row>
    <row r="290" spans="1:14" ht="12.75" customHeight="1" thickBot="1" x14ac:dyDescent="0.25"/>
    <row r="291" spans="1:14" ht="12.75" customHeight="1" x14ac:dyDescent="0.2">
      <c r="A291" s="946" t="s">
        <v>13</v>
      </c>
      <c r="B291" s="944" t="s">
        <v>14</v>
      </c>
      <c r="C291" s="120"/>
    </row>
    <row r="292" spans="1:14" ht="12.75" customHeight="1" x14ac:dyDescent="0.2">
      <c r="A292" s="947"/>
      <c r="B292" s="94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947"/>
      <c r="B293" s="945"/>
      <c r="C293" s="121" t="s">
        <v>18</v>
      </c>
      <c r="D293" s="185" t="s">
        <v>18</v>
      </c>
      <c r="E293" s="242" t="s">
        <v>18</v>
      </c>
      <c r="F293" s="302" t="s">
        <v>18</v>
      </c>
      <c r="G293" s="368" t="s">
        <v>18</v>
      </c>
      <c r="H293" s="432" t="s">
        <v>18</v>
      </c>
      <c r="I293" s="485" t="s">
        <v>18</v>
      </c>
      <c r="J293" s="539" t="s">
        <v>18</v>
      </c>
      <c r="K293" s="592" t="s">
        <v>18</v>
      </c>
      <c r="L293" s="683" t="s">
        <v>18</v>
      </c>
      <c r="M293" s="754" t="s">
        <v>18</v>
      </c>
      <c r="N293" s="842" t="s">
        <v>18</v>
      </c>
    </row>
    <row r="294" spans="1:14" x14ac:dyDescent="0.2">
      <c r="A294" s="947"/>
      <c r="B294" s="945"/>
      <c r="C294" s="122"/>
      <c r="D294" s="186"/>
      <c r="E294" s="243"/>
      <c r="F294" s="303"/>
      <c r="G294" s="369"/>
      <c r="H294" s="433"/>
      <c r="I294" s="486"/>
      <c r="J294" s="540"/>
      <c r="K294" s="593"/>
      <c r="L294" s="684"/>
      <c r="M294" s="755"/>
      <c r="N294" s="843"/>
    </row>
    <row r="295" spans="1:14" ht="12.75" customHeight="1" x14ac:dyDescent="0.2">
      <c r="A295" s="46" t="s">
        <v>25</v>
      </c>
      <c r="B295" s="47" t="s">
        <v>26</v>
      </c>
      <c r="C295" s="127" t="s">
        <v>28</v>
      </c>
      <c r="D295" s="181" t="s">
        <v>28</v>
      </c>
      <c r="E295" s="238" t="s">
        <v>28</v>
      </c>
      <c r="F295" s="298" t="s">
        <v>28</v>
      </c>
      <c r="G295" s="364" t="s">
        <v>28</v>
      </c>
      <c r="H295" s="428" t="s">
        <v>28</v>
      </c>
      <c r="I295" s="481" t="s">
        <v>28</v>
      </c>
      <c r="J295" s="535" t="s">
        <v>28</v>
      </c>
      <c r="K295" s="595" t="s">
        <v>28</v>
      </c>
      <c r="L295" s="679" t="s">
        <v>28</v>
      </c>
      <c r="M295" s="750" t="s">
        <v>28</v>
      </c>
      <c r="N295" s="846" t="s">
        <v>28</v>
      </c>
    </row>
    <row r="296" spans="1:14" ht="12.75" customHeight="1" x14ac:dyDescent="0.2">
      <c r="A296" s="5"/>
      <c r="B296" s="6" t="s">
        <v>37</v>
      </c>
      <c r="C296" s="31">
        <f t="shared" ref="C296:H296" si="63">SUM(C298,C301)</f>
        <v>734</v>
      </c>
      <c r="D296" s="31">
        <f t="shared" si="63"/>
        <v>275</v>
      </c>
      <c r="E296" s="31">
        <f t="shared" si="63"/>
        <v>88</v>
      </c>
      <c r="F296" s="311">
        <f t="shared" si="63"/>
        <v>321</v>
      </c>
      <c r="G296" s="377">
        <f t="shared" si="63"/>
        <v>360</v>
      </c>
      <c r="H296" s="441">
        <f t="shared" si="63"/>
        <v>0</v>
      </c>
      <c r="I296" s="494">
        <f t="shared" ref="I296:M296" si="64">SUM(I298,I301)</f>
        <v>463</v>
      </c>
      <c r="J296" s="548">
        <f t="shared" si="64"/>
        <v>0</v>
      </c>
      <c r="K296" s="601">
        <f t="shared" si="64"/>
        <v>706</v>
      </c>
      <c r="L296" s="692">
        <f t="shared" si="64"/>
        <v>0</v>
      </c>
      <c r="M296" s="763">
        <f t="shared" si="64"/>
        <v>446</v>
      </c>
      <c r="N296" s="851">
        <f>SUM(N298,N301)</f>
        <v>188</v>
      </c>
    </row>
    <row r="297" spans="1:14" ht="7.5" customHeight="1" x14ac:dyDescent="0.2">
      <c r="A297" s="9">
        <v>1</v>
      </c>
      <c r="B297" s="10" t="s">
        <v>38</v>
      </c>
      <c r="C297" s="118"/>
      <c r="D297" s="184"/>
      <c r="E297" s="241"/>
      <c r="F297" s="314"/>
      <c r="G297" s="380"/>
      <c r="H297" s="430"/>
      <c r="I297" s="483"/>
      <c r="J297" s="537"/>
      <c r="K297" s="589"/>
      <c r="L297" s="682"/>
      <c r="M297" s="753"/>
      <c r="N297" s="840"/>
    </row>
    <row r="298" spans="1:14" ht="18" customHeight="1" x14ac:dyDescent="0.2">
      <c r="A298" s="11"/>
      <c r="B298" s="10" t="s">
        <v>39</v>
      </c>
      <c r="C298" s="32">
        <f t="shared" ref="C298:H298" si="65">SUM(C299:C300)</f>
        <v>0</v>
      </c>
      <c r="D298" s="32">
        <f t="shared" si="65"/>
        <v>0</v>
      </c>
      <c r="E298" s="32">
        <f t="shared" si="65"/>
        <v>0</v>
      </c>
      <c r="F298" s="310">
        <f t="shared" si="65"/>
        <v>0</v>
      </c>
      <c r="G298" s="376">
        <f t="shared" si="65"/>
        <v>0</v>
      </c>
      <c r="H298" s="440">
        <f t="shared" si="65"/>
        <v>0</v>
      </c>
      <c r="I298" s="493">
        <f t="shared" ref="I298:M298" si="66">SUM(I299:I300)</f>
        <v>0</v>
      </c>
      <c r="J298" s="547">
        <f t="shared" si="66"/>
        <v>0</v>
      </c>
      <c r="K298" s="599">
        <f t="shared" si="66"/>
        <v>0</v>
      </c>
      <c r="L298" s="697">
        <f t="shared" si="66"/>
        <v>0</v>
      </c>
      <c r="M298" s="768">
        <f t="shared" si="66"/>
        <v>0</v>
      </c>
      <c r="N298" s="857">
        <f>SUM(N299:N300)</f>
        <v>0</v>
      </c>
    </row>
    <row r="299" spans="1:14" ht="12.75" customHeight="1" x14ac:dyDescent="0.2">
      <c r="A299" s="11"/>
      <c r="B299" s="12" t="s">
        <v>40</v>
      </c>
      <c r="C299" s="33">
        <v>0</v>
      </c>
      <c r="D299" s="33">
        <v>0</v>
      </c>
      <c r="E299" s="33">
        <v>0</v>
      </c>
      <c r="F299" s="308">
        <v>0</v>
      </c>
      <c r="G299" s="374">
        <v>0</v>
      </c>
      <c r="H299" s="438">
        <v>0</v>
      </c>
      <c r="I299" s="491">
        <v>0</v>
      </c>
      <c r="J299" s="545">
        <v>0</v>
      </c>
      <c r="K299" s="600">
        <v>0</v>
      </c>
      <c r="L299" s="689">
        <v>0</v>
      </c>
      <c r="M299" s="760">
        <v>0</v>
      </c>
      <c r="N299" s="850">
        <v>0</v>
      </c>
    </row>
    <row r="300" spans="1:14" ht="12.75" customHeight="1" x14ac:dyDescent="0.2">
      <c r="A300" s="11"/>
      <c r="B300" s="12" t="s">
        <v>41</v>
      </c>
      <c r="C300" s="33">
        <v>0</v>
      </c>
      <c r="D300" s="33">
        <v>0</v>
      </c>
      <c r="E300" s="33">
        <v>0</v>
      </c>
      <c r="F300" s="308">
        <v>0</v>
      </c>
      <c r="G300" s="374">
        <v>0</v>
      </c>
      <c r="H300" s="438">
        <v>0</v>
      </c>
      <c r="I300" s="491">
        <v>0</v>
      </c>
      <c r="J300" s="545">
        <v>0</v>
      </c>
      <c r="K300" s="600">
        <v>0</v>
      </c>
      <c r="L300" s="689">
        <v>0</v>
      </c>
      <c r="M300" s="760">
        <v>0</v>
      </c>
      <c r="N300" s="850">
        <v>0</v>
      </c>
    </row>
    <row r="301" spans="1:14" ht="12.75" customHeight="1" x14ac:dyDescent="0.2">
      <c r="A301" s="11"/>
      <c r="B301" s="10" t="s">
        <v>42</v>
      </c>
      <c r="C301" s="32">
        <f t="shared" ref="C301:H301" si="67">SUM(C302:C303)</f>
        <v>734</v>
      </c>
      <c r="D301" s="32">
        <f t="shared" si="67"/>
        <v>275</v>
      </c>
      <c r="E301" s="32">
        <f t="shared" si="67"/>
        <v>88</v>
      </c>
      <c r="F301" s="310">
        <f t="shared" si="67"/>
        <v>321</v>
      </c>
      <c r="G301" s="376">
        <f t="shared" si="67"/>
        <v>360</v>
      </c>
      <c r="H301" s="440">
        <f t="shared" si="67"/>
        <v>0</v>
      </c>
      <c r="I301" s="493">
        <f t="shared" ref="I301:M301" si="68">SUM(I302:I303)</f>
        <v>463</v>
      </c>
      <c r="J301" s="547">
        <f t="shared" si="68"/>
        <v>0</v>
      </c>
      <c r="K301" s="599">
        <f t="shared" si="68"/>
        <v>706</v>
      </c>
      <c r="L301" s="691">
        <f t="shared" si="68"/>
        <v>0</v>
      </c>
      <c r="M301" s="762">
        <f t="shared" si="68"/>
        <v>446</v>
      </c>
      <c r="N301" s="849">
        <f>SUM(N302:N303)</f>
        <v>188</v>
      </c>
    </row>
    <row r="302" spans="1:14" x14ac:dyDescent="0.2">
      <c r="A302" s="11"/>
      <c r="B302" s="12" t="s">
        <v>40</v>
      </c>
      <c r="C302" s="33">
        <v>288</v>
      </c>
      <c r="D302" s="33">
        <v>35</v>
      </c>
      <c r="E302" s="33">
        <v>22</v>
      </c>
      <c r="F302" s="308">
        <v>114</v>
      </c>
      <c r="G302" s="374">
        <v>0</v>
      </c>
      <c r="H302" s="438">
        <v>0</v>
      </c>
      <c r="I302" s="491">
        <v>200</v>
      </c>
      <c r="J302" s="545">
        <v>0</v>
      </c>
      <c r="K302" s="600">
        <v>333</v>
      </c>
      <c r="L302" s="689">
        <v>0</v>
      </c>
      <c r="M302" s="760">
        <v>0</v>
      </c>
      <c r="N302" s="850">
        <v>188</v>
      </c>
    </row>
    <row r="303" spans="1:14" ht="30" customHeight="1" x14ac:dyDescent="0.2">
      <c r="A303" s="11"/>
      <c r="B303" s="12" t="s">
        <v>41</v>
      </c>
      <c r="C303" s="33">
        <v>446</v>
      </c>
      <c r="D303" s="33">
        <v>240</v>
      </c>
      <c r="E303" s="33">
        <v>66</v>
      </c>
      <c r="F303" s="308">
        <v>207</v>
      </c>
      <c r="G303" s="374">
        <v>360</v>
      </c>
      <c r="H303" s="438">
        <v>0</v>
      </c>
      <c r="I303" s="491">
        <v>263</v>
      </c>
      <c r="J303" s="545">
        <v>0</v>
      </c>
      <c r="K303" s="600">
        <v>373</v>
      </c>
      <c r="L303" s="689">
        <v>0</v>
      </c>
      <c r="M303" s="760">
        <v>446</v>
      </c>
      <c r="N303" s="850">
        <v>0</v>
      </c>
    </row>
    <row r="304" spans="1:14" ht="25.5" customHeight="1" x14ac:dyDescent="0.2">
      <c r="A304" s="9">
        <v>2</v>
      </c>
      <c r="B304" s="10" t="s">
        <v>43</v>
      </c>
      <c r="C304" s="118"/>
      <c r="D304" s="184"/>
      <c r="E304" s="241"/>
      <c r="F304" s="300"/>
      <c r="G304" s="366"/>
      <c r="H304" s="430"/>
      <c r="I304" s="483"/>
      <c r="J304" s="537"/>
      <c r="K304" s="589"/>
      <c r="L304" s="682"/>
      <c r="M304" s="753"/>
      <c r="N304" s="840"/>
    </row>
    <row r="305" spans="1:14" ht="20.100000000000001" customHeight="1" x14ac:dyDescent="0.2">
      <c r="A305" s="11"/>
      <c r="B305" s="12" t="s">
        <v>44</v>
      </c>
      <c r="C305" s="33">
        <v>0</v>
      </c>
      <c r="D305" s="33">
        <v>0</v>
      </c>
      <c r="E305" s="33">
        <v>0</v>
      </c>
      <c r="F305" s="308">
        <v>50</v>
      </c>
      <c r="G305" s="374">
        <v>350</v>
      </c>
      <c r="H305" s="438">
        <v>0</v>
      </c>
      <c r="I305" s="491">
        <v>0</v>
      </c>
      <c r="J305" s="545">
        <v>0</v>
      </c>
      <c r="K305" s="600">
        <v>400</v>
      </c>
      <c r="L305" s="698">
        <v>0</v>
      </c>
      <c r="M305" s="769">
        <v>0</v>
      </c>
      <c r="N305" s="856">
        <v>0</v>
      </c>
    </row>
    <row r="306" spans="1:14" ht="20.100000000000001" customHeight="1" x14ac:dyDescent="0.2">
      <c r="A306" s="11"/>
      <c r="B306" s="12" t="s">
        <v>45</v>
      </c>
      <c r="C306" s="132">
        <v>584</v>
      </c>
      <c r="D306" s="191">
        <v>160</v>
      </c>
      <c r="E306" s="248">
        <v>66</v>
      </c>
      <c r="F306" s="308">
        <v>112</v>
      </c>
      <c r="G306" s="374">
        <v>0</v>
      </c>
      <c r="H306" s="438">
        <v>0</v>
      </c>
      <c r="I306" s="491">
        <v>341</v>
      </c>
      <c r="J306" s="545">
        <v>0</v>
      </c>
      <c r="K306" s="600">
        <v>244</v>
      </c>
      <c r="L306" s="689">
        <v>0</v>
      </c>
      <c r="M306" s="760">
        <v>159</v>
      </c>
      <c r="N306" s="850">
        <v>188</v>
      </c>
    </row>
    <row r="307" spans="1:14" ht="20.100000000000001" customHeight="1" x14ac:dyDescent="0.2">
      <c r="A307" s="9"/>
      <c r="B307" s="12" t="s">
        <v>46</v>
      </c>
      <c r="C307" s="132">
        <v>0</v>
      </c>
      <c r="D307" s="191">
        <v>0</v>
      </c>
      <c r="E307" s="248">
        <v>0</v>
      </c>
      <c r="F307" s="308">
        <v>0</v>
      </c>
      <c r="G307" s="374">
        <v>0</v>
      </c>
      <c r="H307" s="438">
        <v>0</v>
      </c>
      <c r="I307" s="491">
        <v>0</v>
      </c>
      <c r="J307" s="545">
        <v>0</v>
      </c>
      <c r="K307" s="600">
        <v>0</v>
      </c>
      <c r="L307" s="689">
        <v>0</v>
      </c>
      <c r="M307" s="760">
        <v>0</v>
      </c>
      <c r="N307" s="850">
        <v>0</v>
      </c>
    </row>
    <row r="308" spans="1:14" ht="20.100000000000001" customHeight="1" x14ac:dyDescent="0.2">
      <c r="A308" s="14"/>
      <c r="B308" s="15" t="s">
        <v>47</v>
      </c>
      <c r="C308" s="136">
        <v>150</v>
      </c>
      <c r="D308" s="192">
        <v>115</v>
      </c>
      <c r="E308" s="249">
        <v>22</v>
      </c>
      <c r="F308" s="309">
        <v>159</v>
      </c>
      <c r="G308" s="375">
        <v>10</v>
      </c>
      <c r="H308" s="439">
        <v>0</v>
      </c>
      <c r="I308" s="492">
        <v>122</v>
      </c>
      <c r="J308" s="546">
        <v>0</v>
      </c>
      <c r="K308" s="602">
        <v>62</v>
      </c>
      <c r="L308" s="690">
        <v>0</v>
      </c>
      <c r="M308" s="761">
        <v>287</v>
      </c>
      <c r="N308" s="852">
        <v>0</v>
      </c>
    </row>
    <row r="309" spans="1:14" ht="20.100000000000001" customHeight="1" thickBot="1" x14ac:dyDescent="0.25">
      <c r="A309" s="17">
        <v>3</v>
      </c>
      <c r="B309" s="18" t="s">
        <v>48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</row>
    <row r="310" spans="1:14" ht="20.100000000000001" customHeight="1" x14ac:dyDescent="0.2">
      <c r="B310" s="117" t="s">
        <v>49</v>
      </c>
      <c r="C310" s="25">
        <f t="shared" ref="C310:H310" si="69">SUM(C305:C308)-C296</f>
        <v>0</v>
      </c>
      <c r="D310" s="25">
        <f t="shared" si="69"/>
        <v>0</v>
      </c>
      <c r="E310" s="25">
        <f t="shared" si="69"/>
        <v>0</v>
      </c>
      <c r="F310" s="25">
        <f t="shared" si="69"/>
        <v>0</v>
      </c>
      <c r="G310" s="25">
        <f t="shared" si="69"/>
        <v>0</v>
      </c>
      <c r="H310" s="25">
        <f t="shared" si="69"/>
        <v>0</v>
      </c>
      <c r="I310" s="25">
        <f t="shared" ref="I310:M310" si="70">SUM(I305:I308)-I296</f>
        <v>0</v>
      </c>
      <c r="J310" s="25">
        <f t="shared" si="70"/>
        <v>0</v>
      </c>
      <c r="K310" s="25">
        <f t="shared" si="70"/>
        <v>0</v>
      </c>
      <c r="L310" s="25">
        <f t="shared" si="70"/>
        <v>0</v>
      </c>
      <c r="M310" s="25">
        <f t="shared" si="70"/>
        <v>0</v>
      </c>
      <c r="N310" s="25">
        <f>SUM(N305:N308)-N296</f>
        <v>0</v>
      </c>
    </row>
    <row r="311" spans="1:14" ht="20.100000000000001" customHeight="1" x14ac:dyDescent="0.2"/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864" t="s">
        <v>0</v>
      </c>
      <c r="B318" s="864"/>
      <c r="C318" s="1" t="s">
        <v>1</v>
      </c>
      <c r="D318" s="1" t="s">
        <v>1</v>
      </c>
      <c r="E318" s="1" t="s">
        <v>1</v>
      </c>
      <c r="F318" s="1" t="s">
        <v>1</v>
      </c>
      <c r="G318" s="1" t="s">
        <v>1</v>
      </c>
      <c r="H318" s="1" t="s">
        <v>1</v>
      </c>
      <c r="I318" s="1" t="s">
        <v>1</v>
      </c>
      <c r="J318" s="1" t="s">
        <v>1</v>
      </c>
      <c r="K318" s="1" t="s">
        <v>1</v>
      </c>
      <c r="L318" s="1" t="s">
        <v>1</v>
      </c>
      <c r="M318" s="1" t="s">
        <v>1</v>
      </c>
      <c r="N318" s="1" t="s">
        <v>1</v>
      </c>
    </row>
    <row r="319" spans="1:14" ht="12.75" customHeight="1" x14ac:dyDescent="0.2">
      <c r="A319" s="864" t="s">
        <v>3</v>
      </c>
      <c r="B319" s="864"/>
    </row>
    <row r="320" spans="1:14" x14ac:dyDescent="0.2">
      <c r="A320" s="864" t="s">
        <v>4</v>
      </c>
      <c r="B320" s="864"/>
    </row>
    <row r="321" spans="1:14" ht="12.75" customHeight="1" x14ac:dyDescent="0.3">
      <c r="C321" s="124" t="s">
        <v>5</v>
      </c>
    </row>
    <row r="322" spans="1:14" ht="12.75" customHeight="1" x14ac:dyDescent="0.2">
      <c r="C322" s="125" t="s">
        <v>6</v>
      </c>
    </row>
    <row r="323" spans="1:14" x14ac:dyDescent="0.2">
      <c r="A323" s="1" t="s">
        <v>7</v>
      </c>
    </row>
    <row r="324" spans="1:14" ht="12.75" customHeight="1" x14ac:dyDescent="0.2">
      <c r="A324" s="1" t="s">
        <v>8</v>
      </c>
    </row>
    <row r="325" spans="1:14" ht="12.75" customHeight="1" x14ac:dyDescent="0.2">
      <c r="A325" s="3" t="s">
        <v>55</v>
      </c>
      <c r="B325" s="3"/>
      <c r="H325" s="3"/>
      <c r="I325" s="3"/>
      <c r="J325" s="3"/>
      <c r="K325" s="3"/>
      <c r="L325" s="3"/>
      <c r="M325" s="3"/>
      <c r="N325" s="3"/>
    </row>
    <row r="326" spans="1:14" ht="13.5" thickBot="1" x14ac:dyDescent="0.25"/>
    <row r="327" spans="1:14" ht="12.75" customHeight="1" x14ac:dyDescent="0.2">
      <c r="A327" s="946" t="s">
        <v>13</v>
      </c>
      <c r="B327" s="944" t="s">
        <v>14</v>
      </c>
      <c r="C327" s="120"/>
    </row>
    <row r="328" spans="1:14" ht="12.75" customHeight="1" x14ac:dyDescent="0.2">
      <c r="A328" s="947"/>
      <c r="B328" s="94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4.25" customHeight="1" x14ac:dyDescent="0.2">
      <c r="A329" s="947"/>
      <c r="B329" s="945"/>
      <c r="C329" s="121" t="s">
        <v>18</v>
      </c>
      <c r="D329" s="185" t="s">
        <v>18</v>
      </c>
      <c r="E329" s="242" t="s">
        <v>18</v>
      </c>
      <c r="F329" s="302" t="s">
        <v>18</v>
      </c>
      <c r="G329" s="368" t="s">
        <v>18</v>
      </c>
      <c r="H329" s="432" t="s">
        <v>18</v>
      </c>
      <c r="I329" s="485" t="s">
        <v>18</v>
      </c>
      <c r="J329" s="539" t="s">
        <v>18</v>
      </c>
      <c r="K329" s="592" t="s">
        <v>18</v>
      </c>
      <c r="L329" s="683" t="s">
        <v>18</v>
      </c>
      <c r="M329" s="754" t="s">
        <v>18</v>
      </c>
      <c r="N329" s="842" t="s">
        <v>18</v>
      </c>
    </row>
    <row r="330" spans="1:14" ht="18" customHeight="1" x14ac:dyDescent="0.2">
      <c r="A330" s="947"/>
      <c r="B330" s="945"/>
      <c r="C330" s="122"/>
      <c r="D330" s="186"/>
      <c r="E330" s="243"/>
      <c r="F330" s="303"/>
      <c r="G330" s="369"/>
      <c r="H330" s="433"/>
      <c r="I330" s="486"/>
      <c r="J330" s="540"/>
      <c r="K330" s="593"/>
      <c r="L330" s="684"/>
      <c r="M330" s="755"/>
      <c r="N330" s="843"/>
    </row>
    <row r="331" spans="1:14" ht="12.75" customHeight="1" x14ac:dyDescent="0.2">
      <c r="A331" s="46" t="s">
        <v>25</v>
      </c>
      <c r="B331" s="47" t="s">
        <v>26</v>
      </c>
      <c r="C331" s="127" t="s">
        <v>28</v>
      </c>
      <c r="D331" s="181" t="s">
        <v>28</v>
      </c>
      <c r="E331" s="238" t="s">
        <v>28</v>
      </c>
      <c r="F331" s="298" t="s">
        <v>28</v>
      </c>
      <c r="G331" s="364" t="s">
        <v>28</v>
      </c>
      <c r="H331" s="428" t="s">
        <v>28</v>
      </c>
      <c r="I331" s="481" t="s">
        <v>28</v>
      </c>
      <c r="J331" s="535" t="s">
        <v>28</v>
      </c>
      <c r="K331" s="595" t="s">
        <v>28</v>
      </c>
      <c r="L331" s="679" t="s">
        <v>28</v>
      </c>
      <c r="M331" s="750" t="s">
        <v>28</v>
      </c>
      <c r="N331" s="846" t="s">
        <v>28</v>
      </c>
    </row>
    <row r="332" spans="1:14" ht="12.75" customHeight="1" x14ac:dyDescent="0.2">
      <c r="A332" s="5"/>
      <c r="B332" s="6" t="s">
        <v>37</v>
      </c>
      <c r="C332" s="128">
        <f t="shared" ref="C332:H332" si="71">SUM(C334,C337)</f>
        <v>0</v>
      </c>
      <c r="D332" s="182">
        <f t="shared" si="71"/>
        <v>0</v>
      </c>
      <c r="E332" s="239">
        <f t="shared" si="71"/>
        <v>27</v>
      </c>
      <c r="F332" s="299">
        <f t="shared" si="71"/>
        <v>133</v>
      </c>
      <c r="G332" s="365">
        <f t="shared" si="71"/>
        <v>5</v>
      </c>
      <c r="H332" s="429">
        <f t="shared" si="71"/>
        <v>0</v>
      </c>
      <c r="I332" s="482">
        <f t="shared" ref="I332:M332" si="72">SUM(I334,I337)</f>
        <v>0</v>
      </c>
      <c r="J332" s="536">
        <f t="shared" si="72"/>
        <v>115</v>
      </c>
      <c r="K332" s="596">
        <f t="shared" si="72"/>
        <v>43</v>
      </c>
      <c r="L332" s="680">
        <f t="shared" si="72"/>
        <v>0</v>
      </c>
      <c r="M332" s="751">
        <f t="shared" si="72"/>
        <v>0</v>
      </c>
      <c r="N332" s="847">
        <f>SUM(N334,N337)</f>
        <v>0</v>
      </c>
    </row>
    <row r="333" spans="1:14" ht="12.75" customHeight="1" x14ac:dyDescent="0.2">
      <c r="A333" s="9">
        <v>1</v>
      </c>
      <c r="B333" s="10" t="s">
        <v>38</v>
      </c>
      <c r="C333" s="118"/>
      <c r="D333" s="184"/>
      <c r="E333" s="241"/>
      <c r="F333" s="301"/>
      <c r="G333" s="367"/>
      <c r="H333" s="431"/>
      <c r="I333" s="484"/>
      <c r="J333" s="538"/>
      <c r="K333" s="590"/>
      <c r="L333" s="682"/>
      <c r="M333" s="753"/>
      <c r="N333" s="840"/>
    </row>
    <row r="334" spans="1:14" x14ac:dyDescent="0.2">
      <c r="A334" s="11"/>
      <c r="B334" s="10" t="s">
        <v>39</v>
      </c>
      <c r="C334" s="123">
        <f t="shared" ref="C334:H334" si="73">SUM(C335:C336)</f>
        <v>0</v>
      </c>
      <c r="D334" s="190">
        <f t="shared" si="73"/>
        <v>0</v>
      </c>
      <c r="E334" s="247">
        <f t="shared" si="73"/>
        <v>0</v>
      </c>
      <c r="F334" s="307">
        <f t="shared" si="73"/>
        <v>0</v>
      </c>
      <c r="G334" s="373">
        <f t="shared" si="73"/>
        <v>0</v>
      </c>
      <c r="H334" s="437">
        <f t="shared" si="73"/>
        <v>0</v>
      </c>
      <c r="I334" s="490">
        <f t="shared" ref="I334:M334" si="74">SUM(I335:I336)</f>
        <v>0</v>
      </c>
      <c r="J334" s="544">
        <f t="shared" si="74"/>
        <v>0</v>
      </c>
      <c r="K334" s="594">
        <f t="shared" si="74"/>
        <v>0</v>
      </c>
      <c r="L334" s="688">
        <f t="shared" si="74"/>
        <v>0</v>
      </c>
      <c r="M334" s="759">
        <f t="shared" si="74"/>
        <v>0</v>
      </c>
      <c r="N334" s="844">
        <f>SUM(N335:N336)</f>
        <v>0</v>
      </c>
    </row>
    <row r="335" spans="1:14" ht="30" customHeight="1" x14ac:dyDescent="0.2">
      <c r="A335" s="11"/>
      <c r="B335" s="12" t="s">
        <v>40</v>
      </c>
      <c r="C335" s="119">
        <v>0</v>
      </c>
      <c r="D335" s="187">
        <v>0</v>
      </c>
      <c r="E335" s="244">
        <v>0</v>
      </c>
      <c r="F335" s="304">
        <v>0</v>
      </c>
      <c r="G335" s="370">
        <v>0</v>
      </c>
      <c r="H335" s="434">
        <v>0</v>
      </c>
      <c r="I335" s="487">
        <v>0</v>
      </c>
      <c r="J335" s="541">
        <v>0</v>
      </c>
      <c r="K335" s="591">
        <v>0</v>
      </c>
      <c r="L335" s="685">
        <v>0</v>
      </c>
      <c r="M335" s="756">
        <v>0</v>
      </c>
      <c r="N335" s="841">
        <v>0</v>
      </c>
    </row>
    <row r="336" spans="1:14" ht="25.5" customHeight="1" x14ac:dyDescent="0.2">
      <c r="A336" s="11"/>
      <c r="B336" s="12" t="s">
        <v>41</v>
      </c>
      <c r="C336" s="119">
        <v>0</v>
      </c>
      <c r="D336" s="187">
        <v>0</v>
      </c>
      <c r="E336" s="244">
        <v>0</v>
      </c>
      <c r="F336" s="304">
        <v>0</v>
      </c>
      <c r="G336" s="370">
        <v>0</v>
      </c>
      <c r="H336" s="434">
        <v>0</v>
      </c>
      <c r="I336" s="487">
        <v>0</v>
      </c>
      <c r="J336" s="541">
        <v>0</v>
      </c>
      <c r="K336" s="591">
        <v>0</v>
      </c>
      <c r="L336" s="685">
        <v>0</v>
      </c>
      <c r="M336" s="756">
        <v>0</v>
      </c>
      <c r="N336" s="841">
        <v>0</v>
      </c>
    </row>
    <row r="337" spans="1:14" ht="20.100000000000001" customHeight="1" x14ac:dyDescent="0.2">
      <c r="A337" s="11"/>
      <c r="B337" s="10" t="s">
        <v>42</v>
      </c>
      <c r="C337" s="123">
        <f t="shared" ref="C337:H337" si="75">SUM(C338:C339)</f>
        <v>0</v>
      </c>
      <c r="D337" s="190">
        <f t="shared" si="75"/>
        <v>0</v>
      </c>
      <c r="E337" s="247">
        <f t="shared" si="75"/>
        <v>27</v>
      </c>
      <c r="F337" s="307">
        <f t="shared" si="75"/>
        <v>133</v>
      </c>
      <c r="G337" s="373">
        <f t="shared" si="75"/>
        <v>5</v>
      </c>
      <c r="H337" s="437">
        <f t="shared" si="75"/>
        <v>0</v>
      </c>
      <c r="I337" s="490">
        <f t="shared" ref="I337:M337" si="76">SUM(I338:I339)</f>
        <v>0</v>
      </c>
      <c r="J337" s="544">
        <f t="shared" si="76"/>
        <v>115</v>
      </c>
      <c r="K337" s="594">
        <f t="shared" si="76"/>
        <v>43</v>
      </c>
      <c r="L337" s="688">
        <f t="shared" si="76"/>
        <v>0</v>
      </c>
      <c r="M337" s="759">
        <f t="shared" si="76"/>
        <v>0</v>
      </c>
      <c r="N337" s="844">
        <f>SUM(N338:N339)</f>
        <v>0</v>
      </c>
    </row>
    <row r="338" spans="1:14" ht="24" customHeight="1" x14ac:dyDescent="0.2">
      <c r="A338" s="11">
        <v>46</v>
      </c>
      <c r="B338" s="12" t="s">
        <v>40</v>
      </c>
      <c r="C338" s="119">
        <v>0</v>
      </c>
      <c r="D338" s="187">
        <v>0</v>
      </c>
      <c r="E338" s="244">
        <v>0</v>
      </c>
      <c r="F338" s="304">
        <v>108</v>
      </c>
      <c r="G338" s="370">
        <v>0</v>
      </c>
      <c r="H338" s="434">
        <v>0</v>
      </c>
      <c r="I338" s="487">
        <v>0</v>
      </c>
      <c r="J338" s="549">
        <v>102</v>
      </c>
      <c r="K338" s="600">
        <v>33</v>
      </c>
      <c r="L338" s="689">
        <v>0</v>
      </c>
      <c r="M338" s="760">
        <v>0</v>
      </c>
      <c r="N338" s="850">
        <v>0</v>
      </c>
    </row>
    <row r="339" spans="1:14" x14ac:dyDescent="0.2">
      <c r="A339" s="11">
        <v>52</v>
      </c>
      <c r="B339" s="12" t="s">
        <v>41</v>
      </c>
      <c r="C339" s="119">
        <v>0</v>
      </c>
      <c r="D339" s="187">
        <v>0</v>
      </c>
      <c r="E339" s="244">
        <v>27</v>
      </c>
      <c r="F339" s="304">
        <v>25</v>
      </c>
      <c r="G339" s="370">
        <v>5</v>
      </c>
      <c r="H339" s="434">
        <v>0</v>
      </c>
      <c r="I339" s="487">
        <v>0</v>
      </c>
      <c r="J339" s="549">
        <v>13</v>
      </c>
      <c r="K339" s="600">
        <v>10</v>
      </c>
      <c r="L339" s="689">
        <v>0</v>
      </c>
      <c r="M339" s="760">
        <v>0</v>
      </c>
      <c r="N339" s="850">
        <v>0</v>
      </c>
    </row>
    <row r="340" spans="1:14" x14ac:dyDescent="0.2">
      <c r="A340" s="9">
        <v>2</v>
      </c>
      <c r="B340" s="10" t="s">
        <v>43</v>
      </c>
      <c r="C340" s="118"/>
      <c r="D340" s="184"/>
      <c r="E340" s="241"/>
      <c r="F340" s="301"/>
      <c r="G340" s="367"/>
      <c r="H340" s="431"/>
      <c r="I340" s="484"/>
      <c r="J340" s="538"/>
      <c r="K340" s="590"/>
      <c r="L340" s="682"/>
      <c r="M340" s="753"/>
      <c r="N340" s="840"/>
    </row>
    <row r="341" spans="1:14" x14ac:dyDescent="0.2">
      <c r="A341" s="11"/>
      <c r="B341" s="12" t="s">
        <v>44</v>
      </c>
      <c r="C341" s="119">
        <v>0</v>
      </c>
      <c r="D341" s="187">
        <v>0</v>
      </c>
      <c r="E341" s="244">
        <v>0</v>
      </c>
      <c r="F341" s="304">
        <v>0</v>
      </c>
      <c r="G341" s="370">
        <v>0</v>
      </c>
      <c r="H341" s="434">
        <v>0</v>
      </c>
      <c r="I341" s="487">
        <v>0</v>
      </c>
      <c r="J341" s="541">
        <v>0</v>
      </c>
      <c r="K341" s="591">
        <v>0</v>
      </c>
      <c r="L341" s="685">
        <v>0</v>
      </c>
      <c r="M341" s="756">
        <v>0</v>
      </c>
      <c r="N341" s="841">
        <v>0</v>
      </c>
    </row>
    <row r="342" spans="1:14" ht="12.75" customHeight="1" x14ac:dyDescent="0.2">
      <c r="A342" s="11"/>
      <c r="B342" s="12" t="s">
        <v>45</v>
      </c>
      <c r="C342" s="119">
        <v>0</v>
      </c>
      <c r="D342" s="187">
        <v>0</v>
      </c>
      <c r="E342" s="244">
        <v>27</v>
      </c>
      <c r="F342" s="304">
        <v>133</v>
      </c>
      <c r="G342" s="370">
        <v>5</v>
      </c>
      <c r="H342" s="434">
        <v>0</v>
      </c>
      <c r="I342" s="487">
        <v>0</v>
      </c>
      <c r="J342" s="541">
        <v>115</v>
      </c>
      <c r="K342" s="591">
        <v>43</v>
      </c>
      <c r="L342" s="685">
        <v>0</v>
      </c>
      <c r="M342" s="756">
        <v>0</v>
      </c>
      <c r="N342" s="841">
        <v>0</v>
      </c>
    </row>
    <row r="343" spans="1:14" ht="12.75" customHeight="1" x14ac:dyDescent="0.2">
      <c r="A343" s="9"/>
      <c r="B343" s="12" t="s">
        <v>46</v>
      </c>
      <c r="C343" s="119">
        <v>0</v>
      </c>
      <c r="D343" s="187">
        <v>0</v>
      </c>
      <c r="E343" s="244">
        <v>0</v>
      </c>
      <c r="F343" s="304">
        <v>0</v>
      </c>
      <c r="G343" s="370">
        <v>0</v>
      </c>
      <c r="H343" s="434">
        <v>0</v>
      </c>
      <c r="I343" s="487">
        <v>0</v>
      </c>
      <c r="J343" s="541">
        <v>0</v>
      </c>
      <c r="K343" s="591">
        <v>0</v>
      </c>
      <c r="L343" s="685">
        <v>0</v>
      </c>
      <c r="M343" s="756">
        <v>0</v>
      </c>
      <c r="N343" s="841">
        <v>0</v>
      </c>
    </row>
    <row r="344" spans="1:14" x14ac:dyDescent="0.2">
      <c r="A344" s="14"/>
      <c r="B344" s="15" t="s">
        <v>47</v>
      </c>
      <c r="C344" s="129">
        <v>0</v>
      </c>
      <c r="D344" s="188">
        <v>0</v>
      </c>
      <c r="E344" s="245">
        <v>0</v>
      </c>
      <c r="F344" s="305">
        <v>0</v>
      </c>
      <c r="G344" s="371">
        <v>0</v>
      </c>
      <c r="H344" s="435">
        <v>0</v>
      </c>
      <c r="I344" s="488">
        <v>0</v>
      </c>
      <c r="J344" s="542">
        <v>0</v>
      </c>
      <c r="K344" s="597">
        <v>0</v>
      </c>
      <c r="L344" s="686">
        <v>0</v>
      </c>
      <c r="M344" s="757">
        <v>0</v>
      </c>
      <c r="N344" s="848">
        <v>0</v>
      </c>
    </row>
    <row r="345" spans="1:14" ht="13.5" thickBot="1" x14ac:dyDescent="0.25">
      <c r="A345" s="17">
        <v>3</v>
      </c>
      <c r="B345" s="18" t="s">
        <v>48</v>
      </c>
      <c r="C345" s="26">
        <v>0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</row>
    <row r="346" spans="1:14" x14ac:dyDescent="0.2">
      <c r="B346" s="117" t="s">
        <v>49</v>
      </c>
      <c r="C346" s="25">
        <f t="shared" ref="C346:H346" si="77">SUM(C341:C344)-C332</f>
        <v>0</v>
      </c>
      <c r="D346" s="25">
        <f t="shared" si="77"/>
        <v>0</v>
      </c>
      <c r="E346" s="25">
        <f t="shared" si="77"/>
        <v>0</v>
      </c>
      <c r="F346" s="25">
        <f t="shared" si="77"/>
        <v>0</v>
      </c>
      <c r="G346" s="25">
        <f t="shared" si="77"/>
        <v>0</v>
      </c>
      <c r="H346" s="25">
        <f t="shared" si="77"/>
        <v>0</v>
      </c>
      <c r="I346" s="25">
        <f t="shared" ref="I346:M346" si="78">SUM(I341:I344)-I332</f>
        <v>0</v>
      </c>
      <c r="J346" s="25">
        <f t="shared" si="78"/>
        <v>0</v>
      </c>
      <c r="K346" s="25">
        <f t="shared" si="78"/>
        <v>0</v>
      </c>
      <c r="L346" s="25">
        <f t="shared" si="78"/>
        <v>0</v>
      </c>
      <c r="M346" s="25">
        <f t="shared" si="78"/>
        <v>0</v>
      </c>
      <c r="N346" s="25">
        <f>SUM(N341:N344)-N332</f>
        <v>0</v>
      </c>
    </row>
    <row r="347" spans="1:14" x14ac:dyDescent="0.2">
      <c r="B347" s="117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</row>
    <row r="348" spans="1:14" x14ac:dyDescent="0.2">
      <c r="B348" s="117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1:14" x14ac:dyDescent="0.2">
      <c r="B349" s="117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864" t="s">
        <v>0</v>
      </c>
      <c r="B354" s="864"/>
      <c r="C354" s="1" t="s">
        <v>1</v>
      </c>
      <c r="D354" s="1" t="s">
        <v>1</v>
      </c>
      <c r="E354" s="1" t="s">
        <v>1</v>
      </c>
      <c r="F354" s="1" t="s">
        <v>1</v>
      </c>
      <c r="G354" s="1" t="s">
        <v>1</v>
      </c>
      <c r="H354" s="1" t="s">
        <v>1</v>
      </c>
      <c r="I354" s="1" t="s">
        <v>1</v>
      </c>
      <c r="J354" s="1" t="s">
        <v>1</v>
      </c>
      <c r="K354" s="1" t="s">
        <v>1</v>
      </c>
      <c r="L354" s="1" t="s">
        <v>1</v>
      </c>
      <c r="M354" s="1" t="s">
        <v>1</v>
      </c>
      <c r="N354" s="1" t="s">
        <v>1</v>
      </c>
    </row>
    <row r="355" spans="1:14" ht="12.75" customHeight="1" x14ac:dyDescent="0.2">
      <c r="A355" s="864" t="s">
        <v>3</v>
      </c>
      <c r="B355" s="864"/>
    </row>
    <row r="356" spans="1:14" x14ac:dyDescent="0.2">
      <c r="A356" s="864" t="s">
        <v>4</v>
      </c>
      <c r="B356" s="864"/>
    </row>
    <row r="357" spans="1:14" ht="20.25" x14ac:dyDescent="0.3">
      <c r="C357" s="124" t="s">
        <v>5</v>
      </c>
    </row>
    <row r="358" spans="1:14" x14ac:dyDescent="0.2">
      <c r="C358" s="125" t="s">
        <v>6</v>
      </c>
    </row>
    <row r="359" spans="1:14" ht="12.75" customHeight="1" x14ac:dyDescent="0.2">
      <c r="A359" s="1" t="s">
        <v>7</v>
      </c>
    </row>
    <row r="360" spans="1:14" ht="12.75" customHeight="1" x14ac:dyDescent="0.2">
      <c r="A360" s="1" t="s">
        <v>8</v>
      </c>
    </row>
    <row r="361" spans="1:14" ht="7.5" customHeight="1" x14ac:dyDescent="0.2">
      <c r="A361" s="3" t="s">
        <v>61</v>
      </c>
      <c r="B361" s="3"/>
      <c r="H361" s="3"/>
      <c r="I361" s="3"/>
      <c r="J361" s="3"/>
      <c r="K361" s="3"/>
      <c r="L361" s="3"/>
      <c r="M361" s="3"/>
      <c r="N361" s="3"/>
    </row>
    <row r="362" spans="1:14" ht="18" customHeight="1" thickBot="1" x14ac:dyDescent="0.25">
      <c r="A362" s="3"/>
      <c r="B362" s="3"/>
    </row>
    <row r="363" spans="1:14" ht="12.75" customHeight="1" x14ac:dyDescent="0.2">
      <c r="A363" s="946" t="s">
        <v>13</v>
      </c>
      <c r="B363" s="944" t="s">
        <v>14</v>
      </c>
      <c r="C363" s="120"/>
    </row>
    <row r="364" spans="1:14" ht="12.75" customHeight="1" x14ac:dyDescent="0.2">
      <c r="A364" s="947"/>
      <c r="B364" s="94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947"/>
      <c r="B365" s="945"/>
      <c r="C365" s="121" t="s">
        <v>18</v>
      </c>
      <c r="D365" s="185" t="s">
        <v>18</v>
      </c>
      <c r="E365" s="242" t="s">
        <v>18</v>
      </c>
      <c r="F365" s="302" t="s">
        <v>18</v>
      </c>
      <c r="G365" s="368" t="s">
        <v>18</v>
      </c>
      <c r="H365" s="432" t="s">
        <v>18</v>
      </c>
      <c r="I365" s="485" t="s">
        <v>18</v>
      </c>
      <c r="J365" s="539" t="s">
        <v>18</v>
      </c>
      <c r="K365" s="592" t="s">
        <v>18</v>
      </c>
      <c r="L365" s="683" t="s">
        <v>18</v>
      </c>
      <c r="M365" s="754" t="s">
        <v>18</v>
      </c>
      <c r="N365" s="842" t="s">
        <v>18</v>
      </c>
    </row>
    <row r="366" spans="1:14" x14ac:dyDescent="0.2">
      <c r="A366" s="947"/>
      <c r="B366" s="945"/>
      <c r="C366" s="122"/>
      <c r="D366" s="186"/>
      <c r="E366" s="243"/>
      <c r="F366" s="303"/>
      <c r="G366" s="369"/>
      <c r="H366" s="433"/>
      <c r="I366" s="486"/>
      <c r="J366" s="540"/>
      <c r="K366" s="593"/>
      <c r="L366" s="684"/>
      <c r="M366" s="755"/>
      <c r="N366" s="843"/>
    </row>
    <row r="367" spans="1:14" ht="30" customHeight="1" x14ac:dyDescent="0.2">
      <c r="A367" s="46" t="s">
        <v>25</v>
      </c>
      <c r="B367" s="47" t="s">
        <v>26</v>
      </c>
      <c r="C367" s="127" t="s">
        <v>28</v>
      </c>
      <c r="D367" s="181" t="s">
        <v>28</v>
      </c>
      <c r="E367" s="238" t="s">
        <v>28</v>
      </c>
      <c r="F367" s="298" t="s">
        <v>28</v>
      </c>
      <c r="G367" s="364" t="s">
        <v>28</v>
      </c>
      <c r="H367" s="428" t="s">
        <v>28</v>
      </c>
      <c r="I367" s="481" t="s">
        <v>28</v>
      </c>
      <c r="J367" s="535" t="s">
        <v>28</v>
      </c>
      <c r="K367" s="595" t="s">
        <v>28</v>
      </c>
      <c r="L367" s="679" t="s">
        <v>28</v>
      </c>
      <c r="M367" s="750" t="s">
        <v>28</v>
      </c>
      <c r="N367" s="846" t="s">
        <v>28</v>
      </c>
    </row>
    <row r="368" spans="1:14" ht="25.5" customHeight="1" x14ac:dyDescent="0.2">
      <c r="A368" s="5"/>
      <c r="B368" s="6" t="s">
        <v>37</v>
      </c>
      <c r="C368" s="128">
        <f t="shared" ref="C368:H368" si="79">SUM(C370,C373)</f>
        <v>96</v>
      </c>
      <c r="D368" s="182">
        <f t="shared" si="79"/>
        <v>0</v>
      </c>
      <c r="E368" s="239">
        <f t="shared" si="79"/>
        <v>0</v>
      </c>
      <c r="F368" s="299">
        <f t="shared" si="79"/>
        <v>0</v>
      </c>
      <c r="G368" s="365">
        <f t="shared" si="79"/>
        <v>174</v>
      </c>
      <c r="H368" s="429">
        <f t="shared" si="79"/>
        <v>0</v>
      </c>
      <c r="I368" s="482">
        <f t="shared" ref="I368:M368" si="80">SUM(I370,I373)</f>
        <v>0</v>
      </c>
      <c r="J368" s="536">
        <f t="shared" si="80"/>
        <v>80</v>
      </c>
      <c r="K368" s="596">
        <f t="shared" si="80"/>
        <v>0</v>
      </c>
      <c r="L368" s="680">
        <f t="shared" si="80"/>
        <v>0</v>
      </c>
      <c r="M368" s="751">
        <f t="shared" si="80"/>
        <v>0</v>
      </c>
      <c r="N368" s="847">
        <f>SUM(N370,N373)</f>
        <v>0</v>
      </c>
    </row>
    <row r="369" spans="1:14" ht="20.100000000000001" customHeight="1" x14ac:dyDescent="0.2">
      <c r="A369" s="9">
        <v>1</v>
      </c>
      <c r="B369" s="10" t="s">
        <v>38</v>
      </c>
      <c r="C369" s="118"/>
      <c r="D369" s="184"/>
      <c r="E369" s="241"/>
      <c r="F369" s="301"/>
      <c r="G369" s="367"/>
      <c r="H369" s="431"/>
      <c r="I369" s="484"/>
      <c r="J369" s="538"/>
      <c r="K369" s="590"/>
      <c r="L369" s="682"/>
      <c r="M369" s="753"/>
      <c r="N369" s="840"/>
    </row>
    <row r="370" spans="1:14" ht="20.100000000000001" customHeight="1" x14ac:dyDescent="0.2">
      <c r="A370" s="11"/>
      <c r="B370" s="10" t="s">
        <v>39</v>
      </c>
      <c r="C370" s="123">
        <f t="shared" ref="C370:H370" si="81">SUM(C371:C372)</f>
        <v>0</v>
      </c>
      <c r="D370" s="190">
        <f t="shared" si="81"/>
        <v>0</v>
      </c>
      <c r="E370" s="247">
        <f t="shared" si="81"/>
        <v>0</v>
      </c>
      <c r="F370" s="307">
        <f t="shared" si="81"/>
        <v>0</v>
      </c>
      <c r="G370" s="373">
        <f t="shared" si="81"/>
        <v>0</v>
      </c>
      <c r="H370" s="437">
        <f t="shared" si="81"/>
        <v>0</v>
      </c>
      <c r="I370" s="490">
        <f t="shared" ref="I370:M370" si="82">SUM(I371:I372)</f>
        <v>0</v>
      </c>
      <c r="J370" s="544">
        <f t="shared" si="82"/>
        <v>0</v>
      </c>
      <c r="K370" s="594">
        <f t="shared" si="82"/>
        <v>0</v>
      </c>
      <c r="L370" s="688">
        <f t="shared" si="82"/>
        <v>0</v>
      </c>
      <c r="M370" s="759">
        <f t="shared" si="82"/>
        <v>0</v>
      </c>
      <c r="N370" s="844">
        <f>SUM(N371:N372)</f>
        <v>0</v>
      </c>
    </row>
    <row r="371" spans="1:14" ht="20.100000000000001" customHeight="1" x14ac:dyDescent="0.2">
      <c r="A371" s="11"/>
      <c r="B371" s="12" t="s">
        <v>40</v>
      </c>
      <c r="C371" s="119">
        <v>0</v>
      </c>
      <c r="D371" s="187">
        <v>0</v>
      </c>
      <c r="E371" s="244">
        <v>0</v>
      </c>
      <c r="F371" s="304">
        <v>0</v>
      </c>
      <c r="G371" s="370">
        <v>0</v>
      </c>
      <c r="H371" s="434">
        <v>0</v>
      </c>
      <c r="I371" s="487">
        <v>0</v>
      </c>
      <c r="J371" s="541">
        <v>0</v>
      </c>
      <c r="K371" s="591">
        <v>0</v>
      </c>
      <c r="L371" s="685">
        <v>0</v>
      </c>
      <c r="M371" s="756">
        <v>0</v>
      </c>
      <c r="N371" s="841">
        <v>0</v>
      </c>
    </row>
    <row r="372" spans="1:14" ht="20.100000000000001" customHeight="1" x14ac:dyDescent="0.2">
      <c r="A372" s="11"/>
      <c r="B372" s="12" t="s">
        <v>41</v>
      </c>
      <c r="C372" s="119">
        <v>0</v>
      </c>
      <c r="D372" s="187">
        <v>0</v>
      </c>
      <c r="E372" s="244">
        <v>0</v>
      </c>
      <c r="F372" s="304">
        <v>0</v>
      </c>
      <c r="G372" s="370">
        <v>0</v>
      </c>
      <c r="H372" s="434">
        <v>0</v>
      </c>
      <c r="I372" s="487">
        <v>0</v>
      </c>
      <c r="J372" s="541">
        <v>0</v>
      </c>
      <c r="K372" s="591">
        <v>0</v>
      </c>
      <c r="L372" s="685">
        <v>0</v>
      </c>
      <c r="M372" s="756">
        <v>0</v>
      </c>
      <c r="N372" s="841">
        <v>0</v>
      </c>
    </row>
    <row r="373" spans="1:14" ht="20.100000000000001" customHeight="1" x14ac:dyDescent="0.2">
      <c r="A373" s="11"/>
      <c r="B373" s="10" t="s">
        <v>42</v>
      </c>
      <c r="C373" s="123">
        <f t="shared" ref="C373:H373" si="83">SUM(C374:C375)</f>
        <v>96</v>
      </c>
      <c r="D373" s="190">
        <f t="shared" si="83"/>
        <v>0</v>
      </c>
      <c r="E373" s="247">
        <f t="shared" si="83"/>
        <v>0</v>
      </c>
      <c r="F373" s="307">
        <f t="shared" si="83"/>
        <v>0</v>
      </c>
      <c r="G373" s="373">
        <f t="shared" si="83"/>
        <v>174</v>
      </c>
      <c r="H373" s="437">
        <f t="shared" si="83"/>
        <v>0</v>
      </c>
      <c r="I373" s="490">
        <f t="shared" ref="I373:M373" si="84">SUM(I374:I375)</f>
        <v>0</v>
      </c>
      <c r="J373" s="544">
        <f t="shared" si="84"/>
        <v>80</v>
      </c>
      <c r="K373" s="594">
        <f t="shared" si="84"/>
        <v>0</v>
      </c>
      <c r="L373" s="688">
        <f t="shared" si="84"/>
        <v>0</v>
      </c>
      <c r="M373" s="759">
        <f t="shared" si="84"/>
        <v>0</v>
      </c>
      <c r="N373" s="844">
        <f>SUM(N374:N375)</f>
        <v>0</v>
      </c>
    </row>
    <row r="374" spans="1:14" ht="20.100000000000001" customHeight="1" x14ac:dyDescent="0.2">
      <c r="A374" s="11"/>
      <c r="B374" s="12" t="s">
        <v>40</v>
      </c>
      <c r="C374" s="119">
        <v>96</v>
      </c>
      <c r="D374" s="187">
        <v>0</v>
      </c>
      <c r="E374" s="244">
        <v>0</v>
      </c>
      <c r="F374" s="304">
        <v>0</v>
      </c>
      <c r="G374" s="370">
        <v>174</v>
      </c>
      <c r="H374" s="434">
        <v>0</v>
      </c>
      <c r="I374" s="487">
        <v>0</v>
      </c>
      <c r="J374" s="541">
        <v>80</v>
      </c>
      <c r="K374" s="591">
        <v>0</v>
      </c>
      <c r="L374" s="685">
        <v>0</v>
      </c>
      <c r="M374" s="756">
        <v>0</v>
      </c>
      <c r="N374" s="841">
        <v>0</v>
      </c>
    </row>
    <row r="375" spans="1:14" ht="20.100000000000001" customHeight="1" x14ac:dyDescent="0.2">
      <c r="A375" s="11"/>
      <c r="B375" s="12" t="s">
        <v>41</v>
      </c>
      <c r="C375" s="119">
        <v>0</v>
      </c>
      <c r="D375" s="187">
        <v>0</v>
      </c>
      <c r="E375" s="244">
        <v>0</v>
      </c>
      <c r="F375" s="304">
        <v>0</v>
      </c>
      <c r="G375" s="370">
        <v>0</v>
      </c>
      <c r="H375" s="434">
        <v>0</v>
      </c>
      <c r="I375" s="487">
        <v>0</v>
      </c>
      <c r="J375" s="541">
        <v>0</v>
      </c>
      <c r="K375" s="591">
        <v>0</v>
      </c>
      <c r="L375" s="685">
        <v>0</v>
      </c>
      <c r="M375" s="756">
        <v>0</v>
      </c>
      <c r="N375" s="841">
        <v>0</v>
      </c>
    </row>
    <row r="376" spans="1:14" ht="26.25" customHeight="1" x14ac:dyDescent="0.2">
      <c r="A376" s="9">
        <v>2</v>
      </c>
      <c r="B376" s="10" t="s">
        <v>43</v>
      </c>
      <c r="C376" s="118"/>
      <c r="D376" s="184"/>
      <c r="E376" s="241"/>
      <c r="F376" s="301"/>
      <c r="G376" s="367"/>
      <c r="H376" s="431"/>
      <c r="I376" s="484"/>
      <c r="J376" s="538"/>
      <c r="K376" s="590"/>
      <c r="L376" s="682"/>
      <c r="M376" s="753"/>
      <c r="N376" s="840"/>
    </row>
    <row r="377" spans="1:14" ht="20.100000000000001" customHeight="1" x14ac:dyDescent="0.2">
      <c r="A377" s="11"/>
      <c r="B377" s="12" t="s">
        <v>44</v>
      </c>
      <c r="C377" s="119">
        <v>0</v>
      </c>
      <c r="D377" s="187">
        <v>0</v>
      </c>
      <c r="E377" s="244">
        <v>0</v>
      </c>
      <c r="F377" s="304">
        <v>0</v>
      </c>
      <c r="G377" s="370">
        <v>0</v>
      </c>
      <c r="H377" s="434">
        <v>0</v>
      </c>
      <c r="I377" s="487">
        <v>0</v>
      </c>
      <c r="J377" s="541">
        <v>0</v>
      </c>
      <c r="K377" s="591">
        <v>0</v>
      </c>
      <c r="L377" s="685">
        <v>0</v>
      </c>
      <c r="M377" s="756">
        <v>0</v>
      </c>
      <c r="N377" s="841">
        <v>0</v>
      </c>
    </row>
    <row r="378" spans="1:14" ht="20.100000000000001" customHeight="1" x14ac:dyDescent="0.2">
      <c r="A378" s="11"/>
      <c r="B378" s="12" t="s">
        <v>45</v>
      </c>
      <c r="C378" s="119">
        <v>96</v>
      </c>
      <c r="D378" s="187">
        <v>0</v>
      </c>
      <c r="E378" s="244">
        <v>0</v>
      </c>
      <c r="F378" s="304">
        <v>0</v>
      </c>
      <c r="G378" s="370">
        <v>174</v>
      </c>
      <c r="H378" s="434">
        <v>0</v>
      </c>
      <c r="I378" s="487">
        <v>0</v>
      </c>
      <c r="J378" s="541">
        <v>80</v>
      </c>
      <c r="K378" s="591">
        <v>0</v>
      </c>
      <c r="L378" s="685">
        <v>0</v>
      </c>
      <c r="M378" s="756">
        <v>0</v>
      </c>
      <c r="N378" s="841">
        <v>0</v>
      </c>
    </row>
    <row r="379" spans="1:14" ht="20.100000000000001" customHeight="1" x14ac:dyDescent="0.2">
      <c r="A379" s="9"/>
      <c r="B379" s="12" t="s">
        <v>46</v>
      </c>
      <c r="C379" s="119">
        <v>0</v>
      </c>
      <c r="D379" s="187">
        <v>0</v>
      </c>
      <c r="E379" s="244">
        <v>0</v>
      </c>
      <c r="F379" s="304">
        <v>0</v>
      </c>
      <c r="G379" s="370">
        <v>0</v>
      </c>
      <c r="H379" s="434">
        <v>0</v>
      </c>
      <c r="I379" s="487">
        <v>0</v>
      </c>
      <c r="J379" s="541">
        <v>0</v>
      </c>
      <c r="K379" s="591">
        <v>0</v>
      </c>
      <c r="L379" s="685">
        <v>0</v>
      </c>
      <c r="M379" s="756">
        <v>0</v>
      </c>
      <c r="N379" s="841">
        <v>0</v>
      </c>
    </row>
    <row r="380" spans="1:14" ht="20.100000000000001" customHeight="1" x14ac:dyDescent="0.2">
      <c r="A380" s="14"/>
      <c r="B380" s="15" t="s">
        <v>47</v>
      </c>
      <c r="C380" s="129">
        <v>0</v>
      </c>
      <c r="D380" s="188">
        <v>0</v>
      </c>
      <c r="E380" s="245">
        <v>0</v>
      </c>
      <c r="F380" s="305">
        <v>0</v>
      </c>
      <c r="G380" s="371">
        <v>0</v>
      </c>
      <c r="H380" s="435">
        <v>0</v>
      </c>
      <c r="I380" s="488">
        <v>0</v>
      </c>
      <c r="J380" s="542">
        <v>0</v>
      </c>
      <c r="K380" s="597">
        <v>0</v>
      </c>
      <c r="L380" s="686">
        <v>0</v>
      </c>
      <c r="M380" s="757">
        <v>0</v>
      </c>
      <c r="N380" s="848">
        <v>0</v>
      </c>
    </row>
    <row r="381" spans="1:14" ht="24" customHeight="1" thickBot="1" x14ac:dyDescent="0.25">
      <c r="A381" s="17">
        <v>3</v>
      </c>
      <c r="B381" s="18" t="s">
        <v>48</v>
      </c>
      <c r="C381" s="26">
        <v>0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</row>
    <row r="382" spans="1:14" x14ac:dyDescent="0.2">
      <c r="B382" s="117" t="s">
        <v>49</v>
      </c>
      <c r="C382" s="25">
        <f t="shared" ref="C382:H382" si="85">SUM(C377:C380)-C368</f>
        <v>0</v>
      </c>
      <c r="D382" s="25">
        <f t="shared" si="85"/>
        <v>0</v>
      </c>
      <c r="E382" s="25">
        <f t="shared" si="85"/>
        <v>0</v>
      </c>
      <c r="F382" s="25">
        <f t="shared" si="85"/>
        <v>0</v>
      </c>
      <c r="G382" s="25">
        <f t="shared" si="85"/>
        <v>0</v>
      </c>
      <c r="H382" s="25">
        <f t="shared" si="85"/>
        <v>0</v>
      </c>
      <c r="I382" s="25">
        <f t="shared" ref="I382:M382" si="86">SUM(I377:I380)-I368</f>
        <v>0</v>
      </c>
      <c r="J382" s="25">
        <f t="shared" si="86"/>
        <v>0</v>
      </c>
      <c r="K382" s="25">
        <f t="shared" si="86"/>
        <v>0</v>
      </c>
      <c r="L382" s="25">
        <f t="shared" si="86"/>
        <v>0</v>
      </c>
      <c r="M382" s="25">
        <f t="shared" si="86"/>
        <v>0</v>
      </c>
      <c r="N382" s="25">
        <f>SUM(N377:N380)-N368</f>
        <v>0</v>
      </c>
    </row>
    <row r="385" spans="1:14" ht="12.75" customHeight="1" x14ac:dyDescent="0.2"/>
    <row r="386" spans="1:14" ht="12.75" customHeight="1" x14ac:dyDescent="0.2"/>
    <row r="390" spans="1:14" ht="12.75" customHeight="1" x14ac:dyDescent="0.2">
      <c r="A390" s="864" t="s">
        <v>0</v>
      </c>
      <c r="B390" s="864"/>
      <c r="C390" s="1" t="s">
        <v>1</v>
      </c>
      <c r="D390" s="1" t="s">
        <v>1</v>
      </c>
      <c r="E390" s="1" t="s">
        <v>1</v>
      </c>
      <c r="F390" s="1" t="s">
        <v>1</v>
      </c>
      <c r="G390" s="1" t="s">
        <v>1</v>
      </c>
      <c r="H390" s="1" t="s">
        <v>1</v>
      </c>
      <c r="I390" s="1" t="s">
        <v>1</v>
      </c>
      <c r="J390" s="1" t="s">
        <v>1</v>
      </c>
      <c r="K390" s="1" t="s">
        <v>1</v>
      </c>
      <c r="L390" s="1" t="s">
        <v>1</v>
      </c>
      <c r="M390" s="1" t="s">
        <v>1</v>
      </c>
      <c r="N390" s="1" t="s">
        <v>1</v>
      </c>
    </row>
    <row r="391" spans="1:14" ht="12.75" customHeight="1" x14ac:dyDescent="0.2">
      <c r="A391" s="864" t="s">
        <v>3</v>
      </c>
      <c r="B391" s="864"/>
    </row>
    <row r="392" spans="1:14" ht="7.5" customHeight="1" x14ac:dyDescent="0.2">
      <c r="A392" s="864" t="s">
        <v>4</v>
      </c>
      <c r="B392" s="864"/>
    </row>
    <row r="393" spans="1:14" ht="18" customHeight="1" x14ac:dyDescent="0.3">
      <c r="C393" s="124" t="s">
        <v>5</v>
      </c>
    </row>
    <row r="394" spans="1:14" ht="12.75" customHeight="1" x14ac:dyDescent="0.2">
      <c r="C394" s="125" t="s">
        <v>6</v>
      </c>
    </row>
    <row r="395" spans="1:14" ht="12.75" customHeight="1" x14ac:dyDescent="0.2">
      <c r="A395" s="1" t="s">
        <v>7</v>
      </c>
    </row>
    <row r="396" spans="1:14" ht="12.75" customHeight="1" x14ac:dyDescent="0.2">
      <c r="A396" s="1" t="s">
        <v>8</v>
      </c>
    </row>
    <row r="397" spans="1:14" ht="12.75" customHeight="1" x14ac:dyDescent="0.2">
      <c r="A397" s="3" t="s">
        <v>60</v>
      </c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30" customHeight="1" thickBot="1" x14ac:dyDescent="0.25"/>
    <row r="399" spans="1:14" ht="25.5" customHeight="1" x14ac:dyDescent="0.2">
      <c r="A399" s="946" t="s">
        <v>13</v>
      </c>
      <c r="B399" s="944" t="s">
        <v>14</v>
      </c>
      <c r="C399" s="120"/>
    </row>
    <row r="400" spans="1:14" ht="20.100000000000001" customHeight="1" x14ac:dyDescent="0.2">
      <c r="A400" s="947"/>
      <c r="B400" s="94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947"/>
      <c r="B401" s="945"/>
      <c r="C401" s="121" t="s">
        <v>18</v>
      </c>
      <c r="D401" s="185" t="s">
        <v>18</v>
      </c>
      <c r="E401" s="242" t="s">
        <v>18</v>
      </c>
      <c r="F401" s="302" t="s">
        <v>18</v>
      </c>
      <c r="G401" s="368" t="s">
        <v>18</v>
      </c>
      <c r="H401" s="432" t="s">
        <v>18</v>
      </c>
      <c r="I401" s="485" t="s">
        <v>18</v>
      </c>
      <c r="J401" s="539" t="s">
        <v>18</v>
      </c>
      <c r="K401" s="592" t="s">
        <v>18</v>
      </c>
      <c r="L401" s="683" t="s">
        <v>18</v>
      </c>
      <c r="M401" s="754" t="s">
        <v>18</v>
      </c>
      <c r="N401" s="842" t="s">
        <v>18</v>
      </c>
    </row>
    <row r="402" spans="1:14" ht="20.100000000000001" customHeight="1" x14ac:dyDescent="0.2">
      <c r="A402" s="947"/>
      <c r="B402" s="945"/>
      <c r="C402" s="122"/>
      <c r="D402" s="186"/>
      <c r="E402" s="243"/>
      <c r="F402" s="303"/>
      <c r="G402" s="369"/>
      <c r="H402" s="433"/>
      <c r="I402" s="486"/>
      <c r="J402" s="540"/>
      <c r="K402" s="593"/>
      <c r="L402" s="684"/>
      <c r="M402" s="755"/>
      <c r="N402" s="843"/>
    </row>
    <row r="403" spans="1:14" ht="20.100000000000001" customHeight="1" x14ac:dyDescent="0.2">
      <c r="A403" s="46" t="s">
        <v>25</v>
      </c>
      <c r="B403" s="47" t="s">
        <v>26</v>
      </c>
      <c r="C403" s="127" t="s">
        <v>28</v>
      </c>
      <c r="D403" s="181" t="s">
        <v>28</v>
      </c>
      <c r="E403" s="238" t="s">
        <v>28</v>
      </c>
      <c r="F403" s="298" t="s">
        <v>28</v>
      </c>
      <c r="G403" s="364" t="s">
        <v>28</v>
      </c>
      <c r="H403" s="428" t="s">
        <v>28</v>
      </c>
      <c r="I403" s="481" t="s">
        <v>28</v>
      </c>
      <c r="J403" s="535" t="s">
        <v>28</v>
      </c>
      <c r="K403" s="595" t="s">
        <v>28</v>
      </c>
      <c r="L403" s="679" t="s">
        <v>28</v>
      </c>
      <c r="M403" s="750" t="s">
        <v>28</v>
      </c>
      <c r="N403" s="846" t="s">
        <v>28</v>
      </c>
    </row>
    <row r="404" spans="1:14" ht="20.100000000000001" customHeight="1" x14ac:dyDescent="0.2">
      <c r="A404" s="5"/>
      <c r="B404" s="6" t="s">
        <v>37</v>
      </c>
      <c r="C404" s="128">
        <f t="shared" ref="C404:H404" si="87">SUM(C406,C409)</f>
        <v>0</v>
      </c>
      <c r="D404" s="182">
        <f t="shared" si="87"/>
        <v>0</v>
      </c>
      <c r="E404" s="239">
        <f t="shared" si="87"/>
        <v>80</v>
      </c>
      <c r="F404" s="299">
        <f t="shared" si="87"/>
        <v>0</v>
      </c>
      <c r="G404" s="365">
        <f t="shared" si="87"/>
        <v>0</v>
      </c>
      <c r="H404" s="429">
        <f t="shared" si="87"/>
        <v>0</v>
      </c>
      <c r="I404" s="482">
        <f t="shared" ref="I404:M404" si="88">SUM(I406,I409)</f>
        <v>5</v>
      </c>
      <c r="J404" s="536">
        <f t="shared" si="88"/>
        <v>135</v>
      </c>
      <c r="K404" s="596">
        <f t="shared" si="88"/>
        <v>10</v>
      </c>
      <c r="L404" s="680">
        <f t="shared" si="88"/>
        <v>0</v>
      </c>
      <c r="M404" s="751">
        <f t="shared" si="88"/>
        <v>0</v>
      </c>
      <c r="N404" s="847">
        <f>SUM(N406,N409)</f>
        <v>0</v>
      </c>
    </row>
    <row r="405" spans="1:14" ht="20.100000000000001" customHeight="1" x14ac:dyDescent="0.2">
      <c r="A405" s="9">
        <v>1</v>
      </c>
      <c r="B405" s="10" t="s">
        <v>38</v>
      </c>
      <c r="C405" s="118"/>
      <c r="D405" s="184"/>
      <c r="E405" s="241"/>
      <c r="F405" s="301"/>
      <c r="G405" s="367"/>
      <c r="H405" s="431"/>
      <c r="I405" s="484"/>
      <c r="J405" s="538"/>
      <c r="K405" s="590"/>
      <c r="L405" s="682"/>
      <c r="M405" s="753"/>
      <c r="N405" s="840"/>
    </row>
    <row r="406" spans="1:14" ht="20.100000000000001" customHeight="1" x14ac:dyDescent="0.2">
      <c r="A406" s="11"/>
      <c r="B406" s="10" t="s">
        <v>39</v>
      </c>
      <c r="C406" s="123">
        <f t="shared" ref="C406:H406" si="89">SUM(C407:C408)</f>
        <v>0</v>
      </c>
      <c r="D406" s="190">
        <f t="shared" si="89"/>
        <v>0</v>
      </c>
      <c r="E406" s="247">
        <f t="shared" si="89"/>
        <v>0</v>
      </c>
      <c r="F406" s="307">
        <f t="shared" si="89"/>
        <v>0</v>
      </c>
      <c r="G406" s="373">
        <f t="shared" si="89"/>
        <v>0</v>
      </c>
      <c r="H406" s="437">
        <f t="shared" si="89"/>
        <v>0</v>
      </c>
      <c r="I406" s="490">
        <f t="shared" ref="I406:M406" si="90">SUM(I407:I408)</f>
        <v>0</v>
      </c>
      <c r="J406" s="544">
        <f t="shared" si="90"/>
        <v>0</v>
      </c>
      <c r="K406" s="594">
        <f t="shared" si="90"/>
        <v>0</v>
      </c>
      <c r="L406" s="688">
        <f t="shared" si="90"/>
        <v>0</v>
      </c>
      <c r="M406" s="759">
        <f t="shared" si="90"/>
        <v>0</v>
      </c>
      <c r="N406" s="844">
        <f>SUM(N407:N408)</f>
        <v>0</v>
      </c>
    </row>
    <row r="407" spans="1:14" ht="26.25" customHeight="1" x14ac:dyDescent="0.2">
      <c r="A407" s="11"/>
      <c r="B407" s="12" t="s">
        <v>40</v>
      </c>
      <c r="C407" s="119">
        <v>0</v>
      </c>
      <c r="D407" s="187">
        <v>0</v>
      </c>
      <c r="E407" s="244">
        <v>0</v>
      </c>
      <c r="F407" s="304">
        <v>0</v>
      </c>
      <c r="G407" s="370">
        <v>0</v>
      </c>
      <c r="H407" s="434">
        <v>0</v>
      </c>
      <c r="I407" s="487">
        <v>0</v>
      </c>
      <c r="J407" s="541">
        <v>0</v>
      </c>
      <c r="K407" s="591">
        <v>0</v>
      </c>
      <c r="L407" s="685">
        <v>0</v>
      </c>
      <c r="M407" s="756">
        <v>0</v>
      </c>
      <c r="N407" s="841">
        <v>0</v>
      </c>
    </row>
    <row r="408" spans="1:14" ht="20.100000000000001" customHeight="1" x14ac:dyDescent="0.2">
      <c r="A408" s="11"/>
      <c r="B408" s="12" t="s">
        <v>41</v>
      </c>
      <c r="C408" s="119">
        <v>0</v>
      </c>
      <c r="D408" s="187">
        <v>0</v>
      </c>
      <c r="E408" s="244">
        <v>0</v>
      </c>
      <c r="F408" s="304">
        <v>0</v>
      </c>
      <c r="G408" s="370">
        <v>0</v>
      </c>
      <c r="H408" s="434">
        <v>0</v>
      </c>
      <c r="I408" s="487">
        <v>0</v>
      </c>
      <c r="J408" s="541">
        <v>0</v>
      </c>
      <c r="K408" s="591">
        <v>0</v>
      </c>
      <c r="L408" s="685">
        <v>0</v>
      </c>
      <c r="M408" s="756">
        <v>0</v>
      </c>
      <c r="N408" s="841">
        <v>0</v>
      </c>
    </row>
    <row r="409" spans="1:14" ht="20.100000000000001" customHeight="1" x14ac:dyDescent="0.2">
      <c r="A409" s="11"/>
      <c r="B409" s="10" t="s">
        <v>42</v>
      </c>
      <c r="C409" s="123">
        <f t="shared" ref="C409:H409" si="91">SUM(C410:C411)</f>
        <v>0</v>
      </c>
      <c r="D409" s="190">
        <f t="shared" si="91"/>
        <v>0</v>
      </c>
      <c r="E409" s="247">
        <f t="shared" si="91"/>
        <v>80</v>
      </c>
      <c r="F409" s="307">
        <f t="shared" si="91"/>
        <v>0</v>
      </c>
      <c r="G409" s="373">
        <f t="shared" si="91"/>
        <v>0</v>
      </c>
      <c r="H409" s="437">
        <f t="shared" si="91"/>
        <v>0</v>
      </c>
      <c r="I409" s="490">
        <f t="shared" ref="I409:M409" si="92">SUM(I410:I411)</f>
        <v>5</v>
      </c>
      <c r="J409" s="544">
        <f t="shared" si="92"/>
        <v>135</v>
      </c>
      <c r="K409" s="594">
        <f t="shared" si="92"/>
        <v>10</v>
      </c>
      <c r="L409" s="688">
        <f t="shared" si="92"/>
        <v>0</v>
      </c>
      <c r="M409" s="759">
        <f t="shared" si="92"/>
        <v>0</v>
      </c>
      <c r="N409" s="844">
        <f>SUM(N410:N411)</f>
        <v>0</v>
      </c>
    </row>
    <row r="410" spans="1:14" ht="20.100000000000001" customHeight="1" x14ac:dyDescent="0.2">
      <c r="A410" s="11"/>
      <c r="B410" s="12" t="s">
        <v>40</v>
      </c>
      <c r="C410" s="119">
        <v>0</v>
      </c>
      <c r="D410" s="187">
        <v>0</v>
      </c>
      <c r="E410" s="244">
        <v>40</v>
      </c>
      <c r="F410" s="304">
        <v>0</v>
      </c>
      <c r="G410" s="370">
        <v>0</v>
      </c>
      <c r="H410" s="434">
        <v>0</v>
      </c>
      <c r="I410" s="487">
        <v>5</v>
      </c>
      <c r="J410" s="541">
        <v>135</v>
      </c>
      <c r="K410" s="591">
        <v>10</v>
      </c>
      <c r="L410" s="685">
        <v>0</v>
      </c>
      <c r="M410" s="756">
        <v>0</v>
      </c>
      <c r="N410" s="841">
        <v>0</v>
      </c>
    </row>
    <row r="411" spans="1:14" ht="20.100000000000001" customHeight="1" x14ac:dyDescent="0.2">
      <c r="A411" s="11"/>
      <c r="B411" s="12" t="s">
        <v>41</v>
      </c>
      <c r="C411" s="119">
        <v>0</v>
      </c>
      <c r="D411" s="187">
        <v>0</v>
      </c>
      <c r="E411" s="244">
        <v>40</v>
      </c>
      <c r="F411" s="304">
        <v>0</v>
      </c>
      <c r="G411" s="370">
        <v>0</v>
      </c>
      <c r="H411" s="434">
        <v>0</v>
      </c>
      <c r="I411" s="487">
        <v>0</v>
      </c>
      <c r="J411" s="541">
        <v>0</v>
      </c>
      <c r="K411" s="591">
        <v>0</v>
      </c>
      <c r="L411" s="685">
        <v>0</v>
      </c>
      <c r="M411" s="756">
        <v>0</v>
      </c>
      <c r="N411" s="841">
        <v>0</v>
      </c>
    </row>
    <row r="412" spans="1:14" ht="24" customHeight="1" x14ac:dyDescent="0.2">
      <c r="A412" s="9">
        <v>2</v>
      </c>
      <c r="B412" s="10" t="s">
        <v>43</v>
      </c>
      <c r="C412" s="118"/>
      <c r="D412" s="184"/>
      <c r="E412" s="241"/>
      <c r="F412" s="301"/>
      <c r="G412" s="367"/>
      <c r="H412" s="431"/>
      <c r="I412" s="484"/>
      <c r="J412" s="538"/>
      <c r="K412" s="590"/>
      <c r="L412" s="682"/>
      <c r="M412" s="753"/>
      <c r="N412" s="840"/>
    </row>
    <row r="413" spans="1:14" ht="12.75" customHeight="1" x14ac:dyDescent="0.2">
      <c r="A413" s="11"/>
      <c r="B413" s="12" t="s">
        <v>44</v>
      </c>
      <c r="C413" s="119">
        <v>0</v>
      </c>
      <c r="D413" s="187">
        <v>0</v>
      </c>
      <c r="E413" s="244">
        <v>80</v>
      </c>
      <c r="F413" s="304">
        <v>0</v>
      </c>
      <c r="G413" s="370">
        <v>0</v>
      </c>
      <c r="H413" s="434">
        <v>0</v>
      </c>
      <c r="I413" s="487">
        <v>2</v>
      </c>
      <c r="J413" s="541">
        <v>75</v>
      </c>
      <c r="K413" s="591">
        <v>3</v>
      </c>
      <c r="L413" s="685">
        <v>0</v>
      </c>
      <c r="M413" s="756">
        <v>0</v>
      </c>
      <c r="N413" s="841">
        <v>0</v>
      </c>
    </row>
    <row r="414" spans="1:14" x14ac:dyDescent="0.2">
      <c r="A414" s="11"/>
      <c r="B414" s="12" t="s">
        <v>45</v>
      </c>
      <c r="C414" s="119">
        <v>0</v>
      </c>
      <c r="D414" s="187">
        <v>0</v>
      </c>
      <c r="E414" s="244">
        <v>0</v>
      </c>
      <c r="F414" s="304">
        <v>0</v>
      </c>
      <c r="G414" s="370">
        <v>0</v>
      </c>
      <c r="H414" s="434">
        <v>0</v>
      </c>
      <c r="I414" s="487">
        <v>0</v>
      </c>
      <c r="J414" s="541">
        <v>0</v>
      </c>
      <c r="K414" s="591">
        <v>0</v>
      </c>
      <c r="L414" s="685">
        <v>0</v>
      </c>
      <c r="M414" s="756">
        <v>0</v>
      </c>
      <c r="N414" s="841">
        <v>0</v>
      </c>
    </row>
    <row r="415" spans="1:14" x14ac:dyDescent="0.2">
      <c r="A415" s="9"/>
      <c r="B415" s="12" t="s">
        <v>46</v>
      </c>
      <c r="C415" s="119">
        <v>0</v>
      </c>
      <c r="D415" s="187">
        <v>0</v>
      </c>
      <c r="E415" s="244">
        <v>0</v>
      </c>
      <c r="F415" s="304">
        <v>0</v>
      </c>
      <c r="G415" s="370">
        <v>0</v>
      </c>
      <c r="H415" s="434">
        <v>0</v>
      </c>
      <c r="I415" s="487">
        <v>0</v>
      </c>
      <c r="J415" s="541">
        <v>0</v>
      </c>
      <c r="K415" s="591">
        <v>0</v>
      </c>
      <c r="L415" s="685">
        <v>0</v>
      </c>
      <c r="M415" s="756">
        <v>0</v>
      </c>
      <c r="N415" s="841">
        <v>0</v>
      </c>
    </row>
    <row r="416" spans="1:14" x14ac:dyDescent="0.2">
      <c r="A416" s="14"/>
      <c r="B416" s="15" t="s">
        <v>47</v>
      </c>
      <c r="C416" s="129">
        <v>0</v>
      </c>
      <c r="D416" s="188">
        <v>0</v>
      </c>
      <c r="E416" s="245">
        <v>0</v>
      </c>
      <c r="F416" s="305">
        <v>0</v>
      </c>
      <c r="G416" s="371">
        <v>0</v>
      </c>
      <c r="H416" s="435">
        <v>0</v>
      </c>
      <c r="I416" s="488">
        <v>3</v>
      </c>
      <c r="J416" s="542">
        <v>60</v>
      </c>
      <c r="K416" s="597">
        <v>7</v>
      </c>
      <c r="L416" s="686">
        <v>0</v>
      </c>
      <c r="M416" s="757">
        <v>0</v>
      </c>
      <c r="N416" s="848">
        <v>0</v>
      </c>
    </row>
    <row r="417" spans="1:14" ht="13.5" thickBot="1" x14ac:dyDescent="0.25">
      <c r="A417" s="17">
        <v>3</v>
      </c>
      <c r="B417" s="18" t="s">
        <v>48</v>
      </c>
      <c r="C417" s="26">
        <v>0</v>
      </c>
      <c r="D417" s="26">
        <v>0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</row>
    <row r="418" spans="1:14" x14ac:dyDescent="0.2">
      <c r="B418" s="117" t="s">
        <v>49</v>
      </c>
      <c r="C418" s="25">
        <f t="shared" ref="C418:H418" si="93">SUM(C413:C416)-C404</f>
        <v>0</v>
      </c>
      <c r="D418" s="25">
        <f t="shared" si="93"/>
        <v>0</v>
      </c>
      <c r="E418" s="25">
        <f t="shared" si="93"/>
        <v>0</v>
      </c>
      <c r="F418" s="25">
        <f t="shared" si="93"/>
        <v>0</v>
      </c>
      <c r="G418" s="25">
        <f t="shared" si="93"/>
        <v>0</v>
      </c>
      <c r="H418" s="25">
        <f t="shared" si="93"/>
        <v>0</v>
      </c>
      <c r="I418" s="25">
        <f t="shared" ref="I418:M418" si="94">SUM(I413:I416)-I404</f>
        <v>0</v>
      </c>
      <c r="J418" s="25">
        <f t="shared" si="94"/>
        <v>0</v>
      </c>
      <c r="K418" s="25">
        <f t="shared" si="94"/>
        <v>0</v>
      </c>
      <c r="L418" s="25">
        <f t="shared" si="94"/>
        <v>0</v>
      </c>
      <c r="M418" s="25">
        <f t="shared" si="94"/>
        <v>0</v>
      </c>
      <c r="N418" s="25">
        <f>SUM(N413:N416)-N404</f>
        <v>0</v>
      </c>
    </row>
    <row r="426" spans="1:14" ht="12.75" customHeight="1" x14ac:dyDescent="0.2">
      <c r="A426" s="864" t="s">
        <v>0</v>
      </c>
      <c r="B426" s="864"/>
      <c r="C426" s="1" t="s">
        <v>1</v>
      </c>
      <c r="D426" s="1" t="s">
        <v>1</v>
      </c>
      <c r="E426" s="1" t="s">
        <v>1</v>
      </c>
      <c r="F426" s="1" t="s">
        <v>1</v>
      </c>
      <c r="G426" s="1" t="s">
        <v>1</v>
      </c>
      <c r="H426" s="1" t="s">
        <v>1</v>
      </c>
      <c r="I426" s="1" t="s">
        <v>1</v>
      </c>
      <c r="J426" s="1" t="s">
        <v>1</v>
      </c>
      <c r="K426" s="1" t="s">
        <v>1</v>
      </c>
      <c r="L426" s="1" t="s">
        <v>1</v>
      </c>
      <c r="M426" s="1" t="s">
        <v>1</v>
      </c>
      <c r="N426" s="1" t="s">
        <v>1</v>
      </c>
    </row>
    <row r="427" spans="1:14" ht="12.75" customHeight="1" x14ac:dyDescent="0.2">
      <c r="A427" s="864" t="s">
        <v>3</v>
      </c>
      <c r="B427" s="864"/>
    </row>
    <row r="428" spans="1:14" x14ac:dyDescent="0.2">
      <c r="A428" s="864" t="s">
        <v>4</v>
      </c>
      <c r="B428" s="864"/>
    </row>
    <row r="429" spans="1:14" ht="20.25" x14ac:dyDescent="0.3">
      <c r="C429" s="124" t="s">
        <v>5</v>
      </c>
    </row>
    <row r="430" spans="1:14" x14ac:dyDescent="0.2">
      <c r="C430" s="125" t="s">
        <v>6</v>
      </c>
    </row>
    <row r="431" spans="1:14" ht="12.75" customHeight="1" x14ac:dyDescent="0.2">
      <c r="A431" s="1" t="s">
        <v>7</v>
      </c>
    </row>
    <row r="432" spans="1:14" ht="12.75" customHeight="1" x14ac:dyDescent="0.2">
      <c r="A432" s="1" t="s">
        <v>8</v>
      </c>
    </row>
    <row r="433" spans="1:15" ht="13.5" thickBot="1" x14ac:dyDescent="0.25"/>
    <row r="434" spans="1:15" x14ac:dyDescent="0.2">
      <c r="A434" s="946" t="s">
        <v>13</v>
      </c>
      <c r="B434" s="944" t="s">
        <v>14</v>
      </c>
      <c r="C434" s="120"/>
    </row>
    <row r="435" spans="1:15" ht="12.75" customHeight="1" x14ac:dyDescent="0.2">
      <c r="A435" s="947"/>
      <c r="B435" s="94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5" ht="12.75" customHeight="1" x14ac:dyDescent="0.2">
      <c r="A436" s="947"/>
      <c r="B436" s="945"/>
      <c r="C436" s="121" t="s">
        <v>18</v>
      </c>
      <c r="D436" s="185" t="s">
        <v>18</v>
      </c>
      <c r="E436" s="242" t="s">
        <v>18</v>
      </c>
      <c r="F436" s="302" t="s">
        <v>18</v>
      </c>
      <c r="G436" s="368" t="s">
        <v>18</v>
      </c>
      <c r="H436" s="432" t="s">
        <v>18</v>
      </c>
      <c r="I436" s="485" t="s">
        <v>18</v>
      </c>
      <c r="J436" s="539" t="s">
        <v>18</v>
      </c>
      <c r="K436" s="592" t="s">
        <v>18</v>
      </c>
      <c r="L436" s="683" t="s">
        <v>18</v>
      </c>
      <c r="M436" s="754" t="s">
        <v>18</v>
      </c>
      <c r="N436" s="842" t="s">
        <v>18</v>
      </c>
    </row>
    <row r="437" spans="1:15" ht="12.75" customHeight="1" x14ac:dyDescent="0.2">
      <c r="A437" s="947"/>
      <c r="B437" s="945"/>
      <c r="C437" s="122"/>
      <c r="D437" s="186"/>
      <c r="E437" s="243"/>
      <c r="F437" s="303"/>
      <c r="G437" s="369"/>
      <c r="H437" s="433"/>
      <c r="I437" s="486"/>
      <c r="J437" s="540"/>
      <c r="K437" s="593"/>
      <c r="L437" s="684"/>
      <c r="M437" s="755"/>
      <c r="N437" s="843"/>
    </row>
    <row r="438" spans="1:15" x14ac:dyDescent="0.2">
      <c r="A438" s="46" t="s">
        <v>25</v>
      </c>
      <c r="B438" s="47" t="s">
        <v>26</v>
      </c>
      <c r="C438" s="127" t="s">
        <v>28</v>
      </c>
      <c r="D438" s="181" t="s">
        <v>28</v>
      </c>
      <c r="E438" s="238" t="s">
        <v>28</v>
      </c>
      <c r="F438" s="298" t="s">
        <v>28</v>
      </c>
      <c r="G438" s="364" t="s">
        <v>28</v>
      </c>
      <c r="H438" s="428" t="s">
        <v>28</v>
      </c>
      <c r="I438" s="481" t="s">
        <v>28</v>
      </c>
      <c r="J438" s="535" t="s">
        <v>28</v>
      </c>
      <c r="K438" s="595" t="s">
        <v>28</v>
      </c>
      <c r="L438" s="679" t="s">
        <v>28</v>
      </c>
      <c r="M438" s="750" t="s">
        <v>28</v>
      </c>
      <c r="N438" s="846" t="s">
        <v>28</v>
      </c>
    </row>
    <row r="439" spans="1:15" ht="15.75" x14ac:dyDescent="0.2">
      <c r="A439" s="5"/>
      <c r="B439" s="6" t="s">
        <v>37</v>
      </c>
      <c r="C439" s="95">
        <f t="shared" ref="C439:N439" si="95">SUM(C15,C50,C85,C120,C155,C190,C225,C261,C296,C332,C368,C404)</f>
        <v>830</v>
      </c>
      <c r="D439" s="95">
        <f t="shared" si="95"/>
        <v>275</v>
      </c>
      <c r="E439" s="95">
        <f t="shared" si="95"/>
        <v>274</v>
      </c>
      <c r="F439" s="95">
        <f t="shared" si="95"/>
        <v>921</v>
      </c>
      <c r="G439" s="95">
        <f t="shared" si="95"/>
        <v>1583</v>
      </c>
      <c r="H439" s="95">
        <f t="shared" si="95"/>
        <v>413</v>
      </c>
      <c r="I439" s="95">
        <f t="shared" si="95"/>
        <v>1409</v>
      </c>
      <c r="J439" s="95">
        <f t="shared" si="95"/>
        <v>640</v>
      </c>
      <c r="K439" s="95">
        <f t="shared" si="95"/>
        <v>1232</v>
      </c>
      <c r="L439" s="95">
        <f t="shared" si="95"/>
        <v>217</v>
      </c>
      <c r="M439" s="95">
        <f t="shared" si="95"/>
        <v>557</v>
      </c>
      <c r="N439" s="95">
        <f t="shared" si="95"/>
        <v>262</v>
      </c>
      <c r="O439" s="8">
        <f>SUM(C439:N439)</f>
        <v>8613</v>
      </c>
    </row>
    <row r="440" spans="1:15" x14ac:dyDescent="0.2">
      <c r="A440" s="9">
        <v>1</v>
      </c>
      <c r="B440" s="10" t="s">
        <v>38</v>
      </c>
      <c r="C440" s="118"/>
      <c r="D440" s="184"/>
      <c r="E440" s="241"/>
      <c r="F440" s="301"/>
      <c r="G440" s="367"/>
      <c r="H440" s="431"/>
      <c r="I440" s="484"/>
      <c r="J440" s="538"/>
      <c r="K440" s="590"/>
      <c r="L440" s="682"/>
      <c r="M440" s="753"/>
      <c r="N440" s="840"/>
      <c r="O440" s="8">
        <f t="shared" ref="O440:O452" si="96">SUM(C440:N440)</f>
        <v>0</v>
      </c>
    </row>
    <row r="441" spans="1:15" ht="14.25" x14ac:dyDescent="0.2">
      <c r="A441" s="11"/>
      <c r="B441" s="10" t="s">
        <v>39</v>
      </c>
      <c r="C441" s="137">
        <f t="shared" ref="C441:N443" si="97">SUM(C87,C17,C298,C192,C122,C334,C227,C263,C157,C406,C370,C52)</f>
        <v>0</v>
      </c>
      <c r="D441" s="179">
        <f t="shared" si="97"/>
        <v>0</v>
      </c>
      <c r="E441" s="236">
        <f t="shared" si="97"/>
        <v>0</v>
      </c>
      <c r="F441" s="296">
        <f t="shared" si="97"/>
        <v>0</v>
      </c>
      <c r="G441" s="362">
        <f t="shared" si="97"/>
        <v>0</v>
      </c>
      <c r="H441" s="426">
        <f t="shared" si="97"/>
        <v>0</v>
      </c>
      <c r="I441" s="479">
        <f t="shared" si="97"/>
        <v>0</v>
      </c>
      <c r="J441" s="533">
        <f t="shared" si="97"/>
        <v>0</v>
      </c>
      <c r="K441" s="603">
        <f t="shared" si="97"/>
        <v>0</v>
      </c>
      <c r="L441" s="677">
        <f t="shared" si="97"/>
        <v>0</v>
      </c>
      <c r="M441" s="748">
        <f t="shared" si="97"/>
        <v>0</v>
      </c>
      <c r="N441" s="853">
        <f t="shared" si="97"/>
        <v>0</v>
      </c>
      <c r="O441" s="8">
        <f t="shared" si="96"/>
        <v>0</v>
      </c>
    </row>
    <row r="442" spans="1:15" ht="15" x14ac:dyDescent="0.2">
      <c r="A442" s="11"/>
      <c r="B442" s="12" t="s">
        <v>40</v>
      </c>
      <c r="C442" s="138">
        <f t="shared" si="97"/>
        <v>0</v>
      </c>
      <c r="D442" s="178">
        <f t="shared" si="97"/>
        <v>0</v>
      </c>
      <c r="E442" s="235">
        <f t="shared" si="97"/>
        <v>0</v>
      </c>
      <c r="F442" s="295">
        <f t="shared" si="97"/>
        <v>0</v>
      </c>
      <c r="G442" s="361">
        <f t="shared" si="97"/>
        <v>0</v>
      </c>
      <c r="H442" s="425">
        <f t="shared" si="97"/>
        <v>0</v>
      </c>
      <c r="I442" s="478">
        <f t="shared" si="97"/>
        <v>0</v>
      </c>
      <c r="J442" s="532">
        <f t="shared" si="97"/>
        <v>0</v>
      </c>
      <c r="K442" s="604">
        <f t="shared" si="97"/>
        <v>0</v>
      </c>
      <c r="L442" s="676">
        <f t="shared" si="97"/>
        <v>0</v>
      </c>
      <c r="M442" s="747">
        <f t="shared" si="97"/>
        <v>0</v>
      </c>
      <c r="N442" s="854">
        <f t="shared" si="97"/>
        <v>0</v>
      </c>
      <c r="O442" s="8">
        <f t="shared" si="96"/>
        <v>0</v>
      </c>
    </row>
    <row r="443" spans="1:15" ht="15" x14ac:dyDescent="0.2">
      <c r="A443" s="11"/>
      <c r="B443" s="12" t="s">
        <v>41</v>
      </c>
      <c r="C443" s="139">
        <f t="shared" si="97"/>
        <v>0</v>
      </c>
      <c r="D443" s="180">
        <f t="shared" si="97"/>
        <v>0</v>
      </c>
      <c r="E443" s="237">
        <f t="shared" si="97"/>
        <v>0</v>
      </c>
      <c r="F443" s="297">
        <f t="shared" si="97"/>
        <v>0</v>
      </c>
      <c r="G443" s="363">
        <f t="shared" si="97"/>
        <v>0</v>
      </c>
      <c r="H443" s="427">
        <f t="shared" si="97"/>
        <v>0</v>
      </c>
      <c r="I443" s="480">
        <f t="shared" si="97"/>
        <v>0</v>
      </c>
      <c r="J443" s="534">
        <f t="shared" si="97"/>
        <v>0</v>
      </c>
      <c r="K443" s="605">
        <f t="shared" si="97"/>
        <v>0</v>
      </c>
      <c r="L443" s="678">
        <f t="shared" si="97"/>
        <v>0</v>
      </c>
      <c r="M443" s="749">
        <f t="shared" si="97"/>
        <v>0</v>
      </c>
      <c r="N443" s="855">
        <f t="shared" si="97"/>
        <v>0</v>
      </c>
      <c r="O443" s="8">
        <f t="shared" si="96"/>
        <v>0</v>
      </c>
    </row>
    <row r="444" spans="1:15" ht="14.25" x14ac:dyDescent="0.2">
      <c r="A444" s="11"/>
      <c r="B444" s="10" t="s">
        <v>42</v>
      </c>
      <c r="C444" s="97">
        <f t="shared" ref="C444:N451" si="98">SUM(C20,C55,C90,C125,C160,C195,C230,C266,C301,C337,C373,C409)</f>
        <v>830</v>
      </c>
      <c r="D444" s="97">
        <f t="shared" si="98"/>
        <v>275</v>
      </c>
      <c r="E444" s="97">
        <f t="shared" si="98"/>
        <v>274</v>
      </c>
      <c r="F444" s="97">
        <f t="shared" si="98"/>
        <v>921</v>
      </c>
      <c r="G444" s="97">
        <f t="shared" si="98"/>
        <v>1583</v>
      </c>
      <c r="H444" s="97">
        <f t="shared" si="98"/>
        <v>413</v>
      </c>
      <c r="I444" s="97">
        <f t="shared" si="98"/>
        <v>1409</v>
      </c>
      <c r="J444" s="97">
        <f t="shared" si="98"/>
        <v>640</v>
      </c>
      <c r="K444" s="97">
        <f t="shared" si="98"/>
        <v>1232</v>
      </c>
      <c r="L444" s="97">
        <f t="shared" si="98"/>
        <v>217</v>
      </c>
      <c r="M444" s="97">
        <f t="shared" si="98"/>
        <v>557</v>
      </c>
      <c r="N444" s="97">
        <f t="shared" si="98"/>
        <v>262</v>
      </c>
      <c r="O444" s="8">
        <f t="shared" si="96"/>
        <v>8613</v>
      </c>
    </row>
    <row r="445" spans="1:15" ht="15" x14ac:dyDescent="0.2">
      <c r="A445" s="11"/>
      <c r="B445" s="12" t="s">
        <v>40</v>
      </c>
      <c r="C445" s="101">
        <f t="shared" si="98"/>
        <v>384</v>
      </c>
      <c r="D445" s="101">
        <f t="shared" si="98"/>
        <v>35</v>
      </c>
      <c r="E445" s="101">
        <f t="shared" si="98"/>
        <v>132</v>
      </c>
      <c r="F445" s="101">
        <f t="shared" si="98"/>
        <v>599</v>
      </c>
      <c r="G445" s="101">
        <f t="shared" si="98"/>
        <v>1088</v>
      </c>
      <c r="H445" s="101">
        <f t="shared" si="98"/>
        <v>200</v>
      </c>
      <c r="I445" s="101">
        <f t="shared" si="98"/>
        <v>910</v>
      </c>
      <c r="J445" s="101">
        <f t="shared" si="98"/>
        <v>493</v>
      </c>
      <c r="K445" s="101">
        <f t="shared" si="98"/>
        <v>498</v>
      </c>
      <c r="L445" s="101">
        <f t="shared" si="98"/>
        <v>69</v>
      </c>
      <c r="M445" s="101">
        <f t="shared" si="98"/>
        <v>77</v>
      </c>
      <c r="N445" s="101">
        <f t="shared" si="98"/>
        <v>262</v>
      </c>
      <c r="O445" s="8">
        <f t="shared" si="96"/>
        <v>4747</v>
      </c>
    </row>
    <row r="446" spans="1:15" ht="15" x14ac:dyDescent="0.2">
      <c r="A446" s="11"/>
      <c r="B446" s="12" t="s">
        <v>41</v>
      </c>
      <c r="C446" s="99">
        <f t="shared" si="98"/>
        <v>446</v>
      </c>
      <c r="D446" s="99">
        <f t="shared" si="98"/>
        <v>240</v>
      </c>
      <c r="E446" s="99">
        <f t="shared" si="98"/>
        <v>142</v>
      </c>
      <c r="F446" s="99">
        <f t="shared" si="98"/>
        <v>322</v>
      </c>
      <c r="G446" s="99">
        <f t="shared" si="98"/>
        <v>495</v>
      </c>
      <c r="H446" s="99">
        <f t="shared" si="98"/>
        <v>213</v>
      </c>
      <c r="I446" s="99">
        <f t="shared" si="98"/>
        <v>499</v>
      </c>
      <c r="J446" s="99">
        <f t="shared" si="98"/>
        <v>147</v>
      </c>
      <c r="K446" s="99">
        <f t="shared" si="98"/>
        <v>734</v>
      </c>
      <c r="L446" s="99">
        <f t="shared" si="98"/>
        <v>148</v>
      </c>
      <c r="M446" s="99">
        <f t="shared" si="98"/>
        <v>480</v>
      </c>
      <c r="N446" s="99">
        <f t="shared" si="98"/>
        <v>0</v>
      </c>
      <c r="O446" s="8">
        <f t="shared" si="96"/>
        <v>3866</v>
      </c>
    </row>
    <row r="447" spans="1:15" x14ac:dyDescent="0.2">
      <c r="A447" s="9">
        <v>2</v>
      </c>
      <c r="B447" s="10" t="s">
        <v>43</v>
      </c>
      <c r="C447" s="118"/>
      <c r="D447" s="184"/>
      <c r="E447" s="241"/>
      <c r="F447" s="301"/>
      <c r="G447" s="367"/>
      <c r="H447" s="431"/>
      <c r="I447" s="484"/>
      <c r="J447" s="538"/>
      <c r="K447" s="590"/>
      <c r="L447" s="682"/>
      <c r="M447" s="753"/>
      <c r="N447" s="840"/>
      <c r="O447" s="8">
        <f t="shared" si="96"/>
        <v>0</v>
      </c>
    </row>
    <row r="448" spans="1:15" ht="15" x14ac:dyDescent="0.2">
      <c r="A448" s="11"/>
      <c r="B448" s="12" t="s">
        <v>44</v>
      </c>
      <c r="C448" s="99">
        <f t="shared" si="98"/>
        <v>0</v>
      </c>
      <c r="D448" s="99">
        <f t="shared" si="98"/>
        <v>0</v>
      </c>
      <c r="E448" s="99">
        <f t="shared" si="98"/>
        <v>80</v>
      </c>
      <c r="F448" s="99">
        <f t="shared" si="98"/>
        <v>50</v>
      </c>
      <c r="G448" s="99">
        <f t="shared" si="98"/>
        <v>350</v>
      </c>
      <c r="H448" s="99">
        <f t="shared" si="98"/>
        <v>140</v>
      </c>
      <c r="I448" s="99">
        <f t="shared" si="98"/>
        <v>542</v>
      </c>
      <c r="J448" s="99">
        <f t="shared" si="98"/>
        <v>75</v>
      </c>
      <c r="K448" s="99">
        <f t="shared" si="98"/>
        <v>403</v>
      </c>
      <c r="L448" s="99">
        <f t="shared" si="98"/>
        <v>0</v>
      </c>
      <c r="M448" s="99">
        <f t="shared" si="98"/>
        <v>0</v>
      </c>
      <c r="N448" s="99">
        <f t="shared" si="98"/>
        <v>0</v>
      </c>
      <c r="O448" s="8">
        <f t="shared" si="96"/>
        <v>1640</v>
      </c>
    </row>
    <row r="449" spans="1:15" ht="15" x14ac:dyDescent="0.2">
      <c r="A449" s="11"/>
      <c r="B449" s="12" t="s">
        <v>45</v>
      </c>
      <c r="C449" s="99">
        <f t="shared" si="98"/>
        <v>680</v>
      </c>
      <c r="D449" s="99">
        <f t="shared" si="98"/>
        <v>160</v>
      </c>
      <c r="E449" s="99">
        <f t="shared" si="98"/>
        <v>172</v>
      </c>
      <c r="F449" s="99">
        <f t="shared" si="98"/>
        <v>712</v>
      </c>
      <c r="G449" s="99">
        <f t="shared" si="98"/>
        <v>1223</v>
      </c>
      <c r="H449" s="99">
        <f t="shared" si="98"/>
        <v>273</v>
      </c>
      <c r="I449" s="99">
        <f t="shared" si="98"/>
        <v>742</v>
      </c>
      <c r="J449" s="99">
        <f t="shared" si="98"/>
        <v>485</v>
      </c>
      <c r="K449" s="99">
        <f t="shared" si="98"/>
        <v>760</v>
      </c>
      <c r="L449" s="99">
        <f t="shared" si="98"/>
        <v>217</v>
      </c>
      <c r="M449" s="99">
        <f t="shared" si="98"/>
        <v>270</v>
      </c>
      <c r="N449" s="99">
        <f t="shared" si="98"/>
        <v>262</v>
      </c>
      <c r="O449" s="8">
        <f t="shared" si="96"/>
        <v>5956</v>
      </c>
    </row>
    <row r="450" spans="1:15" ht="15" x14ac:dyDescent="0.2">
      <c r="A450" s="9"/>
      <c r="B450" s="12" t="s">
        <v>46</v>
      </c>
      <c r="C450" s="99">
        <f t="shared" si="98"/>
        <v>0</v>
      </c>
      <c r="D450" s="99">
        <f t="shared" si="98"/>
        <v>0</v>
      </c>
      <c r="E450" s="99">
        <f t="shared" si="98"/>
        <v>0</v>
      </c>
      <c r="F450" s="99">
        <f t="shared" si="98"/>
        <v>0</v>
      </c>
      <c r="G450" s="99">
        <f t="shared" si="98"/>
        <v>0</v>
      </c>
      <c r="H450" s="99">
        <f t="shared" si="98"/>
        <v>0</v>
      </c>
      <c r="I450" s="99">
        <f t="shared" si="98"/>
        <v>0</v>
      </c>
      <c r="J450" s="99">
        <f t="shared" si="98"/>
        <v>0</v>
      </c>
      <c r="K450" s="99">
        <f t="shared" si="98"/>
        <v>0</v>
      </c>
      <c r="L450" s="99">
        <f t="shared" si="98"/>
        <v>0</v>
      </c>
      <c r="M450" s="99">
        <f t="shared" si="98"/>
        <v>0</v>
      </c>
      <c r="N450" s="99">
        <f t="shared" si="98"/>
        <v>0</v>
      </c>
      <c r="O450" s="8">
        <f t="shared" si="96"/>
        <v>0</v>
      </c>
    </row>
    <row r="451" spans="1:15" ht="12.75" customHeight="1" x14ac:dyDescent="0.2">
      <c r="A451" s="14"/>
      <c r="B451" s="15" t="s">
        <v>47</v>
      </c>
      <c r="C451" s="99">
        <f t="shared" si="98"/>
        <v>150</v>
      </c>
      <c r="D451" s="99">
        <f t="shared" si="98"/>
        <v>115</v>
      </c>
      <c r="E451" s="99">
        <f t="shared" si="98"/>
        <v>22</v>
      </c>
      <c r="F451" s="99">
        <f t="shared" si="98"/>
        <v>159</v>
      </c>
      <c r="G451" s="99">
        <f t="shared" si="98"/>
        <v>10</v>
      </c>
      <c r="H451" s="99">
        <f t="shared" si="98"/>
        <v>0</v>
      </c>
      <c r="I451" s="99">
        <f t="shared" si="98"/>
        <v>125</v>
      </c>
      <c r="J451" s="99">
        <f t="shared" si="98"/>
        <v>80</v>
      </c>
      <c r="K451" s="99">
        <f t="shared" si="98"/>
        <v>69</v>
      </c>
      <c r="L451" s="99">
        <f t="shared" si="98"/>
        <v>0</v>
      </c>
      <c r="M451" s="99">
        <f t="shared" si="98"/>
        <v>287</v>
      </c>
      <c r="N451" s="99">
        <f t="shared" si="98"/>
        <v>0</v>
      </c>
      <c r="O451" s="8">
        <f t="shared" si="96"/>
        <v>1017</v>
      </c>
    </row>
    <row r="452" spans="1:15" ht="12.75" customHeight="1" thickBot="1" x14ac:dyDescent="0.25">
      <c r="A452" s="22">
        <v>3</v>
      </c>
      <c r="B452" s="23" t="s">
        <v>48</v>
      </c>
      <c r="C452" s="27">
        <f t="shared" ref="C452:H452" si="99">SUM(C98,C28,C309,C203,C133,C345,C238,C274,C168,C417,C381,C63)</f>
        <v>0</v>
      </c>
      <c r="D452" s="27">
        <f t="shared" si="99"/>
        <v>0</v>
      </c>
      <c r="E452" s="27">
        <f t="shared" si="99"/>
        <v>0</v>
      </c>
      <c r="F452" s="27">
        <f t="shared" si="99"/>
        <v>0</v>
      </c>
      <c r="G452" s="27">
        <f t="shared" si="99"/>
        <v>0</v>
      </c>
      <c r="H452" s="27">
        <f t="shared" si="99"/>
        <v>0</v>
      </c>
      <c r="I452" s="27">
        <f t="shared" ref="I452:M452" si="100">SUM(I98,I28,I309,I203,I133,I345,I238,I274,I168,I417,I381,I63)</f>
        <v>0</v>
      </c>
      <c r="J452" s="27">
        <f t="shared" si="100"/>
        <v>0</v>
      </c>
      <c r="K452" s="27">
        <f t="shared" si="100"/>
        <v>0</v>
      </c>
      <c r="L452" s="27">
        <f t="shared" si="100"/>
        <v>0</v>
      </c>
      <c r="M452" s="27">
        <f t="shared" si="100"/>
        <v>0</v>
      </c>
      <c r="N452" s="27">
        <f>SUM(N98,N28,N309,N203,N133,N345,N238,N274,N168,N417,N381,N63)</f>
        <v>0</v>
      </c>
      <c r="O452" s="8">
        <f t="shared" si="96"/>
        <v>0</v>
      </c>
    </row>
    <row r="453" spans="1:15" ht="12.75" customHeight="1" x14ac:dyDescent="0.2">
      <c r="B453" s="117" t="s">
        <v>49</v>
      </c>
      <c r="C453" s="25">
        <f t="shared" ref="C453:H453" si="101">SUM(C448:C451)-C439</f>
        <v>0</v>
      </c>
      <c r="D453" s="25">
        <f t="shared" si="101"/>
        <v>0</v>
      </c>
      <c r="E453" s="25">
        <f t="shared" si="101"/>
        <v>0</v>
      </c>
      <c r="F453" s="25">
        <f t="shared" si="101"/>
        <v>0</v>
      </c>
      <c r="G453" s="25">
        <f t="shared" si="101"/>
        <v>0</v>
      </c>
      <c r="H453" s="25">
        <f t="shared" si="101"/>
        <v>0</v>
      </c>
      <c r="I453" s="25">
        <f t="shared" ref="I453:M453" si="102">SUM(I448:I451)-I439</f>
        <v>0</v>
      </c>
      <c r="J453" s="25">
        <f t="shared" si="102"/>
        <v>0</v>
      </c>
      <c r="K453" s="25">
        <f t="shared" si="102"/>
        <v>0</v>
      </c>
      <c r="L453" s="25">
        <f t="shared" si="102"/>
        <v>0</v>
      </c>
      <c r="M453" s="25">
        <f t="shared" si="102"/>
        <v>0</v>
      </c>
      <c r="N453" s="25">
        <f>SUM(N448:N451)-N439</f>
        <v>0</v>
      </c>
    </row>
    <row r="457" spans="1:15" ht="20.100000000000001" customHeight="1" x14ac:dyDescent="0.2"/>
    <row r="458" spans="1:15" ht="20.100000000000001" customHeight="1" x14ac:dyDescent="0.2"/>
    <row r="459" spans="1:15" ht="20.100000000000001" customHeight="1" x14ac:dyDescent="0.2"/>
    <row r="460" spans="1:15" ht="20.100000000000001" customHeight="1" x14ac:dyDescent="0.2"/>
    <row r="461" spans="1:15" ht="20.100000000000001" customHeight="1" x14ac:dyDescent="0.2"/>
    <row r="462" spans="1:15" ht="20.100000000000001" customHeight="1" x14ac:dyDescent="0.2"/>
    <row r="463" spans="1:15" ht="26.25" customHeight="1" x14ac:dyDescent="0.2"/>
    <row r="464" spans="1:15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73:B73"/>
    <mergeCell ref="A80:A83"/>
    <mergeCell ref="B80:B83"/>
    <mergeCell ref="A71:B71"/>
    <mergeCell ref="A72:B72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</mergeCells>
  <pageMargins left="0.69930555555555596" right="0.69930555555555596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O486"/>
  <sheetViews>
    <sheetView topLeftCell="A426" zoomScale="85" zoomScaleNormal="85" workbookViewId="0">
      <pane xSplit="2" topLeftCell="L1" activePane="topRight" state="frozen"/>
      <selection activeCell="M504" sqref="M504"/>
      <selection pane="topRight" activeCell="O439" sqref="O439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16384" width="9.140625" style="1"/>
  </cols>
  <sheetData>
    <row r="1" spans="1:14" ht="12.75" customHeight="1" x14ac:dyDescent="0.2">
      <c r="A1" s="864" t="s">
        <v>0</v>
      </c>
      <c r="B1" s="864"/>
    </row>
    <row r="2" spans="1:14" ht="12.75" customHeight="1" x14ac:dyDescent="0.2">
      <c r="A2" s="864" t="s">
        <v>3</v>
      </c>
      <c r="B2" s="864"/>
    </row>
    <row r="3" spans="1:14" x14ac:dyDescent="0.2">
      <c r="A3" s="864" t="s">
        <v>4</v>
      </c>
      <c r="B3" s="864"/>
    </row>
    <row r="4" spans="1:14" ht="20.25" x14ac:dyDescent="0.3">
      <c r="C4" s="124"/>
    </row>
    <row r="5" spans="1:14" x14ac:dyDescent="0.2">
      <c r="C5" s="125"/>
    </row>
    <row r="6" spans="1:14" x14ac:dyDescent="0.2">
      <c r="A6" s="1" t="s">
        <v>7</v>
      </c>
    </row>
    <row r="7" spans="1:14" ht="12.75" customHeight="1" x14ac:dyDescent="0.2">
      <c r="A7" s="1" t="s">
        <v>8</v>
      </c>
    </row>
    <row r="8" spans="1:14" ht="12.75" customHeight="1" x14ac:dyDescent="0.2">
      <c r="A8" s="19" t="s">
        <v>51</v>
      </c>
      <c r="B8" s="19"/>
      <c r="H8" s="3"/>
      <c r="I8" s="3"/>
      <c r="J8" s="3"/>
      <c r="K8" s="3"/>
      <c r="L8" s="3"/>
      <c r="M8" s="3"/>
      <c r="N8" s="3"/>
    </row>
    <row r="9" spans="1:14" ht="7.5" customHeight="1" thickBot="1" x14ac:dyDescent="0.25"/>
    <row r="10" spans="1:14" ht="18" customHeight="1" x14ac:dyDescent="0.2">
      <c r="A10" s="946" t="s">
        <v>13</v>
      </c>
      <c r="B10" s="944" t="s">
        <v>14</v>
      </c>
      <c r="C10" s="120"/>
    </row>
    <row r="11" spans="1:14" ht="12.75" customHeight="1" x14ac:dyDescent="0.2">
      <c r="A11" s="947"/>
      <c r="B11" s="94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947"/>
      <c r="B12" s="945"/>
      <c r="C12" s="121" t="s">
        <v>20</v>
      </c>
      <c r="D12" s="185" t="s">
        <v>20</v>
      </c>
      <c r="E12" s="242" t="s">
        <v>20</v>
      </c>
      <c r="F12" s="302" t="s">
        <v>20</v>
      </c>
      <c r="G12" s="368" t="s">
        <v>20</v>
      </c>
      <c r="H12" s="432" t="s">
        <v>20</v>
      </c>
      <c r="I12" s="485" t="s">
        <v>20</v>
      </c>
      <c r="J12" s="539" t="s">
        <v>20</v>
      </c>
      <c r="K12" s="592" t="s">
        <v>20</v>
      </c>
      <c r="L12" s="683" t="s">
        <v>20</v>
      </c>
      <c r="M12" s="754" t="s">
        <v>20</v>
      </c>
      <c r="N12" s="817" t="s">
        <v>20</v>
      </c>
    </row>
    <row r="13" spans="1:14" ht="12.75" customHeight="1" x14ac:dyDescent="0.2">
      <c r="A13" s="947"/>
      <c r="B13" s="945"/>
      <c r="C13" s="122"/>
      <c r="D13" s="186"/>
      <c r="E13" s="243"/>
      <c r="F13" s="303"/>
      <c r="G13" s="369"/>
      <c r="H13" s="433"/>
      <c r="I13" s="486"/>
      <c r="J13" s="540"/>
      <c r="K13" s="593"/>
      <c r="L13" s="684"/>
      <c r="M13" s="755"/>
      <c r="N13" s="818"/>
    </row>
    <row r="14" spans="1:14" x14ac:dyDescent="0.2">
      <c r="A14" s="46" t="s">
        <v>25</v>
      </c>
      <c r="B14" s="47" t="s">
        <v>26</v>
      </c>
      <c r="C14" s="127" t="s">
        <v>30</v>
      </c>
      <c r="D14" s="181" t="s">
        <v>30</v>
      </c>
      <c r="E14" s="238" t="s">
        <v>30</v>
      </c>
      <c r="F14" s="298" t="s">
        <v>30</v>
      </c>
      <c r="G14" s="364" t="s">
        <v>30</v>
      </c>
      <c r="H14" s="428" t="s">
        <v>30</v>
      </c>
      <c r="I14" s="481" t="s">
        <v>30</v>
      </c>
      <c r="J14" s="535" t="s">
        <v>30</v>
      </c>
      <c r="K14" s="595" t="s">
        <v>30</v>
      </c>
      <c r="L14" s="679" t="s">
        <v>30</v>
      </c>
      <c r="M14" s="750" t="s">
        <v>30</v>
      </c>
      <c r="N14" s="821" t="s">
        <v>30</v>
      </c>
    </row>
    <row r="15" spans="1:14" ht="30" customHeight="1" x14ac:dyDescent="0.2">
      <c r="A15" s="5"/>
      <c r="B15" s="6" t="s">
        <v>37</v>
      </c>
      <c r="C15" s="133">
        <f t="shared" ref="C15:H15" si="0">SUM(C17,C20)</f>
        <v>0</v>
      </c>
      <c r="D15" s="194">
        <f t="shared" si="0"/>
        <v>0</v>
      </c>
      <c r="E15" s="251">
        <f t="shared" si="0"/>
        <v>0</v>
      </c>
      <c r="F15" s="311">
        <f t="shared" si="0"/>
        <v>0</v>
      </c>
      <c r="G15" s="377">
        <f t="shared" si="0"/>
        <v>0</v>
      </c>
      <c r="H15" s="441">
        <f t="shared" si="0"/>
        <v>0</v>
      </c>
      <c r="I15" s="494">
        <f t="shared" ref="I15:N15" si="1">SUM(I17,I20)</f>
        <v>0</v>
      </c>
      <c r="J15" s="548">
        <f t="shared" si="1"/>
        <v>0</v>
      </c>
      <c r="K15" s="601">
        <f t="shared" si="1"/>
        <v>58</v>
      </c>
      <c r="L15" s="692">
        <f t="shared" si="1"/>
        <v>226</v>
      </c>
      <c r="M15" s="763">
        <f t="shared" si="1"/>
        <v>0</v>
      </c>
      <c r="N15" s="827">
        <f t="shared" si="1"/>
        <v>0</v>
      </c>
    </row>
    <row r="16" spans="1:14" ht="25.5" customHeight="1" x14ac:dyDescent="0.2">
      <c r="A16" s="9">
        <v>1</v>
      </c>
      <c r="B16" s="10" t="s">
        <v>38</v>
      </c>
      <c r="C16" s="135"/>
      <c r="D16" s="184"/>
      <c r="E16" s="241"/>
      <c r="F16" s="301"/>
      <c r="G16" s="367"/>
      <c r="H16" s="431"/>
      <c r="I16" s="484"/>
      <c r="J16" s="538"/>
      <c r="K16" s="590"/>
      <c r="L16" s="682"/>
      <c r="M16" s="753"/>
      <c r="N16" s="815"/>
    </row>
    <row r="17" spans="1:14" ht="20.100000000000001" customHeight="1" x14ac:dyDescent="0.2">
      <c r="A17" s="11"/>
      <c r="B17" s="10" t="s">
        <v>39</v>
      </c>
      <c r="C17" s="131">
        <f t="shared" ref="C17" si="2">SUM(C18:C19)</f>
        <v>0</v>
      </c>
      <c r="D17" s="193">
        <f t="shared" ref="D17:N17" si="3">SUM(D18:D19)</f>
        <v>0</v>
      </c>
      <c r="E17" s="250">
        <f t="shared" si="3"/>
        <v>0</v>
      </c>
      <c r="F17" s="310">
        <f t="shared" si="3"/>
        <v>0</v>
      </c>
      <c r="G17" s="376">
        <f t="shared" si="3"/>
        <v>0</v>
      </c>
      <c r="H17" s="440">
        <f t="shared" si="3"/>
        <v>0</v>
      </c>
      <c r="I17" s="493">
        <f t="shared" si="3"/>
        <v>0</v>
      </c>
      <c r="J17" s="547">
        <f t="shared" si="3"/>
        <v>0</v>
      </c>
      <c r="K17" s="599">
        <f t="shared" si="3"/>
        <v>0</v>
      </c>
      <c r="L17" s="691">
        <f t="shared" si="3"/>
        <v>0</v>
      </c>
      <c r="M17" s="762">
        <f t="shared" si="3"/>
        <v>0</v>
      </c>
      <c r="N17" s="825">
        <f t="shared" si="3"/>
        <v>0</v>
      </c>
    </row>
    <row r="18" spans="1:14" ht="20.100000000000001" customHeight="1" x14ac:dyDescent="0.2">
      <c r="A18" s="11"/>
      <c r="B18" s="12" t="s">
        <v>40</v>
      </c>
      <c r="C18" s="132">
        <v>0</v>
      </c>
      <c r="D18" s="191">
        <v>0</v>
      </c>
      <c r="E18" s="248">
        <v>0</v>
      </c>
      <c r="F18" s="308">
        <v>0</v>
      </c>
      <c r="G18" s="374">
        <v>0</v>
      </c>
      <c r="H18" s="438">
        <v>0</v>
      </c>
      <c r="I18" s="491">
        <v>0</v>
      </c>
      <c r="J18" s="545">
        <v>0</v>
      </c>
      <c r="K18" s="600">
        <v>0</v>
      </c>
      <c r="L18" s="689">
        <v>0</v>
      </c>
      <c r="M18" s="760">
        <v>0</v>
      </c>
      <c r="N18" s="826">
        <v>0</v>
      </c>
    </row>
    <row r="19" spans="1:14" ht="20.100000000000001" customHeight="1" x14ac:dyDescent="0.2">
      <c r="A19" s="11"/>
      <c r="B19" s="12" t="s">
        <v>41</v>
      </c>
      <c r="C19" s="132">
        <v>0</v>
      </c>
      <c r="D19" s="191">
        <v>0</v>
      </c>
      <c r="E19" s="248">
        <v>0</v>
      </c>
      <c r="F19" s="308">
        <v>0</v>
      </c>
      <c r="G19" s="374">
        <v>0</v>
      </c>
      <c r="H19" s="438">
        <v>0</v>
      </c>
      <c r="I19" s="491">
        <v>0</v>
      </c>
      <c r="J19" s="545">
        <v>0</v>
      </c>
      <c r="K19" s="600">
        <v>0</v>
      </c>
      <c r="L19" s="689">
        <v>0</v>
      </c>
      <c r="M19" s="760">
        <v>0</v>
      </c>
      <c r="N19" s="826">
        <v>0</v>
      </c>
    </row>
    <row r="20" spans="1:14" ht="20.100000000000001" customHeight="1" x14ac:dyDescent="0.2">
      <c r="A20" s="11"/>
      <c r="B20" s="10" t="s">
        <v>42</v>
      </c>
      <c r="C20" s="131">
        <f t="shared" ref="C20:N20" si="4">SUM(C21:C22)</f>
        <v>0</v>
      </c>
      <c r="D20" s="193">
        <f t="shared" si="4"/>
        <v>0</v>
      </c>
      <c r="E20" s="250">
        <f t="shared" si="4"/>
        <v>0</v>
      </c>
      <c r="F20" s="310">
        <f t="shared" si="4"/>
        <v>0</v>
      </c>
      <c r="G20" s="376">
        <f t="shared" si="4"/>
        <v>0</v>
      </c>
      <c r="H20" s="440">
        <f t="shared" si="4"/>
        <v>0</v>
      </c>
      <c r="I20" s="493">
        <f t="shared" si="4"/>
        <v>0</v>
      </c>
      <c r="J20" s="547">
        <f t="shared" si="4"/>
        <v>0</v>
      </c>
      <c r="K20" s="599">
        <f t="shared" si="4"/>
        <v>58</v>
      </c>
      <c r="L20" s="691">
        <f t="shared" si="4"/>
        <v>226</v>
      </c>
      <c r="M20" s="762">
        <f t="shared" si="4"/>
        <v>0</v>
      </c>
      <c r="N20" s="825">
        <f t="shared" si="4"/>
        <v>0</v>
      </c>
    </row>
    <row r="21" spans="1:14" ht="20.100000000000001" customHeight="1" x14ac:dyDescent="0.2">
      <c r="A21" s="11"/>
      <c r="B21" s="12" t="s">
        <v>40</v>
      </c>
      <c r="C21" s="132">
        <v>0</v>
      </c>
      <c r="D21" s="191">
        <v>0</v>
      </c>
      <c r="E21" s="248">
        <v>0</v>
      </c>
      <c r="F21" s="308">
        <v>0</v>
      </c>
      <c r="G21" s="374">
        <v>0</v>
      </c>
      <c r="H21" s="438">
        <v>0</v>
      </c>
      <c r="I21" s="491">
        <v>0</v>
      </c>
      <c r="J21" s="545">
        <v>0</v>
      </c>
      <c r="K21" s="600">
        <v>58</v>
      </c>
      <c r="L21" s="689">
        <v>0</v>
      </c>
      <c r="M21" s="760">
        <v>0</v>
      </c>
      <c r="N21" s="826">
        <v>0</v>
      </c>
    </row>
    <row r="22" spans="1:14" ht="20.100000000000001" customHeight="1" x14ac:dyDescent="0.2">
      <c r="A22" s="11"/>
      <c r="B22" s="12" t="s">
        <v>41</v>
      </c>
      <c r="C22" s="132">
        <v>0</v>
      </c>
      <c r="D22" s="191">
        <v>0</v>
      </c>
      <c r="E22" s="248">
        <v>0</v>
      </c>
      <c r="F22" s="308">
        <v>0</v>
      </c>
      <c r="G22" s="374">
        <v>0</v>
      </c>
      <c r="H22" s="438">
        <v>0</v>
      </c>
      <c r="I22" s="491">
        <v>0</v>
      </c>
      <c r="J22" s="545">
        <v>0</v>
      </c>
      <c r="K22" s="600">
        <v>0</v>
      </c>
      <c r="L22" s="689">
        <v>226</v>
      </c>
      <c r="M22" s="760">
        <v>0</v>
      </c>
      <c r="N22" s="826">
        <v>0</v>
      </c>
    </row>
    <row r="23" spans="1:14" ht="20.100000000000001" customHeight="1" x14ac:dyDescent="0.2">
      <c r="A23" s="9">
        <v>2</v>
      </c>
      <c r="B23" s="10" t="s">
        <v>43</v>
      </c>
      <c r="C23" s="135"/>
    </row>
    <row r="24" spans="1:14" ht="26.25" customHeight="1" x14ac:dyDescent="0.2">
      <c r="A24" s="11"/>
      <c r="B24" s="12" t="s">
        <v>44</v>
      </c>
      <c r="C24" s="132">
        <v>0</v>
      </c>
      <c r="D24" s="191">
        <v>0</v>
      </c>
      <c r="E24" s="248">
        <v>0</v>
      </c>
      <c r="F24" s="308">
        <v>0</v>
      </c>
      <c r="G24" s="374">
        <v>0</v>
      </c>
      <c r="H24" s="438">
        <v>0</v>
      </c>
      <c r="I24" s="491">
        <v>0</v>
      </c>
      <c r="J24" s="545">
        <v>0</v>
      </c>
      <c r="K24" s="600">
        <v>0</v>
      </c>
      <c r="L24" s="689">
        <v>0</v>
      </c>
      <c r="M24" s="760">
        <v>0</v>
      </c>
      <c r="N24" s="826">
        <v>0</v>
      </c>
    </row>
    <row r="25" spans="1:14" ht="20.100000000000001" customHeight="1" x14ac:dyDescent="0.2">
      <c r="A25" s="11"/>
      <c r="B25" s="12" t="s">
        <v>45</v>
      </c>
      <c r="C25" s="132">
        <v>0</v>
      </c>
      <c r="D25" s="191">
        <v>0</v>
      </c>
      <c r="E25" s="248">
        <v>0</v>
      </c>
      <c r="F25" s="312">
        <v>0</v>
      </c>
      <c r="G25" s="378">
        <v>0</v>
      </c>
      <c r="H25" s="438">
        <v>0</v>
      </c>
      <c r="I25" s="491">
        <v>0</v>
      </c>
      <c r="J25" s="545">
        <v>0</v>
      </c>
      <c r="K25" s="600">
        <v>58</v>
      </c>
      <c r="L25" s="689">
        <v>226</v>
      </c>
      <c r="M25" s="760">
        <v>0</v>
      </c>
      <c r="N25" s="826">
        <v>0</v>
      </c>
    </row>
    <row r="26" spans="1:14" ht="20.100000000000001" customHeight="1" x14ac:dyDescent="0.2">
      <c r="A26" s="9"/>
      <c r="B26" s="12" t="s">
        <v>46</v>
      </c>
      <c r="C26" s="132">
        <v>0</v>
      </c>
      <c r="D26" s="191">
        <v>0</v>
      </c>
      <c r="E26" s="248">
        <v>0</v>
      </c>
      <c r="F26" s="308">
        <v>0</v>
      </c>
      <c r="G26" s="374">
        <v>0</v>
      </c>
      <c r="H26" s="438">
        <v>0</v>
      </c>
      <c r="I26" s="491">
        <v>0</v>
      </c>
      <c r="J26" s="545">
        <v>0</v>
      </c>
      <c r="K26" s="600">
        <v>0</v>
      </c>
      <c r="L26" s="689">
        <v>0</v>
      </c>
      <c r="M26" s="760">
        <v>0</v>
      </c>
      <c r="N26" s="826">
        <v>0</v>
      </c>
    </row>
    <row r="27" spans="1:14" ht="20.100000000000001" customHeight="1" x14ac:dyDescent="0.2">
      <c r="A27" s="14"/>
      <c r="B27" s="15" t="s">
        <v>47</v>
      </c>
      <c r="C27" s="136">
        <v>0</v>
      </c>
      <c r="D27" s="192">
        <v>0</v>
      </c>
      <c r="E27" s="249">
        <v>0</v>
      </c>
      <c r="F27" s="309">
        <v>0</v>
      </c>
      <c r="G27" s="375">
        <v>0</v>
      </c>
      <c r="H27" s="439">
        <v>0</v>
      </c>
      <c r="I27" s="492">
        <v>0</v>
      </c>
      <c r="J27" s="546">
        <v>0</v>
      </c>
      <c r="K27" s="602">
        <v>0</v>
      </c>
      <c r="L27" s="690">
        <v>0</v>
      </c>
      <c r="M27" s="761">
        <v>0</v>
      </c>
      <c r="N27" s="828">
        <v>0</v>
      </c>
    </row>
    <row r="28" spans="1:14" ht="20.100000000000001" customHeight="1" thickBot="1" x14ac:dyDescent="0.25">
      <c r="A28" s="17">
        <v>3</v>
      </c>
      <c r="B28" s="18" t="s">
        <v>48</v>
      </c>
      <c r="C28" s="130"/>
      <c r="D28" s="189"/>
      <c r="E28" s="246"/>
      <c r="F28" s="306"/>
      <c r="G28" s="372"/>
      <c r="H28" s="436"/>
      <c r="I28" s="489"/>
      <c r="J28" s="543"/>
      <c r="K28" s="598"/>
      <c r="L28" s="687"/>
      <c r="M28" s="758"/>
      <c r="N28" s="824"/>
    </row>
    <row r="29" spans="1:14" ht="24" customHeight="1" x14ac:dyDescent="0.2">
      <c r="B29" s="117" t="s">
        <v>49</v>
      </c>
      <c r="C29" s="25">
        <f t="shared" ref="C29" si="5">SUM(C24:C27)-C15</f>
        <v>0</v>
      </c>
      <c r="D29" s="25">
        <f t="shared" ref="D29" si="6">SUM(D24:D27)-D15</f>
        <v>0</v>
      </c>
      <c r="E29" s="25">
        <f t="shared" ref="E29" si="7">SUM(E24:E27)-E15</f>
        <v>0</v>
      </c>
      <c r="F29" s="25">
        <f t="shared" ref="F29" si="8">SUM(F24:F27)-F15</f>
        <v>0</v>
      </c>
      <c r="G29" s="25">
        <f t="shared" ref="G29" si="9">SUM(G24:G27)-G15</f>
        <v>0</v>
      </c>
      <c r="H29" s="25">
        <f t="shared" ref="H29" si="10">SUM(H24:H27)-H15</f>
        <v>0</v>
      </c>
      <c r="I29" s="25">
        <f t="shared" ref="I29" si="11">SUM(I24:I27)-I15</f>
        <v>0</v>
      </c>
      <c r="J29" s="25">
        <f t="shared" ref="J29" si="12">SUM(J24:J27)-J15</f>
        <v>0</v>
      </c>
      <c r="K29" s="25">
        <f t="shared" ref="K29" si="13">SUM(K24:K27)-K15</f>
        <v>0</v>
      </c>
      <c r="L29" s="25">
        <f t="shared" ref="L29" si="14">SUM(L24:L27)-L15</f>
        <v>0</v>
      </c>
      <c r="M29" s="25">
        <f t="shared" ref="M29" si="15">SUM(M24:M27)-M15</f>
        <v>0</v>
      </c>
      <c r="N29" s="25">
        <f t="shared" ref="N29" si="16">SUM(N24:N27)-N15</f>
        <v>0</v>
      </c>
    </row>
    <row r="33" spans="1:14" ht="12.75" customHeight="1" x14ac:dyDescent="0.2"/>
    <row r="34" spans="1:14" ht="12.75" customHeight="1" x14ac:dyDescent="0.2"/>
    <row r="36" spans="1:14" ht="12.75" customHeight="1" x14ac:dyDescent="0.2">
      <c r="A36" s="864" t="s">
        <v>0</v>
      </c>
      <c r="B36" s="864"/>
    </row>
    <row r="37" spans="1:14" ht="12.75" customHeight="1" x14ac:dyDescent="0.2">
      <c r="A37" s="864" t="s">
        <v>3</v>
      </c>
      <c r="B37" s="864"/>
    </row>
    <row r="38" spans="1:14" x14ac:dyDescent="0.2">
      <c r="A38" s="864" t="s">
        <v>4</v>
      </c>
      <c r="B38" s="864"/>
    </row>
    <row r="39" spans="1:14" ht="12.75" customHeight="1" x14ac:dyDescent="0.3">
      <c r="C39" s="124"/>
    </row>
    <row r="40" spans="1:14" ht="12.75" customHeight="1" x14ac:dyDescent="0.2">
      <c r="C40" s="125"/>
    </row>
    <row r="41" spans="1:14" ht="7.5" customHeight="1" x14ac:dyDescent="0.2">
      <c r="A41" s="1" t="s">
        <v>7</v>
      </c>
    </row>
    <row r="42" spans="1:14" ht="18" customHeight="1" x14ac:dyDescent="0.2">
      <c r="A42" s="1" t="s">
        <v>8</v>
      </c>
    </row>
    <row r="43" spans="1:14" ht="12.75" customHeight="1" x14ac:dyDescent="0.2">
      <c r="A43" s="3" t="s">
        <v>62</v>
      </c>
      <c r="B43" s="3"/>
      <c r="H43" s="3"/>
      <c r="I43" s="3"/>
      <c r="J43" s="3"/>
      <c r="K43" s="3"/>
      <c r="L43" s="3"/>
      <c r="M43" s="3"/>
      <c r="N43" s="3"/>
    </row>
    <row r="44" spans="1:14" ht="12.75" customHeight="1" thickBot="1" x14ac:dyDescent="0.25"/>
    <row r="45" spans="1:14" ht="12.75" customHeight="1" x14ac:dyDescent="0.2">
      <c r="A45" s="946" t="s">
        <v>13</v>
      </c>
      <c r="B45" s="944" t="s">
        <v>14</v>
      </c>
      <c r="C45" s="120"/>
    </row>
    <row r="46" spans="1:14" x14ac:dyDescent="0.2">
      <c r="A46" s="947"/>
      <c r="B46" s="94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30" customHeight="1" x14ac:dyDescent="0.2">
      <c r="A47" s="947"/>
      <c r="B47" s="945"/>
      <c r="C47" s="121" t="s">
        <v>20</v>
      </c>
      <c r="D47" s="185" t="s">
        <v>20</v>
      </c>
      <c r="E47" s="242" t="s">
        <v>20</v>
      </c>
      <c r="F47" s="302" t="s">
        <v>20</v>
      </c>
      <c r="G47" s="368" t="s">
        <v>20</v>
      </c>
      <c r="H47" s="432" t="s">
        <v>20</v>
      </c>
      <c r="I47" s="485" t="s">
        <v>20</v>
      </c>
      <c r="J47" s="539" t="s">
        <v>20</v>
      </c>
      <c r="K47" s="592" t="s">
        <v>20</v>
      </c>
      <c r="L47" s="683" t="s">
        <v>20</v>
      </c>
      <c r="M47" s="754" t="s">
        <v>20</v>
      </c>
      <c r="N47" s="817" t="s">
        <v>20</v>
      </c>
    </row>
    <row r="48" spans="1:14" ht="25.5" customHeight="1" x14ac:dyDescent="0.2">
      <c r="A48" s="947"/>
      <c r="B48" s="945"/>
      <c r="C48" s="122"/>
      <c r="D48" s="186"/>
      <c r="E48" s="243"/>
      <c r="F48" s="303"/>
      <c r="G48" s="369"/>
      <c r="H48" s="433"/>
      <c r="I48" s="486"/>
      <c r="J48" s="540"/>
      <c r="K48" s="593"/>
      <c r="L48" s="684"/>
      <c r="M48" s="755"/>
      <c r="N48" s="818"/>
    </row>
    <row r="49" spans="1:14" ht="20.100000000000001" customHeight="1" x14ac:dyDescent="0.2">
      <c r="A49" s="46" t="s">
        <v>25</v>
      </c>
      <c r="B49" s="47" t="s">
        <v>26</v>
      </c>
      <c r="C49" s="127" t="s">
        <v>30</v>
      </c>
      <c r="D49" s="181" t="s">
        <v>30</v>
      </c>
      <c r="E49" s="238" t="s">
        <v>30</v>
      </c>
      <c r="F49" s="298" t="s">
        <v>30</v>
      </c>
      <c r="G49" s="364" t="s">
        <v>30</v>
      </c>
      <c r="H49" s="428" t="s">
        <v>30</v>
      </c>
      <c r="I49" s="481" t="s">
        <v>30</v>
      </c>
      <c r="J49" s="535" t="s">
        <v>30</v>
      </c>
      <c r="K49" s="595" t="s">
        <v>30</v>
      </c>
      <c r="L49" s="679" t="s">
        <v>30</v>
      </c>
      <c r="M49" s="750" t="s">
        <v>30</v>
      </c>
      <c r="N49" s="821" t="s">
        <v>30</v>
      </c>
    </row>
    <row r="50" spans="1:14" ht="20.100000000000001" customHeight="1" x14ac:dyDescent="0.2">
      <c r="A50" s="5"/>
      <c r="B50" s="6" t="s">
        <v>37</v>
      </c>
      <c r="C50" s="128">
        <f t="shared" ref="C50:H50" si="17">SUM(C52,C55)</f>
        <v>0</v>
      </c>
      <c r="D50" s="182">
        <f t="shared" si="17"/>
        <v>0</v>
      </c>
      <c r="E50" s="239">
        <f t="shared" si="17"/>
        <v>0</v>
      </c>
      <c r="F50" s="299">
        <f t="shared" si="17"/>
        <v>0</v>
      </c>
      <c r="G50" s="365">
        <f t="shared" si="17"/>
        <v>0</v>
      </c>
      <c r="H50" s="429">
        <f t="shared" si="17"/>
        <v>0</v>
      </c>
      <c r="I50" s="482">
        <f t="shared" ref="I50:N50" si="18">SUM(I52,I55)</f>
        <v>0</v>
      </c>
      <c r="J50" s="536">
        <f t="shared" si="18"/>
        <v>0</v>
      </c>
      <c r="K50" s="596">
        <f t="shared" si="18"/>
        <v>0</v>
      </c>
      <c r="L50" s="680">
        <f t="shared" si="18"/>
        <v>0</v>
      </c>
      <c r="M50" s="751">
        <f t="shared" si="18"/>
        <v>0</v>
      </c>
      <c r="N50" s="822">
        <f t="shared" si="18"/>
        <v>0</v>
      </c>
    </row>
    <row r="51" spans="1:14" ht="20.100000000000001" customHeight="1" x14ac:dyDescent="0.2">
      <c r="A51" s="9">
        <v>1</v>
      </c>
      <c r="B51" s="10" t="s">
        <v>38</v>
      </c>
      <c r="C51" s="118"/>
      <c r="D51" s="184"/>
      <c r="E51" s="241"/>
      <c r="F51" s="301"/>
      <c r="G51" s="367"/>
      <c r="H51" s="431"/>
      <c r="I51" s="484"/>
      <c r="J51" s="538"/>
      <c r="K51" s="590"/>
      <c r="L51" s="682"/>
      <c r="M51" s="753"/>
      <c r="N51" s="815"/>
    </row>
    <row r="52" spans="1:14" ht="20.100000000000001" customHeight="1" x14ac:dyDescent="0.2">
      <c r="A52" s="11"/>
      <c r="B52" s="10" t="s">
        <v>39</v>
      </c>
      <c r="C52" s="123">
        <f t="shared" ref="C52" si="19">SUM(C53:C54)</f>
        <v>0</v>
      </c>
      <c r="D52" s="190">
        <f t="shared" ref="D52:N52" si="20">SUM(D53:D54)</f>
        <v>0</v>
      </c>
      <c r="E52" s="247">
        <f t="shared" si="20"/>
        <v>0</v>
      </c>
      <c r="F52" s="307">
        <f t="shared" si="20"/>
        <v>0</v>
      </c>
      <c r="G52" s="373">
        <f t="shared" si="20"/>
        <v>0</v>
      </c>
      <c r="H52" s="437">
        <f t="shared" si="20"/>
        <v>0</v>
      </c>
      <c r="I52" s="490">
        <f t="shared" si="20"/>
        <v>0</v>
      </c>
      <c r="J52" s="544">
        <f t="shared" si="20"/>
        <v>0</v>
      </c>
      <c r="K52" s="594">
        <f t="shared" si="20"/>
        <v>0</v>
      </c>
      <c r="L52" s="688">
        <f t="shared" si="20"/>
        <v>0</v>
      </c>
      <c r="M52" s="759">
        <f t="shared" si="20"/>
        <v>0</v>
      </c>
      <c r="N52" s="819">
        <f t="shared" si="20"/>
        <v>0</v>
      </c>
    </row>
    <row r="53" spans="1:14" ht="20.100000000000001" customHeight="1" x14ac:dyDescent="0.2">
      <c r="A53" s="11"/>
      <c r="B53" s="12" t="s">
        <v>40</v>
      </c>
      <c r="C53" s="119">
        <v>0</v>
      </c>
      <c r="D53" s="187">
        <v>0</v>
      </c>
      <c r="E53" s="244">
        <v>0</v>
      </c>
      <c r="F53" s="304">
        <v>0</v>
      </c>
      <c r="G53" s="370">
        <v>0</v>
      </c>
      <c r="H53" s="434">
        <v>0</v>
      </c>
      <c r="I53" s="487">
        <v>0</v>
      </c>
      <c r="J53" s="541">
        <v>0</v>
      </c>
      <c r="K53" s="591">
        <v>0</v>
      </c>
      <c r="L53" s="685">
        <v>0</v>
      </c>
      <c r="M53" s="756">
        <v>0</v>
      </c>
      <c r="N53" s="816">
        <v>0</v>
      </c>
    </row>
    <row r="54" spans="1:14" ht="20.100000000000001" customHeight="1" x14ac:dyDescent="0.2">
      <c r="A54" s="11"/>
      <c r="B54" s="12" t="s">
        <v>41</v>
      </c>
      <c r="C54" s="119">
        <v>0</v>
      </c>
      <c r="D54" s="187">
        <v>0</v>
      </c>
      <c r="E54" s="244">
        <v>0</v>
      </c>
      <c r="F54" s="304">
        <v>0</v>
      </c>
      <c r="G54" s="370">
        <v>0</v>
      </c>
      <c r="H54" s="434">
        <v>0</v>
      </c>
      <c r="I54" s="487">
        <v>0</v>
      </c>
      <c r="J54" s="541">
        <v>0</v>
      </c>
      <c r="K54" s="591">
        <v>0</v>
      </c>
      <c r="L54" s="685">
        <v>0</v>
      </c>
      <c r="M54" s="756">
        <v>0</v>
      </c>
      <c r="N54" s="816">
        <v>0</v>
      </c>
    </row>
    <row r="55" spans="1:14" ht="20.100000000000001" customHeight="1" x14ac:dyDescent="0.2">
      <c r="A55" s="11"/>
      <c r="B55" s="10" t="s">
        <v>42</v>
      </c>
      <c r="C55" s="123">
        <f t="shared" ref="C55:N55" si="21">SUM(C56:C57)</f>
        <v>0</v>
      </c>
      <c r="D55" s="190">
        <f t="shared" si="21"/>
        <v>0</v>
      </c>
      <c r="E55" s="247">
        <f t="shared" si="21"/>
        <v>0</v>
      </c>
      <c r="F55" s="307">
        <f t="shared" si="21"/>
        <v>0</v>
      </c>
      <c r="G55" s="373">
        <f t="shared" si="21"/>
        <v>0</v>
      </c>
      <c r="H55" s="437">
        <f t="shared" si="21"/>
        <v>0</v>
      </c>
      <c r="I55" s="490">
        <f t="shared" si="21"/>
        <v>0</v>
      </c>
      <c r="J55" s="544">
        <f t="shared" si="21"/>
        <v>0</v>
      </c>
      <c r="K55" s="594">
        <f t="shared" si="21"/>
        <v>0</v>
      </c>
      <c r="L55" s="688">
        <f t="shared" si="21"/>
        <v>0</v>
      </c>
      <c r="M55" s="759">
        <f t="shared" si="21"/>
        <v>0</v>
      </c>
      <c r="N55" s="819">
        <f t="shared" si="21"/>
        <v>0</v>
      </c>
    </row>
    <row r="56" spans="1:14" ht="26.25" customHeight="1" x14ac:dyDescent="0.2">
      <c r="A56" s="11"/>
      <c r="B56" s="12" t="s">
        <v>40</v>
      </c>
      <c r="C56" s="119">
        <v>0</v>
      </c>
      <c r="D56" s="187">
        <v>0</v>
      </c>
      <c r="E56" s="244">
        <v>0</v>
      </c>
      <c r="F56" s="304">
        <v>0</v>
      </c>
      <c r="G56" s="370">
        <v>0</v>
      </c>
      <c r="H56" s="434">
        <v>0</v>
      </c>
      <c r="I56" s="487">
        <v>0</v>
      </c>
      <c r="J56" s="541">
        <v>0</v>
      </c>
      <c r="K56" s="591">
        <v>0</v>
      </c>
      <c r="L56" s="685">
        <v>0</v>
      </c>
      <c r="M56" s="756">
        <v>0</v>
      </c>
      <c r="N56" s="816">
        <v>0</v>
      </c>
    </row>
    <row r="57" spans="1:14" ht="20.100000000000001" customHeight="1" x14ac:dyDescent="0.2">
      <c r="A57" s="11"/>
      <c r="B57" s="12" t="s">
        <v>41</v>
      </c>
      <c r="C57" s="119">
        <v>0</v>
      </c>
      <c r="D57" s="187">
        <v>0</v>
      </c>
      <c r="E57" s="244">
        <v>0</v>
      </c>
      <c r="F57" s="304">
        <v>0</v>
      </c>
      <c r="G57" s="370">
        <v>0</v>
      </c>
      <c r="H57" s="434">
        <v>0</v>
      </c>
      <c r="I57" s="487">
        <v>0</v>
      </c>
      <c r="J57" s="541">
        <v>0</v>
      </c>
      <c r="K57" s="591">
        <v>0</v>
      </c>
      <c r="L57" s="685">
        <v>0</v>
      </c>
      <c r="M57" s="756">
        <v>0</v>
      </c>
      <c r="N57" s="816">
        <v>0</v>
      </c>
    </row>
    <row r="58" spans="1:14" ht="20.100000000000001" customHeight="1" x14ac:dyDescent="0.2">
      <c r="A58" s="9">
        <v>2</v>
      </c>
      <c r="B58" s="10" t="s">
        <v>43</v>
      </c>
      <c r="C58" s="118"/>
      <c r="D58" s="184"/>
      <c r="E58" s="241"/>
      <c r="F58" s="301"/>
      <c r="G58" s="367"/>
      <c r="H58" s="431"/>
      <c r="I58" s="484"/>
      <c r="J58" s="538"/>
      <c r="K58" s="590"/>
      <c r="L58" s="682"/>
      <c r="M58" s="753"/>
      <c r="N58" s="815"/>
    </row>
    <row r="59" spans="1:14" ht="20.100000000000001" customHeight="1" x14ac:dyDescent="0.2">
      <c r="A59" s="11"/>
      <c r="B59" s="12" t="s">
        <v>44</v>
      </c>
      <c r="C59" s="119">
        <v>0</v>
      </c>
      <c r="D59" s="187">
        <v>0</v>
      </c>
      <c r="E59" s="244">
        <v>0</v>
      </c>
      <c r="F59" s="304">
        <v>0</v>
      </c>
      <c r="G59" s="370">
        <v>0</v>
      </c>
      <c r="H59" s="434">
        <v>0</v>
      </c>
      <c r="I59" s="487">
        <v>0</v>
      </c>
      <c r="J59" s="541">
        <v>0</v>
      </c>
      <c r="K59" s="591">
        <v>0</v>
      </c>
      <c r="L59" s="685">
        <v>0</v>
      </c>
      <c r="M59" s="756">
        <v>0</v>
      </c>
      <c r="N59" s="816">
        <v>0</v>
      </c>
    </row>
    <row r="60" spans="1:14" ht="20.100000000000001" customHeight="1" x14ac:dyDescent="0.2">
      <c r="A60" s="11"/>
      <c r="B60" s="12" t="s">
        <v>45</v>
      </c>
      <c r="C60" s="119">
        <v>0</v>
      </c>
      <c r="D60" s="187">
        <v>0</v>
      </c>
      <c r="E60" s="244">
        <v>0</v>
      </c>
      <c r="F60" s="304">
        <v>0</v>
      </c>
      <c r="G60" s="370">
        <v>0</v>
      </c>
      <c r="H60" s="434">
        <v>0</v>
      </c>
      <c r="I60" s="487">
        <v>0</v>
      </c>
      <c r="J60" s="541">
        <v>0</v>
      </c>
      <c r="K60" s="591">
        <v>0</v>
      </c>
      <c r="L60" s="685">
        <v>0</v>
      </c>
      <c r="M60" s="756">
        <v>0</v>
      </c>
      <c r="N60" s="816">
        <v>0</v>
      </c>
    </row>
    <row r="61" spans="1:14" ht="24" customHeight="1" x14ac:dyDescent="0.2">
      <c r="A61" s="9"/>
      <c r="B61" s="12" t="s">
        <v>46</v>
      </c>
      <c r="C61" s="119">
        <v>0</v>
      </c>
      <c r="D61" s="187">
        <v>0</v>
      </c>
      <c r="E61" s="244">
        <v>0</v>
      </c>
      <c r="F61" s="304">
        <v>0</v>
      </c>
      <c r="G61" s="370">
        <v>0</v>
      </c>
      <c r="H61" s="434">
        <v>0</v>
      </c>
      <c r="I61" s="487">
        <v>0</v>
      </c>
      <c r="J61" s="541">
        <v>0</v>
      </c>
      <c r="K61" s="591">
        <v>0</v>
      </c>
      <c r="L61" s="685">
        <v>0</v>
      </c>
      <c r="M61" s="756">
        <v>0</v>
      </c>
      <c r="N61" s="816">
        <v>0</v>
      </c>
    </row>
    <row r="62" spans="1:14" x14ac:dyDescent="0.2">
      <c r="A62" s="14"/>
      <c r="B62" s="15" t="s">
        <v>47</v>
      </c>
      <c r="C62" s="129">
        <v>0</v>
      </c>
      <c r="D62" s="188">
        <v>0</v>
      </c>
      <c r="E62" s="245">
        <v>0</v>
      </c>
      <c r="F62" s="305">
        <v>0</v>
      </c>
      <c r="G62" s="371">
        <v>0</v>
      </c>
      <c r="H62" s="435">
        <v>0</v>
      </c>
      <c r="I62" s="488">
        <v>0</v>
      </c>
      <c r="J62" s="542">
        <v>0</v>
      </c>
      <c r="K62" s="597">
        <v>0</v>
      </c>
      <c r="L62" s="686">
        <v>0</v>
      </c>
      <c r="M62" s="757">
        <v>0</v>
      </c>
      <c r="N62" s="823">
        <v>0</v>
      </c>
    </row>
    <row r="63" spans="1:14" ht="13.5" thickBot="1" x14ac:dyDescent="0.25">
      <c r="A63" s="17">
        <v>3</v>
      </c>
      <c r="B63" s="18" t="s">
        <v>48</v>
      </c>
      <c r="C63" s="130"/>
      <c r="D63" s="189"/>
      <c r="E63" s="246"/>
      <c r="F63" s="306"/>
      <c r="G63" s="372"/>
      <c r="H63" s="436"/>
      <c r="I63" s="489"/>
      <c r="J63" s="543"/>
      <c r="K63" s="598"/>
      <c r="L63" s="687"/>
      <c r="M63" s="758"/>
      <c r="N63" s="824"/>
    </row>
    <row r="64" spans="1:14" x14ac:dyDescent="0.2">
      <c r="B64" s="117" t="s">
        <v>49</v>
      </c>
      <c r="C64" s="25">
        <f t="shared" ref="C64" si="22">SUM(C59:C62)-C50</f>
        <v>0</v>
      </c>
      <c r="D64" s="25">
        <f t="shared" ref="D64" si="23">SUM(D59:D62)-D50</f>
        <v>0</v>
      </c>
      <c r="E64" s="25">
        <f t="shared" ref="E64" si="24">SUM(E59:E62)-E50</f>
        <v>0</v>
      </c>
      <c r="F64" s="25">
        <f t="shared" ref="F64" si="25">SUM(F59:F62)-F50</f>
        <v>0</v>
      </c>
      <c r="G64" s="25">
        <f t="shared" ref="G64" si="26">SUM(G59:G62)-G50</f>
        <v>0</v>
      </c>
      <c r="H64" s="25">
        <f t="shared" ref="H64" si="27">SUM(H59:H62)-H50</f>
        <v>0</v>
      </c>
      <c r="I64" s="25">
        <f t="shared" ref="I64" si="28">SUM(I59:I62)-I50</f>
        <v>0</v>
      </c>
      <c r="J64" s="25">
        <f t="shared" ref="J64" si="29">SUM(J59:J62)-J50</f>
        <v>0</v>
      </c>
      <c r="K64" s="25">
        <f t="shared" ref="K64" si="30">SUM(K59:K62)-K50</f>
        <v>0</v>
      </c>
      <c r="L64" s="25">
        <f t="shared" ref="L64" si="31">SUM(L59:L62)-L50</f>
        <v>0</v>
      </c>
      <c r="M64" s="25">
        <f t="shared" ref="M64" si="32">SUM(M59:M62)-M50</f>
        <v>0</v>
      </c>
      <c r="N64" s="25">
        <f t="shared" ref="N64" si="33">SUM(N59:N62)-N50</f>
        <v>0</v>
      </c>
    </row>
    <row r="65" spans="1:14" ht="12.75" customHeight="1" x14ac:dyDescent="0.2">
      <c r="B65" s="11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75" customHeight="1" x14ac:dyDescent="0.2">
      <c r="B66" s="11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71" spans="1:14" ht="12.75" customHeight="1" x14ac:dyDescent="0.2">
      <c r="A71" s="864" t="s">
        <v>0</v>
      </c>
      <c r="B71" s="864"/>
    </row>
    <row r="72" spans="1:14" ht="12.75" customHeight="1" x14ac:dyDescent="0.2">
      <c r="A72" s="864" t="s">
        <v>3</v>
      </c>
      <c r="B72" s="864"/>
    </row>
    <row r="73" spans="1:14" ht="7.5" customHeight="1" x14ac:dyDescent="0.2">
      <c r="A73" s="864" t="s">
        <v>4</v>
      </c>
      <c r="B73" s="864"/>
    </row>
    <row r="74" spans="1:14" ht="18" customHeight="1" x14ac:dyDescent="0.3">
      <c r="C74" s="124"/>
    </row>
    <row r="75" spans="1:14" ht="12.75" customHeight="1" x14ac:dyDescent="0.2">
      <c r="C75" s="125"/>
    </row>
    <row r="76" spans="1:14" ht="12.75" customHeight="1" x14ac:dyDescent="0.2">
      <c r="A76" s="1" t="s">
        <v>7</v>
      </c>
    </row>
    <row r="77" spans="1:14" ht="12.75" customHeight="1" x14ac:dyDescent="0.2">
      <c r="A77" s="1" t="s">
        <v>8</v>
      </c>
    </row>
    <row r="78" spans="1:14" ht="12.75" customHeight="1" x14ac:dyDescent="0.2">
      <c r="A78" s="3" t="s">
        <v>11</v>
      </c>
      <c r="B78" s="3"/>
      <c r="H78" s="3"/>
      <c r="I78" s="3"/>
      <c r="J78" s="3"/>
      <c r="K78" s="3"/>
      <c r="L78" s="3"/>
      <c r="M78" s="3"/>
      <c r="N78" s="3"/>
    </row>
    <row r="79" spans="1:14" ht="30" customHeight="1" thickBot="1" x14ac:dyDescent="0.25"/>
    <row r="80" spans="1:14" ht="25.5" customHeight="1" x14ac:dyDescent="0.2">
      <c r="A80" s="946" t="s">
        <v>13</v>
      </c>
      <c r="B80" s="944" t="s">
        <v>14</v>
      </c>
      <c r="C80" s="120"/>
    </row>
    <row r="81" spans="1:14" ht="20.100000000000001" customHeight="1" x14ac:dyDescent="0.2">
      <c r="A81" s="947"/>
      <c r="B81" s="94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947"/>
      <c r="B82" s="945"/>
      <c r="C82" s="121" t="s">
        <v>20</v>
      </c>
      <c r="D82" s="185" t="s">
        <v>20</v>
      </c>
      <c r="E82" s="242" t="s">
        <v>20</v>
      </c>
      <c r="F82" s="302" t="s">
        <v>20</v>
      </c>
      <c r="G82" s="368" t="s">
        <v>20</v>
      </c>
      <c r="H82" s="432" t="s">
        <v>20</v>
      </c>
      <c r="I82" s="485" t="s">
        <v>20</v>
      </c>
      <c r="J82" s="539" t="s">
        <v>20</v>
      </c>
      <c r="K82" s="592" t="s">
        <v>20</v>
      </c>
      <c r="L82" s="683" t="s">
        <v>20</v>
      </c>
      <c r="M82" s="754" t="s">
        <v>20</v>
      </c>
      <c r="N82" s="817" t="s">
        <v>20</v>
      </c>
    </row>
    <row r="83" spans="1:14" ht="20.100000000000001" customHeight="1" x14ac:dyDescent="0.2">
      <c r="A83" s="947"/>
      <c r="B83" s="945"/>
      <c r="C83" s="122"/>
      <c r="D83" s="186"/>
      <c r="E83" s="243"/>
      <c r="F83" s="303"/>
      <c r="G83" s="369"/>
      <c r="H83" s="433"/>
      <c r="I83" s="486"/>
      <c r="J83" s="540"/>
      <c r="K83" s="593"/>
      <c r="L83" s="684"/>
      <c r="M83" s="755"/>
      <c r="N83" s="818"/>
    </row>
    <row r="84" spans="1:14" ht="20.100000000000001" customHeight="1" x14ac:dyDescent="0.2">
      <c r="A84" s="46" t="s">
        <v>25</v>
      </c>
      <c r="B84" s="47" t="s">
        <v>26</v>
      </c>
      <c r="C84" s="127" t="s">
        <v>30</v>
      </c>
      <c r="D84" s="181" t="s">
        <v>30</v>
      </c>
      <c r="E84" s="238" t="s">
        <v>30</v>
      </c>
      <c r="F84" s="298" t="s">
        <v>30</v>
      </c>
      <c r="G84" s="364" t="s">
        <v>30</v>
      </c>
      <c r="H84" s="428" t="s">
        <v>30</v>
      </c>
      <c r="I84" s="481" t="s">
        <v>30</v>
      </c>
      <c r="J84" s="535" t="s">
        <v>30</v>
      </c>
      <c r="K84" s="595" t="s">
        <v>30</v>
      </c>
      <c r="L84" s="679" t="s">
        <v>30</v>
      </c>
      <c r="M84" s="750" t="s">
        <v>30</v>
      </c>
      <c r="N84" s="821" t="s">
        <v>30</v>
      </c>
    </row>
    <row r="85" spans="1:14" ht="20.100000000000001" customHeight="1" x14ac:dyDescent="0.2">
      <c r="A85" s="5"/>
      <c r="B85" s="6" t="s">
        <v>37</v>
      </c>
      <c r="C85" s="31">
        <f t="shared" ref="C85:H85" si="34">SUM(C87,C90)</f>
        <v>0</v>
      </c>
      <c r="D85" s="31">
        <f t="shared" si="34"/>
        <v>0</v>
      </c>
      <c r="E85" s="31">
        <f t="shared" si="34"/>
        <v>0</v>
      </c>
      <c r="F85" s="31">
        <f t="shared" si="34"/>
        <v>0</v>
      </c>
      <c r="G85" s="31">
        <f t="shared" si="34"/>
        <v>0</v>
      </c>
      <c r="H85" s="31">
        <f t="shared" si="34"/>
        <v>0</v>
      </c>
      <c r="I85" s="31">
        <f t="shared" ref="I85:N85" si="35">SUM(I87,I90)</f>
        <v>0</v>
      </c>
      <c r="J85" s="31">
        <f t="shared" si="35"/>
        <v>0</v>
      </c>
      <c r="K85" s="31">
        <f t="shared" si="35"/>
        <v>0</v>
      </c>
      <c r="L85" s="31">
        <f t="shared" si="35"/>
        <v>0</v>
      </c>
      <c r="M85" s="31">
        <f t="shared" si="35"/>
        <v>0</v>
      </c>
      <c r="N85" s="31">
        <f t="shared" si="35"/>
        <v>0</v>
      </c>
    </row>
    <row r="86" spans="1:14" ht="20.100000000000001" customHeight="1" x14ac:dyDescent="0.2">
      <c r="A86" s="9">
        <v>1</v>
      </c>
      <c r="B86" s="10" t="s">
        <v>38</v>
      </c>
      <c r="C86" s="118"/>
      <c r="D86" s="184"/>
      <c r="E86" s="241"/>
      <c r="F86" s="301"/>
      <c r="G86" s="367"/>
      <c r="H86" s="431"/>
      <c r="I86" s="484"/>
      <c r="J86" s="538"/>
      <c r="K86" s="590"/>
      <c r="L86" s="682"/>
      <c r="M86" s="753"/>
      <c r="N86" s="815"/>
    </row>
    <row r="87" spans="1:14" ht="20.100000000000001" customHeight="1" x14ac:dyDescent="0.2">
      <c r="A87" s="11"/>
      <c r="B87" s="10" t="s">
        <v>39</v>
      </c>
      <c r="C87" s="123">
        <f t="shared" ref="C87" si="36">SUM(C88:C89)</f>
        <v>0</v>
      </c>
      <c r="D87" s="190">
        <f t="shared" ref="D87:N87" si="37">SUM(D88:D89)</f>
        <v>0</v>
      </c>
      <c r="E87" s="247">
        <f t="shared" si="37"/>
        <v>0</v>
      </c>
      <c r="F87" s="307">
        <f t="shared" si="37"/>
        <v>0</v>
      </c>
      <c r="G87" s="373">
        <f t="shared" si="37"/>
        <v>0</v>
      </c>
      <c r="H87" s="437">
        <f t="shared" si="37"/>
        <v>0</v>
      </c>
      <c r="I87" s="490">
        <f t="shared" si="37"/>
        <v>0</v>
      </c>
      <c r="J87" s="544">
        <f t="shared" si="37"/>
        <v>0</v>
      </c>
      <c r="K87" s="594">
        <f t="shared" si="37"/>
        <v>0</v>
      </c>
      <c r="L87" s="688">
        <f t="shared" si="37"/>
        <v>0</v>
      </c>
      <c r="M87" s="759">
        <f t="shared" si="37"/>
        <v>0</v>
      </c>
      <c r="N87" s="819">
        <f t="shared" si="37"/>
        <v>0</v>
      </c>
    </row>
    <row r="88" spans="1:14" ht="26.25" customHeight="1" x14ac:dyDescent="0.2">
      <c r="A88" s="11"/>
      <c r="B88" s="12" t="s">
        <v>40</v>
      </c>
      <c r="C88" s="119">
        <v>0</v>
      </c>
      <c r="D88" s="187">
        <v>0</v>
      </c>
      <c r="E88" s="244">
        <v>0</v>
      </c>
      <c r="F88" s="304">
        <v>0</v>
      </c>
      <c r="G88" s="370">
        <v>0</v>
      </c>
      <c r="H88" s="434">
        <v>0</v>
      </c>
      <c r="I88" s="487">
        <v>0</v>
      </c>
      <c r="J88" s="541">
        <v>0</v>
      </c>
      <c r="K88" s="591">
        <v>0</v>
      </c>
      <c r="L88" s="685">
        <v>0</v>
      </c>
      <c r="M88" s="756">
        <v>0</v>
      </c>
      <c r="N88" s="816">
        <v>0</v>
      </c>
    </row>
    <row r="89" spans="1:14" ht="20.100000000000001" customHeight="1" x14ac:dyDescent="0.2">
      <c r="A89" s="11"/>
      <c r="B89" s="12" t="s">
        <v>41</v>
      </c>
      <c r="C89" s="119">
        <v>0</v>
      </c>
      <c r="D89" s="187">
        <v>0</v>
      </c>
      <c r="E89" s="244">
        <v>0</v>
      </c>
      <c r="F89" s="304">
        <v>0</v>
      </c>
      <c r="G89" s="370">
        <v>0</v>
      </c>
      <c r="H89" s="434">
        <v>0</v>
      </c>
      <c r="I89" s="487">
        <v>0</v>
      </c>
      <c r="J89" s="541">
        <v>0</v>
      </c>
      <c r="K89" s="591">
        <v>0</v>
      </c>
      <c r="L89" s="685">
        <v>0</v>
      </c>
      <c r="M89" s="756">
        <v>0</v>
      </c>
      <c r="N89" s="816">
        <v>0</v>
      </c>
    </row>
    <row r="90" spans="1:14" ht="20.100000000000001" customHeight="1" x14ac:dyDescent="0.2">
      <c r="A90" s="11"/>
      <c r="B90" s="10" t="s">
        <v>42</v>
      </c>
      <c r="C90" s="32">
        <f t="shared" ref="C90:N90" si="38">SUM(C91:C92)</f>
        <v>0</v>
      </c>
      <c r="D90" s="32">
        <f t="shared" si="38"/>
        <v>0</v>
      </c>
      <c r="E90" s="32">
        <f t="shared" si="38"/>
        <v>0</v>
      </c>
      <c r="F90" s="32">
        <f t="shared" si="38"/>
        <v>0</v>
      </c>
      <c r="G90" s="32">
        <f t="shared" si="38"/>
        <v>0</v>
      </c>
      <c r="H90" s="32">
        <f t="shared" si="38"/>
        <v>0</v>
      </c>
      <c r="I90" s="32">
        <f t="shared" si="38"/>
        <v>0</v>
      </c>
      <c r="J90" s="547">
        <f t="shared" si="38"/>
        <v>0</v>
      </c>
      <c r="K90" s="599">
        <f t="shared" si="38"/>
        <v>0</v>
      </c>
      <c r="L90" s="691">
        <f t="shared" si="38"/>
        <v>0</v>
      </c>
      <c r="M90" s="762">
        <f t="shared" si="38"/>
        <v>0</v>
      </c>
      <c r="N90" s="825">
        <f t="shared" si="38"/>
        <v>0</v>
      </c>
    </row>
    <row r="91" spans="1:14" ht="20.100000000000001" customHeight="1" x14ac:dyDescent="0.2">
      <c r="A91" s="11"/>
      <c r="B91" s="12" t="s">
        <v>40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</row>
    <row r="92" spans="1:14" ht="20.100000000000001" customHeight="1" x14ac:dyDescent="0.2">
      <c r="A92" s="11"/>
      <c r="B92" s="12" t="s">
        <v>41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</row>
    <row r="93" spans="1:14" ht="24" customHeight="1" x14ac:dyDescent="0.2">
      <c r="A93" s="9">
        <v>2</v>
      </c>
      <c r="B93" s="10" t="s">
        <v>43</v>
      </c>
      <c r="C93" s="118"/>
      <c r="D93" s="184"/>
      <c r="E93" s="241"/>
      <c r="F93" s="301"/>
      <c r="G93" s="367"/>
      <c r="H93" s="431"/>
      <c r="I93" s="484"/>
      <c r="J93" s="538"/>
      <c r="K93" s="590"/>
      <c r="L93" s="682"/>
      <c r="M93" s="753"/>
      <c r="N93" s="815"/>
    </row>
    <row r="94" spans="1:14" x14ac:dyDescent="0.2">
      <c r="A94" s="11"/>
      <c r="B94" s="12" t="s">
        <v>44</v>
      </c>
      <c r="C94" s="119">
        <v>0</v>
      </c>
      <c r="D94" s="187">
        <v>0</v>
      </c>
      <c r="E94" s="244">
        <v>0</v>
      </c>
      <c r="F94" s="304">
        <v>0</v>
      </c>
      <c r="G94" s="370">
        <v>0</v>
      </c>
      <c r="H94" s="434">
        <v>0</v>
      </c>
      <c r="I94" s="487">
        <v>0</v>
      </c>
      <c r="J94" s="541">
        <v>0</v>
      </c>
      <c r="K94" s="591">
        <v>0</v>
      </c>
      <c r="L94" s="685">
        <v>0</v>
      </c>
      <c r="M94" s="756">
        <v>0</v>
      </c>
      <c r="N94" s="816">
        <v>0</v>
      </c>
    </row>
    <row r="95" spans="1:14" x14ac:dyDescent="0.2">
      <c r="A95" s="11"/>
      <c r="B95" s="12" t="s">
        <v>45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</row>
    <row r="96" spans="1:14" x14ac:dyDescent="0.2">
      <c r="A96" s="9"/>
      <c r="B96" s="12" t="s">
        <v>46</v>
      </c>
      <c r="C96" s="119">
        <v>0</v>
      </c>
      <c r="D96" s="187">
        <v>0</v>
      </c>
      <c r="E96" s="244">
        <v>0</v>
      </c>
      <c r="F96" s="304">
        <v>0</v>
      </c>
      <c r="G96" s="370">
        <v>0</v>
      </c>
      <c r="H96" s="434">
        <v>0</v>
      </c>
      <c r="I96" s="487">
        <v>0</v>
      </c>
      <c r="J96" s="541">
        <v>0</v>
      </c>
      <c r="K96" s="591">
        <v>0</v>
      </c>
      <c r="L96" s="685">
        <v>0</v>
      </c>
      <c r="M96" s="756">
        <v>0</v>
      </c>
      <c r="N96" s="816">
        <v>0</v>
      </c>
    </row>
    <row r="97" spans="1:14" ht="12.75" customHeight="1" x14ac:dyDescent="0.2">
      <c r="A97" s="14"/>
      <c r="B97" s="15" t="s">
        <v>47</v>
      </c>
      <c r="C97" s="129">
        <v>0</v>
      </c>
      <c r="D97" s="188">
        <v>0</v>
      </c>
      <c r="E97" s="245">
        <v>0</v>
      </c>
      <c r="F97" s="305">
        <v>0</v>
      </c>
      <c r="G97" s="371">
        <v>0</v>
      </c>
      <c r="H97" s="435">
        <v>0</v>
      </c>
      <c r="I97" s="488">
        <v>0</v>
      </c>
      <c r="J97" s="542">
        <v>0</v>
      </c>
      <c r="K97" s="597">
        <v>0</v>
      </c>
      <c r="L97" s="686">
        <v>0</v>
      </c>
      <c r="M97" s="757">
        <v>0</v>
      </c>
      <c r="N97" s="823">
        <v>0</v>
      </c>
    </row>
    <row r="98" spans="1:14" ht="12.75" customHeight="1" thickBot="1" x14ac:dyDescent="0.25">
      <c r="A98" s="17">
        <v>3</v>
      </c>
      <c r="B98" s="18" t="s">
        <v>48</v>
      </c>
      <c r="C98" s="130"/>
      <c r="D98" s="189"/>
      <c r="E98" s="246"/>
      <c r="F98" s="306"/>
      <c r="G98" s="372"/>
      <c r="H98" s="436"/>
      <c r="I98" s="489"/>
      <c r="J98" s="543"/>
      <c r="K98" s="598"/>
      <c r="L98" s="687"/>
      <c r="M98" s="758"/>
      <c r="N98" s="824"/>
    </row>
    <row r="99" spans="1:14" x14ac:dyDescent="0.2">
      <c r="B99" s="117" t="s">
        <v>49</v>
      </c>
      <c r="C99" s="25">
        <f t="shared" ref="C99:H99" si="39">SUM(C87+C90)-(C94+C95+C96+C98)</f>
        <v>0</v>
      </c>
      <c r="D99" s="25">
        <f t="shared" si="39"/>
        <v>0</v>
      </c>
      <c r="E99" s="25">
        <f t="shared" si="39"/>
        <v>0</v>
      </c>
      <c r="F99" s="25">
        <f t="shared" si="39"/>
        <v>0</v>
      </c>
      <c r="G99" s="25">
        <f t="shared" si="39"/>
        <v>0</v>
      </c>
      <c r="H99" s="25">
        <f t="shared" si="39"/>
        <v>0</v>
      </c>
      <c r="I99" s="25">
        <f t="shared" ref="I99:N99" si="40">SUM(I87+I90)-(I94+I95+I96+I98)</f>
        <v>0</v>
      </c>
      <c r="J99" s="25">
        <f t="shared" si="40"/>
        <v>0</v>
      </c>
      <c r="K99" s="25">
        <f t="shared" si="40"/>
        <v>0</v>
      </c>
      <c r="L99" s="25">
        <f t="shared" si="40"/>
        <v>0</v>
      </c>
      <c r="M99" s="25">
        <f t="shared" si="40"/>
        <v>0</v>
      </c>
      <c r="N99" s="25">
        <f t="shared" si="40"/>
        <v>0</v>
      </c>
    </row>
    <row r="103" spans="1:14" ht="12.75" customHeight="1" x14ac:dyDescent="0.2"/>
    <row r="104" spans="1:14" ht="12.75" customHeight="1" x14ac:dyDescent="0.2"/>
    <row r="105" spans="1:14" ht="7.5" customHeight="1" x14ac:dyDescent="0.2"/>
    <row r="106" spans="1:14" ht="18" customHeight="1" x14ac:dyDescent="0.2">
      <c r="A106" s="864" t="s">
        <v>0</v>
      </c>
      <c r="B106" s="864"/>
    </row>
    <row r="107" spans="1:14" ht="12.75" customHeight="1" x14ac:dyDescent="0.2">
      <c r="A107" s="864" t="s">
        <v>3</v>
      </c>
      <c r="B107" s="864"/>
    </row>
    <row r="108" spans="1:14" ht="12.75" customHeight="1" x14ac:dyDescent="0.2">
      <c r="A108" s="864" t="s">
        <v>4</v>
      </c>
      <c r="B108" s="864"/>
    </row>
    <row r="109" spans="1:14" ht="12.75" customHeight="1" x14ac:dyDescent="0.3">
      <c r="C109" s="124"/>
    </row>
    <row r="110" spans="1:14" x14ac:dyDescent="0.2">
      <c r="C110" s="125"/>
    </row>
    <row r="111" spans="1:14" ht="30" customHeight="1" x14ac:dyDescent="0.2">
      <c r="A111" s="1" t="s">
        <v>7</v>
      </c>
    </row>
    <row r="112" spans="1:14" ht="25.5" customHeight="1" x14ac:dyDescent="0.2">
      <c r="A112" s="1" t="s">
        <v>8</v>
      </c>
    </row>
    <row r="113" spans="1:14" ht="20.100000000000001" customHeight="1" x14ac:dyDescent="0.2">
      <c r="A113" s="3" t="s">
        <v>54</v>
      </c>
      <c r="B113" s="3"/>
      <c r="H113" s="3"/>
      <c r="I113" s="3"/>
      <c r="J113" s="3"/>
      <c r="K113" s="3"/>
      <c r="L113" s="3"/>
      <c r="M113" s="3"/>
      <c r="N113" s="3"/>
    </row>
    <row r="114" spans="1:14" ht="20.100000000000001" customHeight="1" thickBot="1" x14ac:dyDescent="0.25"/>
    <row r="115" spans="1:14" ht="20.100000000000001" customHeight="1" x14ac:dyDescent="0.2">
      <c r="A115" s="946" t="s">
        <v>13</v>
      </c>
      <c r="B115" s="944" t="s">
        <v>14</v>
      </c>
      <c r="C115" s="120"/>
    </row>
    <row r="116" spans="1:14" ht="20.100000000000001" customHeight="1" x14ac:dyDescent="0.2">
      <c r="A116" s="947"/>
      <c r="B116" s="94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947"/>
      <c r="B117" s="945"/>
      <c r="C117" s="121" t="s">
        <v>20</v>
      </c>
      <c r="D117" s="185" t="s">
        <v>20</v>
      </c>
      <c r="E117" s="242" t="s">
        <v>20</v>
      </c>
      <c r="F117" s="302" t="s">
        <v>20</v>
      </c>
      <c r="G117" s="368" t="s">
        <v>20</v>
      </c>
      <c r="H117" s="432" t="s">
        <v>20</v>
      </c>
      <c r="I117" s="485" t="s">
        <v>20</v>
      </c>
      <c r="J117" s="539" t="s">
        <v>20</v>
      </c>
      <c r="K117" s="592" t="s">
        <v>20</v>
      </c>
      <c r="L117" s="683" t="s">
        <v>20</v>
      </c>
      <c r="M117" s="754" t="s">
        <v>20</v>
      </c>
      <c r="N117" s="817" t="s">
        <v>20</v>
      </c>
    </row>
    <row r="118" spans="1:14" ht="20.100000000000001" customHeight="1" x14ac:dyDescent="0.2">
      <c r="A118" s="947"/>
      <c r="B118" s="945"/>
      <c r="C118" s="122"/>
      <c r="D118" s="186"/>
      <c r="E118" s="243"/>
      <c r="F118" s="303"/>
      <c r="G118" s="369"/>
      <c r="H118" s="433"/>
      <c r="I118" s="486"/>
      <c r="J118" s="540"/>
      <c r="K118" s="593"/>
      <c r="L118" s="684"/>
      <c r="M118" s="755"/>
      <c r="N118" s="818"/>
    </row>
    <row r="119" spans="1:14" ht="20.100000000000001" customHeight="1" x14ac:dyDescent="0.2">
      <c r="A119" s="46" t="s">
        <v>25</v>
      </c>
      <c r="B119" s="47" t="s">
        <v>26</v>
      </c>
      <c r="C119" s="127" t="s">
        <v>30</v>
      </c>
      <c r="D119" s="181" t="s">
        <v>30</v>
      </c>
      <c r="E119" s="238" t="s">
        <v>30</v>
      </c>
      <c r="F119" s="298" t="s">
        <v>30</v>
      </c>
      <c r="G119" s="364" t="s">
        <v>30</v>
      </c>
      <c r="H119" s="428" t="s">
        <v>30</v>
      </c>
      <c r="I119" s="481" t="s">
        <v>30</v>
      </c>
      <c r="J119" s="535" t="s">
        <v>30</v>
      </c>
      <c r="K119" s="595" t="s">
        <v>30</v>
      </c>
      <c r="L119" s="679" t="s">
        <v>30</v>
      </c>
      <c r="M119" s="750" t="s">
        <v>30</v>
      </c>
      <c r="N119" s="821" t="s">
        <v>30</v>
      </c>
    </row>
    <row r="120" spans="1:14" ht="26.25" customHeight="1" x14ac:dyDescent="0.2">
      <c r="A120" s="5"/>
      <c r="B120" s="6" t="s">
        <v>37</v>
      </c>
      <c r="C120" s="128">
        <f t="shared" ref="C120:H120" si="41">SUM(C122,C125)</f>
        <v>0</v>
      </c>
      <c r="D120" s="182">
        <f t="shared" si="41"/>
        <v>0</v>
      </c>
      <c r="E120" s="239">
        <f t="shared" si="41"/>
        <v>0</v>
      </c>
      <c r="F120" s="299">
        <f t="shared" si="41"/>
        <v>0</v>
      </c>
      <c r="G120" s="365">
        <f t="shared" si="41"/>
        <v>4</v>
      </c>
      <c r="H120" s="429">
        <f t="shared" si="41"/>
        <v>0</v>
      </c>
      <c r="I120" s="482">
        <f t="shared" ref="I120:N120" si="42">SUM(I122,I125)</f>
        <v>2</v>
      </c>
      <c r="J120" s="536">
        <f t="shared" si="42"/>
        <v>0</v>
      </c>
      <c r="K120" s="596">
        <f t="shared" si="42"/>
        <v>0</v>
      </c>
      <c r="L120" s="680">
        <f t="shared" si="42"/>
        <v>0</v>
      </c>
      <c r="M120" s="751">
        <f t="shared" si="42"/>
        <v>0</v>
      </c>
      <c r="N120" s="822">
        <f t="shared" si="42"/>
        <v>0</v>
      </c>
    </row>
    <row r="121" spans="1:14" ht="20.100000000000001" customHeight="1" x14ac:dyDescent="0.25">
      <c r="A121" s="9">
        <v>1</v>
      </c>
      <c r="B121" s="10" t="s">
        <v>38</v>
      </c>
      <c r="C121" s="118"/>
      <c r="D121" s="184"/>
      <c r="E121" s="241"/>
      <c r="F121" s="301"/>
      <c r="G121" s="367"/>
      <c r="H121" s="431"/>
      <c r="I121" s="484"/>
      <c r="J121" s="538"/>
      <c r="K121" s="590"/>
      <c r="L121" s="694"/>
      <c r="M121" s="765"/>
      <c r="N121" s="838"/>
    </row>
    <row r="122" spans="1:14" ht="20.100000000000001" customHeight="1" x14ac:dyDescent="0.2">
      <c r="A122" s="11"/>
      <c r="B122" s="10" t="s">
        <v>39</v>
      </c>
      <c r="C122" s="123">
        <f t="shared" ref="C122" si="43">SUM(C123:C124)</f>
        <v>0</v>
      </c>
      <c r="D122" s="190">
        <f t="shared" ref="D122:N122" si="44">SUM(D123:D124)</f>
        <v>0</v>
      </c>
      <c r="E122" s="247">
        <f t="shared" si="44"/>
        <v>0</v>
      </c>
      <c r="F122" s="307">
        <f t="shared" si="44"/>
        <v>0</v>
      </c>
      <c r="G122" s="373">
        <f t="shared" si="44"/>
        <v>0</v>
      </c>
      <c r="H122" s="437">
        <f t="shared" si="44"/>
        <v>0</v>
      </c>
      <c r="I122" s="490">
        <f t="shared" si="44"/>
        <v>0</v>
      </c>
      <c r="J122" s="544">
        <f t="shared" si="44"/>
        <v>0</v>
      </c>
      <c r="K122" s="594">
        <f t="shared" si="44"/>
        <v>0</v>
      </c>
      <c r="L122" s="675">
        <f t="shared" si="44"/>
        <v>0</v>
      </c>
      <c r="M122" s="746">
        <f t="shared" si="44"/>
        <v>0</v>
      </c>
      <c r="N122" s="820">
        <f t="shared" si="44"/>
        <v>0</v>
      </c>
    </row>
    <row r="123" spans="1:14" ht="20.100000000000001" customHeight="1" x14ac:dyDescent="0.2">
      <c r="A123" s="11"/>
      <c r="B123" s="12" t="s">
        <v>40</v>
      </c>
      <c r="C123" s="119">
        <v>0</v>
      </c>
      <c r="D123" s="187">
        <v>0</v>
      </c>
      <c r="E123" s="244">
        <v>0</v>
      </c>
      <c r="F123" s="304">
        <v>0</v>
      </c>
      <c r="G123" s="370">
        <v>0</v>
      </c>
      <c r="H123" s="434">
        <v>0</v>
      </c>
      <c r="I123" s="487">
        <v>0</v>
      </c>
      <c r="J123" s="541">
        <v>0</v>
      </c>
      <c r="K123" s="591">
        <v>0</v>
      </c>
      <c r="L123" s="676">
        <v>0</v>
      </c>
      <c r="M123" s="747">
        <v>0</v>
      </c>
      <c r="N123" s="830">
        <v>0</v>
      </c>
    </row>
    <row r="124" spans="1:14" ht="20.100000000000001" customHeight="1" x14ac:dyDescent="0.2">
      <c r="A124" s="11"/>
      <c r="B124" s="12" t="s">
        <v>41</v>
      </c>
      <c r="C124" s="119">
        <v>0</v>
      </c>
      <c r="D124" s="187">
        <v>0</v>
      </c>
      <c r="E124" s="244">
        <v>0</v>
      </c>
      <c r="F124" s="304">
        <v>0</v>
      </c>
      <c r="G124" s="370">
        <v>0</v>
      </c>
      <c r="H124" s="434">
        <v>0</v>
      </c>
      <c r="I124" s="487">
        <v>0</v>
      </c>
      <c r="J124" s="541">
        <v>0</v>
      </c>
      <c r="K124" s="591">
        <v>0</v>
      </c>
      <c r="L124" s="676">
        <v>0</v>
      </c>
      <c r="M124" s="747">
        <v>0</v>
      </c>
      <c r="N124" s="830">
        <v>0</v>
      </c>
    </row>
    <row r="125" spans="1:14" ht="24" customHeight="1" x14ac:dyDescent="0.2">
      <c r="A125" s="11"/>
      <c r="B125" s="10" t="s">
        <v>42</v>
      </c>
      <c r="C125" s="123">
        <f t="shared" ref="C125:N125" si="45">SUM(C126:C127)</f>
        <v>0</v>
      </c>
      <c r="D125" s="190">
        <f t="shared" si="45"/>
        <v>0</v>
      </c>
      <c r="E125" s="247">
        <f t="shared" si="45"/>
        <v>0</v>
      </c>
      <c r="F125" s="307">
        <f t="shared" si="45"/>
        <v>0</v>
      </c>
      <c r="G125" s="373">
        <f t="shared" si="45"/>
        <v>4</v>
      </c>
      <c r="H125" s="437">
        <f t="shared" si="45"/>
        <v>0</v>
      </c>
      <c r="I125" s="490">
        <f t="shared" si="45"/>
        <v>2</v>
      </c>
      <c r="J125" s="544">
        <f t="shared" si="45"/>
        <v>0</v>
      </c>
      <c r="K125" s="594">
        <f t="shared" si="45"/>
        <v>0</v>
      </c>
      <c r="L125" s="675">
        <f t="shared" si="45"/>
        <v>0</v>
      </c>
      <c r="M125" s="746">
        <f t="shared" si="45"/>
        <v>0</v>
      </c>
      <c r="N125" s="820">
        <f t="shared" si="45"/>
        <v>0</v>
      </c>
    </row>
    <row r="126" spans="1:14" ht="15" x14ac:dyDescent="0.2">
      <c r="A126" s="11"/>
      <c r="B126" s="12" t="s">
        <v>40</v>
      </c>
      <c r="C126" s="119">
        <v>0</v>
      </c>
      <c r="D126" s="187">
        <v>0</v>
      </c>
      <c r="E126" s="244">
        <v>0</v>
      </c>
      <c r="F126" s="304">
        <v>0</v>
      </c>
      <c r="G126" s="370">
        <v>2</v>
      </c>
      <c r="H126" s="434">
        <v>0</v>
      </c>
      <c r="I126" s="487">
        <v>0</v>
      </c>
      <c r="J126" s="541">
        <v>0</v>
      </c>
      <c r="K126" s="591">
        <v>0</v>
      </c>
      <c r="L126" s="676">
        <v>0</v>
      </c>
      <c r="M126" s="747">
        <v>0</v>
      </c>
      <c r="N126" s="830">
        <v>0</v>
      </c>
    </row>
    <row r="127" spans="1:14" ht="12.75" customHeight="1" x14ac:dyDescent="0.2">
      <c r="A127" s="11"/>
      <c r="B127" s="12" t="s">
        <v>41</v>
      </c>
      <c r="C127" s="119">
        <v>0</v>
      </c>
      <c r="D127" s="187">
        <v>0</v>
      </c>
      <c r="E127" s="244">
        <v>0</v>
      </c>
      <c r="F127" s="304">
        <v>0</v>
      </c>
      <c r="G127" s="370">
        <v>2</v>
      </c>
      <c r="H127" s="434">
        <v>0</v>
      </c>
      <c r="I127" s="487">
        <v>2</v>
      </c>
      <c r="J127" s="541">
        <v>0</v>
      </c>
      <c r="K127" s="591">
        <v>0</v>
      </c>
      <c r="L127" s="676">
        <v>0</v>
      </c>
      <c r="M127" s="747">
        <v>0</v>
      </c>
      <c r="N127" s="830">
        <v>0</v>
      </c>
    </row>
    <row r="128" spans="1:14" ht="12.75" customHeight="1" x14ac:dyDescent="0.25">
      <c r="A128" s="9">
        <v>2</v>
      </c>
      <c r="B128" s="10" t="s">
        <v>43</v>
      </c>
      <c r="C128" s="118"/>
      <c r="D128" s="184"/>
      <c r="E128" s="241"/>
      <c r="F128" s="301"/>
      <c r="G128" s="367"/>
      <c r="H128" s="431"/>
      <c r="I128" s="484"/>
      <c r="J128" s="538"/>
      <c r="K128" s="590"/>
      <c r="L128" s="694"/>
      <c r="M128" s="765"/>
      <c r="N128" s="838"/>
    </row>
    <row r="129" spans="1:14" ht="12.75" customHeight="1" x14ac:dyDescent="0.2">
      <c r="A129" s="11"/>
      <c r="B129" s="12" t="s">
        <v>44</v>
      </c>
      <c r="C129" s="119">
        <v>0</v>
      </c>
      <c r="D129" s="187">
        <v>0</v>
      </c>
      <c r="E129" s="244">
        <v>0</v>
      </c>
      <c r="F129" s="304">
        <v>0</v>
      </c>
      <c r="G129" s="370">
        <v>0</v>
      </c>
      <c r="H129" s="434">
        <v>0</v>
      </c>
      <c r="I129" s="487">
        <v>0</v>
      </c>
      <c r="J129" s="541">
        <v>0</v>
      </c>
      <c r="K129" s="591">
        <v>0</v>
      </c>
      <c r="L129" s="676">
        <v>0</v>
      </c>
      <c r="M129" s="747">
        <v>0</v>
      </c>
      <c r="N129" s="830">
        <v>0</v>
      </c>
    </row>
    <row r="130" spans="1:14" ht="12.75" customHeight="1" x14ac:dyDescent="0.2">
      <c r="A130" s="11"/>
      <c r="B130" s="12" t="s">
        <v>45</v>
      </c>
      <c r="C130" s="119">
        <v>0</v>
      </c>
      <c r="D130" s="187">
        <v>0</v>
      </c>
      <c r="E130" s="244">
        <v>0</v>
      </c>
      <c r="F130" s="304">
        <v>0</v>
      </c>
      <c r="G130" s="370">
        <v>4</v>
      </c>
      <c r="H130" s="434">
        <v>0</v>
      </c>
      <c r="I130" s="487">
        <v>2</v>
      </c>
      <c r="J130" s="541">
        <v>0</v>
      </c>
      <c r="K130" s="607">
        <v>0</v>
      </c>
      <c r="L130" s="695">
        <v>0</v>
      </c>
      <c r="M130" s="766">
        <v>0</v>
      </c>
      <c r="N130" s="839">
        <v>0</v>
      </c>
    </row>
    <row r="131" spans="1:14" ht="12.75" customHeight="1" x14ac:dyDescent="0.2">
      <c r="A131" s="9"/>
      <c r="B131" s="12" t="s">
        <v>46</v>
      </c>
      <c r="C131" s="119">
        <v>0</v>
      </c>
      <c r="D131" s="187">
        <v>0</v>
      </c>
      <c r="E131" s="244">
        <v>0</v>
      </c>
      <c r="F131" s="304">
        <v>0</v>
      </c>
      <c r="G131" s="370">
        <v>0</v>
      </c>
      <c r="H131" s="434">
        <v>0</v>
      </c>
      <c r="I131" s="487">
        <v>0</v>
      </c>
      <c r="J131" s="541">
        <v>0</v>
      </c>
      <c r="K131" s="591">
        <v>0</v>
      </c>
      <c r="L131" s="676">
        <v>0</v>
      </c>
      <c r="M131" s="747">
        <v>0</v>
      </c>
      <c r="N131" s="830">
        <v>0</v>
      </c>
    </row>
    <row r="132" spans="1:14" ht="12.75" customHeight="1" x14ac:dyDescent="0.2">
      <c r="A132" s="14"/>
      <c r="B132" s="15" t="s">
        <v>47</v>
      </c>
      <c r="C132" s="129">
        <v>0</v>
      </c>
      <c r="D132" s="188">
        <v>0</v>
      </c>
      <c r="E132" s="245">
        <v>0</v>
      </c>
      <c r="F132" s="305">
        <v>0</v>
      </c>
      <c r="G132" s="371">
        <v>0</v>
      </c>
      <c r="H132" s="435">
        <v>0</v>
      </c>
      <c r="I132" s="488">
        <v>0</v>
      </c>
      <c r="J132" s="542">
        <v>0</v>
      </c>
      <c r="K132" s="597">
        <v>0</v>
      </c>
      <c r="L132" s="678">
        <v>0</v>
      </c>
      <c r="M132" s="749">
        <v>0</v>
      </c>
      <c r="N132" s="831">
        <v>0</v>
      </c>
    </row>
    <row r="133" spans="1:14" ht="12.75" customHeight="1" thickBot="1" x14ac:dyDescent="0.25">
      <c r="A133" s="17">
        <v>3</v>
      </c>
      <c r="B133" s="18" t="s">
        <v>48</v>
      </c>
      <c r="C133" s="130"/>
      <c r="D133" s="189"/>
      <c r="E133" s="246"/>
      <c r="F133" s="306"/>
      <c r="G133" s="372"/>
      <c r="H133" s="436"/>
      <c r="I133" s="489"/>
      <c r="J133" s="543"/>
      <c r="K133" s="598"/>
      <c r="L133" s="696"/>
      <c r="M133" s="767"/>
      <c r="N133" s="837"/>
    </row>
    <row r="134" spans="1:14" x14ac:dyDescent="0.2">
      <c r="B134" s="117" t="s">
        <v>49</v>
      </c>
      <c r="C134" s="25">
        <f t="shared" ref="C134" si="46">SUM(C129:C132)-C120</f>
        <v>0</v>
      </c>
      <c r="D134" s="25">
        <f t="shared" ref="D134" si="47">SUM(D129:D132)-D120</f>
        <v>0</v>
      </c>
      <c r="E134" s="25">
        <f t="shared" ref="E134" si="48">SUM(E129:E132)-E120</f>
        <v>0</v>
      </c>
      <c r="F134" s="25">
        <f t="shared" ref="F134" si="49">SUM(F129:F132)-F120</f>
        <v>0</v>
      </c>
      <c r="G134" s="25">
        <f t="shared" ref="G134" si="50">SUM(G129:G132)-G120</f>
        <v>0</v>
      </c>
      <c r="H134" s="25">
        <f t="shared" ref="H134" si="51">SUM(H129:H132)-H120</f>
        <v>0</v>
      </c>
      <c r="I134" s="25">
        <f t="shared" ref="I134" si="52">SUM(I129:I132)-I120</f>
        <v>0</v>
      </c>
      <c r="J134" s="25">
        <f t="shared" ref="J134" si="53">SUM(J129:J132)-J120</f>
        <v>0</v>
      </c>
      <c r="K134" s="25">
        <f t="shared" ref="K134" si="54">SUM(K129:K132)-K120</f>
        <v>0</v>
      </c>
      <c r="L134" s="25">
        <f t="shared" ref="L134" si="55">SUM(L129:L132)-L120</f>
        <v>0</v>
      </c>
      <c r="M134" s="25">
        <f t="shared" ref="M134" si="56">SUM(M129:M132)-M120</f>
        <v>0</v>
      </c>
      <c r="N134" s="25">
        <f t="shared" ref="N134" si="57">SUM(N129:N132)-N120</f>
        <v>0</v>
      </c>
    </row>
    <row r="135" spans="1:14" ht="12.75" customHeight="1" x14ac:dyDescent="0.2">
      <c r="B135" s="117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1:14" ht="12.75" customHeight="1" x14ac:dyDescent="0.2">
      <c r="B136" s="117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864" t="s">
        <v>0</v>
      </c>
      <c r="B141" s="864"/>
    </row>
    <row r="142" spans="1:14" ht="12.75" customHeight="1" x14ac:dyDescent="0.2">
      <c r="A142" s="864" t="s">
        <v>3</v>
      </c>
      <c r="B142" s="864"/>
    </row>
    <row r="143" spans="1:14" ht="30" customHeight="1" x14ac:dyDescent="0.2">
      <c r="A143" s="864" t="s">
        <v>4</v>
      </c>
      <c r="B143" s="864"/>
    </row>
    <row r="144" spans="1:14" ht="25.5" customHeight="1" x14ac:dyDescent="0.3">
      <c r="C144" s="124"/>
    </row>
    <row r="145" spans="1:14" ht="20.100000000000001" customHeight="1" x14ac:dyDescent="0.2">
      <c r="C145" s="125"/>
    </row>
    <row r="146" spans="1:14" ht="20.100000000000001" customHeight="1" x14ac:dyDescent="0.2">
      <c r="A146" s="1" t="s">
        <v>7</v>
      </c>
    </row>
    <row r="147" spans="1:14" ht="20.100000000000001" customHeight="1" x14ac:dyDescent="0.2">
      <c r="A147" s="1" t="s">
        <v>8</v>
      </c>
    </row>
    <row r="148" spans="1:14" ht="20.100000000000001" customHeight="1" x14ac:dyDescent="0.2">
      <c r="A148" s="3" t="s">
        <v>59</v>
      </c>
      <c r="B148" s="3"/>
      <c r="H148" s="3"/>
      <c r="I148" s="3"/>
      <c r="J148" s="3"/>
      <c r="K148" s="3"/>
      <c r="L148" s="3"/>
      <c r="M148" s="3"/>
      <c r="N148" s="3"/>
    </row>
    <row r="149" spans="1:14" ht="20.100000000000001" customHeight="1" thickBot="1" x14ac:dyDescent="0.25"/>
    <row r="150" spans="1:14" ht="20.100000000000001" customHeight="1" x14ac:dyDescent="0.2">
      <c r="A150" s="946" t="s">
        <v>13</v>
      </c>
      <c r="B150" s="944" t="s">
        <v>14</v>
      </c>
      <c r="C150" s="120"/>
    </row>
    <row r="151" spans="1:14" ht="20.100000000000001" customHeight="1" x14ac:dyDescent="0.2">
      <c r="A151" s="947"/>
      <c r="B151" s="94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947"/>
      <c r="B152" s="945"/>
      <c r="C152" s="121" t="s">
        <v>20</v>
      </c>
      <c r="D152" s="185" t="s">
        <v>20</v>
      </c>
      <c r="E152" s="242" t="s">
        <v>20</v>
      </c>
      <c r="F152" s="302" t="s">
        <v>20</v>
      </c>
      <c r="G152" s="368" t="s">
        <v>20</v>
      </c>
      <c r="H152" s="432" t="s">
        <v>20</v>
      </c>
      <c r="I152" s="485" t="s">
        <v>20</v>
      </c>
      <c r="J152" s="539" t="s">
        <v>20</v>
      </c>
      <c r="K152" s="592" t="s">
        <v>20</v>
      </c>
      <c r="L152" s="683" t="s">
        <v>20</v>
      </c>
      <c r="M152" s="754" t="s">
        <v>20</v>
      </c>
      <c r="N152" s="817" t="s">
        <v>20</v>
      </c>
    </row>
    <row r="153" spans="1:14" ht="20.100000000000001" customHeight="1" x14ac:dyDescent="0.2">
      <c r="A153" s="947"/>
      <c r="B153" s="945"/>
      <c r="C153" s="122"/>
      <c r="D153" s="186"/>
      <c r="E153" s="243"/>
      <c r="F153" s="303"/>
      <c r="G153" s="369"/>
      <c r="H153" s="433"/>
      <c r="I153" s="486"/>
      <c r="J153" s="540"/>
      <c r="K153" s="593"/>
      <c r="L153" s="684"/>
      <c r="M153" s="755"/>
      <c r="N153" s="818"/>
    </row>
    <row r="154" spans="1:14" ht="20.100000000000001" customHeight="1" x14ac:dyDescent="0.2">
      <c r="A154" s="46" t="s">
        <v>25</v>
      </c>
      <c r="B154" s="47" t="s">
        <v>26</v>
      </c>
      <c r="C154" s="127" t="s">
        <v>30</v>
      </c>
      <c r="D154" s="181" t="s">
        <v>30</v>
      </c>
      <c r="E154" s="238" t="s">
        <v>30</v>
      </c>
      <c r="F154" s="298" t="s">
        <v>30</v>
      </c>
      <c r="G154" s="364" t="s">
        <v>30</v>
      </c>
      <c r="H154" s="428" t="s">
        <v>30</v>
      </c>
      <c r="I154" s="481" t="s">
        <v>30</v>
      </c>
      <c r="J154" s="535" t="s">
        <v>30</v>
      </c>
      <c r="K154" s="595" t="s">
        <v>30</v>
      </c>
      <c r="L154" s="679" t="s">
        <v>30</v>
      </c>
      <c r="M154" s="750" t="s">
        <v>30</v>
      </c>
      <c r="N154" s="821" t="s">
        <v>30</v>
      </c>
    </row>
    <row r="155" spans="1:14" ht="20.100000000000001" customHeight="1" x14ac:dyDescent="0.2">
      <c r="A155" s="5"/>
      <c r="B155" s="6" t="s">
        <v>37</v>
      </c>
      <c r="C155" s="128">
        <f t="shared" ref="C155:H155" si="58">SUM(C157,C160)</f>
        <v>0</v>
      </c>
      <c r="D155" s="182">
        <f t="shared" si="58"/>
        <v>0</v>
      </c>
      <c r="E155" s="239">
        <f t="shared" si="58"/>
        <v>0</v>
      </c>
      <c r="F155" s="299">
        <f t="shared" si="58"/>
        <v>0</v>
      </c>
      <c r="G155" s="365">
        <f t="shared" si="58"/>
        <v>0</v>
      </c>
      <c r="H155" s="441">
        <f t="shared" si="58"/>
        <v>0</v>
      </c>
      <c r="I155" s="494">
        <f t="shared" ref="I155:N155" si="59">SUM(I157,I160)</f>
        <v>0</v>
      </c>
      <c r="J155" s="548">
        <f t="shared" si="59"/>
        <v>0</v>
      </c>
      <c r="K155" s="601">
        <f t="shared" si="59"/>
        <v>0</v>
      </c>
      <c r="L155" s="692">
        <f t="shared" si="59"/>
        <v>0</v>
      </c>
      <c r="M155" s="763">
        <f t="shared" si="59"/>
        <v>0</v>
      </c>
      <c r="N155" s="827">
        <f t="shared" si="59"/>
        <v>0</v>
      </c>
    </row>
    <row r="156" spans="1:14" ht="20.100000000000001" customHeight="1" x14ac:dyDescent="0.2">
      <c r="A156" s="9">
        <v>1</v>
      </c>
      <c r="B156" s="10" t="s">
        <v>38</v>
      </c>
      <c r="C156" s="118"/>
      <c r="D156" s="184"/>
      <c r="E156" s="241"/>
      <c r="F156" s="301"/>
      <c r="G156" s="367"/>
      <c r="H156" s="431"/>
      <c r="I156" s="484"/>
      <c r="J156" s="538"/>
      <c r="K156" s="590"/>
      <c r="L156" s="682"/>
      <c r="M156" s="753"/>
      <c r="N156" s="815"/>
    </row>
    <row r="157" spans="1:14" ht="24" customHeight="1" x14ac:dyDescent="0.2">
      <c r="A157" s="11"/>
      <c r="B157" s="10" t="s">
        <v>39</v>
      </c>
      <c r="C157" s="123">
        <f t="shared" ref="C157" si="60">SUM(C158:C159)</f>
        <v>0</v>
      </c>
      <c r="D157" s="190">
        <f t="shared" ref="D157:N157" si="61">SUM(D158:D159)</f>
        <v>0</v>
      </c>
      <c r="E157" s="247">
        <f t="shared" si="61"/>
        <v>0</v>
      </c>
      <c r="F157" s="307">
        <f t="shared" si="61"/>
        <v>0</v>
      </c>
      <c r="G157" s="373">
        <f t="shared" si="61"/>
        <v>0</v>
      </c>
      <c r="H157" s="440">
        <f t="shared" si="61"/>
        <v>0</v>
      </c>
      <c r="I157" s="493">
        <f t="shared" si="61"/>
        <v>0</v>
      </c>
      <c r="J157" s="547">
        <f t="shared" si="61"/>
        <v>0</v>
      </c>
      <c r="K157" s="599">
        <f t="shared" si="61"/>
        <v>0</v>
      </c>
      <c r="L157" s="691">
        <f t="shared" si="61"/>
        <v>0</v>
      </c>
      <c r="M157" s="762">
        <f t="shared" si="61"/>
        <v>0</v>
      </c>
      <c r="N157" s="825">
        <f t="shared" si="61"/>
        <v>0</v>
      </c>
    </row>
    <row r="158" spans="1:14" x14ac:dyDescent="0.2">
      <c r="A158" s="11"/>
      <c r="B158" s="12" t="s">
        <v>40</v>
      </c>
      <c r="C158" s="119">
        <v>0</v>
      </c>
      <c r="D158" s="187">
        <v>0</v>
      </c>
      <c r="E158" s="244">
        <v>0</v>
      </c>
      <c r="F158" s="304">
        <v>0</v>
      </c>
      <c r="G158" s="370">
        <v>0</v>
      </c>
      <c r="H158" s="438">
        <v>0</v>
      </c>
      <c r="I158" s="491">
        <v>0</v>
      </c>
      <c r="J158" s="545">
        <v>0</v>
      </c>
      <c r="K158" s="600">
        <v>0</v>
      </c>
      <c r="L158" s="689">
        <v>0</v>
      </c>
      <c r="M158" s="760">
        <v>0</v>
      </c>
      <c r="N158" s="826">
        <v>0</v>
      </c>
    </row>
    <row r="159" spans="1:14" x14ac:dyDescent="0.2">
      <c r="A159" s="11"/>
      <c r="B159" s="12" t="s">
        <v>41</v>
      </c>
      <c r="C159" s="119">
        <v>0</v>
      </c>
      <c r="D159" s="187">
        <v>0</v>
      </c>
      <c r="E159" s="244">
        <v>0</v>
      </c>
      <c r="F159" s="304">
        <v>0</v>
      </c>
      <c r="G159" s="370">
        <v>0</v>
      </c>
      <c r="H159" s="438">
        <v>0</v>
      </c>
      <c r="I159" s="491">
        <v>0</v>
      </c>
      <c r="J159" s="545">
        <v>0</v>
      </c>
      <c r="K159" s="600">
        <v>0</v>
      </c>
      <c r="L159" s="689">
        <v>0</v>
      </c>
      <c r="M159" s="760">
        <v>0</v>
      </c>
      <c r="N159" s="826">
        <v>0</v>
      </c>
    </row>
    <row r="160" spans="1:14" x14ac:dyDescent="0.2">
      <c r="A160" s="11"/>
      <c r="B160" s="10" t="s">
        <v>42</v>
      </c>
      <c r="C160" s="123">
        <f t="shared" ref="C160:N160" si="62">SUM(C161:C162)</f>
        <v>0</v>
      </c>
      <c r="D160" s="190">
        <f t="shared" si="62"/>
        <v>0</v>
      </c>
      <c r="E160" s="247">
        <f t="shared" si="62"/>
        <v>0</v>
      </c>
      <c r="F160" s="307">
        <f t="shared" si="62"/>
        <v>0</v>
      </c>
      <c r="G160" s="373">
        <f t="shared" si="62"/>
        <v>0</v>
      </c>
      <c r="H160" s="440">
        <f t="shared" si="62"/>
        <v>0</v>
      </c>
      <c r="I160" s="493">
        <f t="shared" si="62"/>
        <v>0</v>
      </c>
      <c r="J160" s="547">
        <f t="shared" si="62"/>
        <v>0</v>
      </c>
      <c r="K160" s="599">
        <f t="shared" si="62"/>
        <v>0</v>
      </c>
      <c r="L160" s="691">
        <f t="shared" si="62"/>
        <v>0</v>
      </c>
      <c r="M160" s="762">
        <f t="shared" si="62"/>
        <v>0</v>
      </c>
      <c r="N160" s="825">
        <f t="shared" si="62"/>
        <v>0</v>
      </c>
    </row>
    <row r="161" spans="1:14" ht="12.75" customHeight="1" x14ac:dyDescent="0.2">
      <c r="A161" s="11"/>
      <c r="B161" s="12" t="s">
        <v>40</v>
      </c>
      <c r="C161" s="119">
        <v>0</v>
      </c>
      <c r="D161" s="187">
        <v>0</v>
      </c>
      <c r="E161" s="244">
        <v>0</v>
      </c>
      <c r="F161" s="304">
        <v>0</v>
      </c>
      <c r="G161" s="370">
        <v>0</v>
      </c>
      <c r="H161" s="438">
        <v>0</v>
      </c>
      <c r="I161" s="491">
        <v>0</v>
      </c>
      <c r="J161" s="545">
        <v>0</v>
      </c>
      <c r="K161" s="600">
        <v>0</v>
      </c>
      <c r="L161" s="689">
        <v>0</v>
      </c>
      <c r="M161" s="760">
        <v>0</v>
      </c>
      <c r="N161" s="826">
        <v>0</v>
      </c>
    </row>
    <row r="162" spans="1:14" ht="12.75" customHeight="1" x14ac:dyDescent="0.2">
      <c r="A162" s="11"/>
      <c r="B162" s="12" t="s">
        <v>41</v>
      </c>
      <c r="C162" s="119">
        <v>0</v>
      </c>
      <c r="D162" s="187">
        <v>0</v>
      </c>
      <c r="E162" s="244">
        <v>0</v>
      </c>
      <c r="F162" s="304">
        <v>0</v>
      </c>
      <c r="G162" s="370">
        <v>0</v>
      </c>
      <c r="H162" s="438">
        <v>0</v>
      </c>
      <c r="I162" s="491">
        <v>0</v>
      </c>
      <c r="J162" s="545">
        <v>0</v>
      </c>
      <c r="K162" s="600">
        <v>0</v>
      </c>
      <c r="L162" s="689">
        <v>0</v>
      </c>
      <c r="M162" s="760">
        <v>0</v>
      </c>
      <c r="N162" s="826">
        <v>0</v>
      </c>
    </row>
    <row r="163" spans="1:14" x14ac:dyDescent="0.2">
      <c r="A163" s="9">
        <v>2</v>
      </c>
      <c r="B163" s="10" t="s">
        <v>43</v>
      </c>
      <c r="C163" s="118"/>
      <c r="D163" s="184"/>
      <c r="E163" s="241"/>
      <c r="F163" s="301"/>
      <c r="G163" s="367"/>
      <c r="H163" s="431"/>
      <c r="I163" s="484"/>
      <c r="J163" s="538"/>
      <c r="K163" s="590"/>
      <c r="L163" s="682"/>
      <c r="M163" s="753"/>
      <c r="N163" s="815"/>
    </row>
    <row r="164" spans="1:14" x14ac:dyDescent="0.2">
      <c r="A164" s="11"/>
      <c r="B164" s="12" t="s">
        <v>44</v>
      </c>
      <c r="C164" s="119">
        <v>0</v>
      </c>
      <c r="D164" s="187">
        <v>0</v>
      </c>
      <c r="E164" s="244">
        <v>0</v>
      </c>
      <c r="F164" s="304">
        <v>0</v>
      </c>
      <c r="G164" s="370">
        <v>0</v>
      </c>
      <c r="H164" s="434">
        <v>0</v>
      </c>
      <c r="I164" s="487">
        <v>0</v>
      </c>
      <c r="J164" s="541">
        <v>0</v>
      </c>
      <c r="K164" s="591">
        <v>0</v>
      </c>
      <c r="L164" s="685">
        <v>0</v>
      </c>
      <c r="M164" s="756">
        <v>0</v>
      </c>
      <c r="N164" s="816">
        <v>0</v>
      </c>
    </row>
    <row r="165" spans="1:14" x14ac:dyDescent="0.2">
      <c r="A165" s="11"/>
      <c r="B165" s="12" t="s">
        <v>45</v>
      </c>
      <c r="C165" s="119">
        <v>0</v>
      </c>
      <c r="D165" s="187">
        <v>0</v>
      </c>
      <c r="E165" s="244">
        <v>0</v>
      </c>
      <c r="F165" s="304">
        <v>0</v>
      </c>
      <c r="G165" s="370">
        <v>0</v>
      </c>
      <c r="H165" s="434">
        <v>0</v>
      </c>
      <c r="I165" s="487">
        <v>0</v>
      </c>
      <c r="J165" s="541">
        <v>0</v>
      </c>
      <c r="K165" s="591">
        <v>0</v>
      </c>
      <c r="L165" s="685">
        <v>0</v>
      </c>
      <c r="M165" s="756">
        <v>0</v>
      </c>
      <c r="N165" s="816">
        <v>0</v>
      </c>
    </row>
    <row r="166" spans="1:14" x14ac:dyDescent="0.2">
      <c r="A166" s="9"/>
      <c r="B166" s="12" t="s">
        <v>46</v>
      </c>
      <c r="C166" s="119">
        <v>0</v>
      </c>
      <c r="D166" s="187">
        <v>0</v>
      </c>
      <c r="E166" s="244">
        <v>0</v>
      </c>
      <c r="F166" s="304">
        <v>0</v>
      </c>
      <c r="G166" s="370">
        <v>0</v>
      </c>
      <c r="H166" s="434">
        <v>0</v>
      </c>
      <c r="I166" s="487">
        <v>0</v>
      </c>
      <c r="J166" s="541">
        <v>0</v>
      </c>
      <c r="K166" s="591">
        <v>0</v>
      </c>
      <c r="L166" s="685">
        <v>0</v>
      </c>
      <c r="M166" s="756">
        <v>0</v>
      </c>
      <c r="N166" s="816">
        <v>0</v>
      </c>
    </row>
    <row r="167" spans="1:14" ht="12.75" customHeight="1" x14ac:dyDescent="0.2">
      <c r="A167" s="14"/>
      <c r="B167" s="15" t="s">
        <v>47</v>
      </c>
      <c r="C167" s="129">
        <v>0</v>
      </c>
      <c r="D167" s="188">
        <v>0</v>
      </c>
      <c r="E167" s="245">
        <v>0</v>
      </c>
      <c r="F167" s="305">
        <v>0</v>
      </c>
      <c r="G167" s="371">
        <v>0</v>
      </c>
      <c r="H167" s="435">
        <v>0</v>
      </c>
      <c r="I167" s="488">
        <v>0</v>
      </c>
      <c r="J167" s="542">
        <v>0</v>
      </c>
      <c r="K167" s="597">
        <v>0</v>
      </c>
      <c r="L167" s="686">
        <v>0</v>
      </c>
      <c r="M167" s="757">
        <v>0</v>
      </c>
      <c r="N167" s="823">
        <v>0</v>
      </c>
    </row>
    <row r="168" spans="1:14" ht="12.75" customHeight="1" thickBot="1" x14ac:dyDescent="0.25">
      <c r="A168" s="17">
        <v>3</v>
      </c>
      <c r="B168" s="18" t="s">
        <v>48</v>
      </c>
      <c r="C168" s="130"/>
      <c r="D168" s="189"/>
      <c r="E168" s="246"/>
      <c r="F168" s="306"/>
      <c r="G168" s="372"/>
      <c r="H168" s="436"/>
      <c r="I168" s="489"/>
      <c r="J168" s="543"/>
      <c r="K168" s="598"/>
      <c r="L168" s="687"/>
      <c r="M168" s="758"/>
      <c r="N168" s="824"/>
    </row>
    <row r="169" spans="1:14" ht="7.5" customHeight="1" x14ac:dyDescent="0.2">
      <c r="B169" s="117" t="s">
        <v>49</v>
      </c>
      <c r="C169" s="25">
        <f t="shared" ref="C169" si="63">SUM(C164:C167)-C155</f>
        <v>0</v>
      </c>
      <c r="D169" s="25">
        <f t="shared" ref="D169" si="64">SUM(D164:D167)-D155</f>
        <v>0</v>
      </c>
      <c r="E169" s="25">
        <f t="shared" ref="E169" si="65">SUM(E164:E167)-E155</f>
        <v>0</v>
      </c>
      <c r="F169" s="25">
        <f t="shared" ref="F169" si="66">SUM(F164:F167)-F155</f>
        <v>0</v>
      </c>
      <c r="G169" s="25">
        <f t="shared" ref="G169" si="67">SUM(G164:G167)-G155</f>
        <v>0</v>
      </c>
      <c r="H169" s="25">
        <f t="shared" ref="H169" si="68">SUM(H164:H167)-H155</f>
        <v>0</v>
      </c>
      <c r="I169" s="25">
        <f t="shared" ref="I169" si="69">SUM(I164:I167)-I155</f>
        <v>0</v>
      </c>
      <c r="J169" s="25">
        <f t="shared" ref="J169" si="70">SUM(J164:J167)-J155</f>
        <v>0</v>
      </c>
      <c r="K169" s="25">
        <f t="shared" ref="K169" si="71">SUM(K164:K167)-K155</f>
        <v>0</v>
      </c>
      <c r="L169" s="25">
        <f t="shared" ref="L169" si="72">SUM(L164:L167)-L155</f>
        <v>0</v>
      </c>
      <c r="M169" s="25">
        <f t="shared" ref="M169" si="73">SUM(M164:M167)-M155</f>
        <v>0</v>
      </c>
      <c r="N169" s="25">
        <f t="shared" ref="N169" si="74">SUM(N164:N167)-N155</f>
        <v>0</v>
      </c>
    </row>
    <row r="170" spans="1:14" ht="18" customHeight="1" x14ac:dyDescent="0.2">
      <c r="B170" s="117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1:14" ht="12.75" customHeight="1" x14ac:dyDescent="0.2">
      <c r="B171" s="117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1:14" ht="12.75" customHeight="1" x14ac:dyDescent="0.2">
      <c r="B172" s="117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1:14" ht="12.75" customHeight="1" x14ac:dyDescent="0.2"/>
    <row r="175" spans="1:14" ht="30" customHeight="1" x14ac:dyDescent="0.2"/>
    <row r="176" spans="1:14" ht="25.5" customHeight="1" x14ac:dyDescent="0.2">
      <c r="A176" s="864" t="s">
        <v>0</v>
      </c>
      <c r="B176" s="864"/>
    </row>
    <row r="177" spans="1:14" ht="20.100000000000001" customHeight="1" x14ac:dyDescent="0.2">
      <c r="A177" s="864" t="s">
        <v>3</v>
      </c>
      <c r="B177" s="864"/>
    </row>
    <row r="178" spans="1:14" ht="20.100000000000001" customHeight="1" x14ac:dyDescent="0.2">
      <c r="A178" s="864" t="s">
        <v>4</v>
      </c>
      <c r="B178" s="864"/>
    </row>
    <row r="179" spans="1:14" ht="20.100000000000001" customHeight="1" x14ac:dyDescent="0.3">
      <c r="C179" s="124"/>
    </row>
    <row r="180" spans="1:14" ht="20.100000000000001" customHeight="1" x14ac:dyDescent="0.2">
      <c r="C180" s="125"/>
    </row>
    <row r="181" spans="1:14" ht="20.100000000000001" customHeight="1" x14ac:dyDescent="0.2">
      <c r="A181" s="1" t="s">
        <v>7</v>
      </c>
    </row>
    <row r="182" spans="1:14" ht="20.100000000000001" customHeight="1" x14ac:dyDescent="0.2">
      <c r="A182" s="1" t="s">
        <v>8</v>
      </c>
    </row>
    <row r="183" spans="1:14" ht="20.100000000000001" customHeight="1" x14ac:dyDescent="0.2">
      <c r="A183" s="19" t="s">
        <v>53</v>
      </c>
      <c r="B183" s="19"/>
      <c r="H183" s="3"/>
      <c r="I183" s="3"/>
      <c r="J183" s="3"/>
      <c r="K183" s="3"/>
      <c r="L183" s="3"/>
      <c r="M183" s="3"/>
      <c r="N183" s="3"/>
    </row>
    <row r="184" spans="1:14" ht="26.25" customHeight="1" thickBot="1" x14ac:dyDescent="0.25"/>
    <row r="185" spans="1:14" ht="20.100000000000001" customHeight="1" x14ac:dyDescent="0.2">
      <c r="A185" s="946" t="s">
        <v>13</v>
      </c>
      <c r="B185" s="944" t="s">
        <v>14</v>
      </c>
      <c r="C185" s="120"/>
    </row>
    <row r="186" spans="1:14" ht="20.100000000000001" customHeight="1" x14ac:dyDescent="0.2">
      <c r="A186" s="947"/>
      <c r="B186" s="94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947"/>
      <c r="B187" s="945"/>
      <c r="C187" s="121" t="s">
        <v>20</v>
      </c>
      <c r="D187" s="185" t="s">
        <v>20</v>
      </c>
      <c r="E187" s="242" t="s">
        <v>20</v>
      </c>
      <c r="F187" s="302" t="s">
        <v>20</v>
      </c>
      <c r="G187" s="368" t="s">
        <v>20</v>
      </c>
      <c r="H187" s="432" t="s">
        <v>20</v>
      </c>
      <c r="I187" s="485" t="s">
        <v>20</v>
      </c>
      <c r="J187" s="539" t="s">
        <v>20</v>
      </c>
      <c r="K187" s="592" t="s">
        <v>20</v>
      </c>
      <c r="L187" s="683" t="s">
        <v>20</v>
      </c>
      <c r="M187" s="754" t="s">
        <v>20</v>
      </c>
      <c r="N187" s="817" t="s">
        <v>20</v>
      </c>
    </row>
    <row r="188" spans="1:14" ht="20.100000000000001" customHeight="1" x14ac:dyDescent="0.2">
      <c r="A188" s="947"/>
      <c r="B188" s="945"/>
      <c r="C188" s="122"/>
      <c r="D188" s="186"/>
      <c r="E188" s="243"/>
      <c r="F188" s="303"/>
      <c r="G188" s="369"/>
      <c r="H188" s="433"/>
      <c r="I188" s="486"/>
      <c r="J188" s="540"/>
      <c r="K188" s="593"/>
      <c r="L188" s="684"/>
      <c r="M188" s="755"/>
      <c r="N188" s="818"/>
    </row>
    <row r="189" spans="1:14" ht="24" customHeight="1" x14ac:dyDescent="0.2">
      <c r="A189" s="46" t="s">
        <v>25</v>
      </c>
      <c r="B189" s="47" t="s">
        <v>26</v>
      </c>
      <c r="C189" s="127" t="s">
        <v>30</v>
      </c>
      <c r="D189" s="181" t="s">
        <v>30</v>
      </c>
      <c r="E189" s="238" t="s">
        <v>30</v>
      </c>
      <c r="F189" s="298" t="s">
        <v>30</v>
      </c>
      <c r="G189" s="364" t="s">
        <v>30</v>
      </c>
      <c r="H189" s="428" t="s">
        <v>30</v>
      </c>
      <c r="I189" s="481" t="s">
        <v>30</v>
      </c>
      <c r="J189" s="535" t="s">
        <v>30</v>
      </c>
      <c r="K189" s="595" t="s">
        <v>30</v>
      </c>
      <c r="L189" s="679" t="s">
        <v>30</v>
      </c>
      <c r="M189" s="750" t="s">
        <v>30</v>
      </c>
      <c r="N189" s="821" t="s">
        <v>30</v>
      </c>
    </row>
    <row r="190" spans="1:14" ht="15.75" x14ac:dyDescent="0.2">
      <c r="A190" s="5"/>
      <c r="B190" s="6" t="s">
        <v>37</v>
      </c>
      <c r="C190" s="128">
        <f t="shared" ref="C190:H190" si="75">SUM(C192,C195)</f>
        <v>0</v>
      </c>
      <c r="D190" s="182">
        <f t="shared" si="75"/>
        <v>0</v>
      </c>
      <c r="E190" s="239">
        <f t="shared" si="75"/>
        <v>0</v>
      </c>
      <c r="F190" s="299">
        <f t="shared" si="75"/>
        <v>0</v>
      </c>
      <c r="G190" s="365">
        <f t="shared" si="75"/>
        <v>0</v>
      </c>
      <c r="H190" s="429">
        <f t="shared" si="75"/>
        <v>0</v>
      </c>
      <c r="I190" s="482">
        <f t="shared" ref="I190:N190" si="76">SUM(I192,I195)</f>
        <v>0</v>
      </c>
      <c r="J190" s="536">
        <f t="shared" si="76"/>
        <v>0</v>
      </c>
      <c r="K190" s="596">
        <f t="shared" si="76"/>
        <v>0</v>
      </c>
      <c r="L190" s="680">
        <f t="shared" si="76"/>
        <v>0</v>
      </c>
      <c r="M190" s="751">
        <f t="shared" si="76"/>
        <v>0</v>
      </c>
      <c r="N190" s="822">
        <f t="shared" si="76"/>
        <v>0</v>
      </c>
    </row>
    <row r="191" spans="1:14" x14ac:dyDescent="0.2">
      <c r="A191" s="9">
        <v>1</v>
      </c>
      <c r="B191" s="10" t="s">
        <v>38</v>
      </c>
      <c r="C191" s="118"/>
      <c r="D191" s="184"/>
      <c r="E191" s="241"/>
      <c r="F191" s="301"/>
      <c r="G191" s="367"/>
      <c r="H191" s="431"/>
      <c r="I191" s="484"/>
      <c r="J191" s="538"/>
      <c r="K191" s="590"/>
      <c r="L191" s="682"/>
      <c r="M191" s="753"/>
      <c r="N191" s="815"/>
    </row>
    <row r="192" spans="1:14" x14ac:dyDescent="0.2">
      <c r="A192" s="11"/>
      <c r="B192" s="10" t="s">
        <v>39</v>
      </c>
      <c r="C192" s="123">
        <f t="shared" ref="C192" si="77">SUM(C193:C194)</f>
        <v>0</v>
      </c>
      <c r="D192" s="190">
        <f t="shared" ref="D192:N192" si="78">SUM(D193:D194)</f>
        <v>0</v>
      </c>
      <c r="E192" s="247">
        <f t="shared" si="78"/>
        <v>0</v>
      </c>
      <c r="F192" s="307">
        <f t="shared" si="78"/>
        <v>0</v>
      </c>
      <c r="G192" s="373">
        <f t="shared" si="78"/>
        <v>0</v>
      </c>
      <c r="H192" s="437">
        <f t="shared" si="78"/>
        <v>0</v>
      </c>
      <c r="I192" s="490">
        <f t="shared" si="78"/>
        <v>0</v>
      </c>
      <c r="J192" s="544">
        <f t="shared" si="78"/>
        <v>0</v>
      </c>
      <c r="K192" s="594">
        <f t="shared" si="78"/>
        <v>0</v>
      </c>
      <c r="L192" s="688">
        <f t="shared" si="78"/>
        <v>0</v>
      </c>
      <c r="M192" s="759">
        <f t="shared" si="78"/>
        <v>0</v>
      </c>
      <c r="N192" s="819">
        <f t="shared" si="78"/>
        <v>0</v>
      </c>
    </row>
    <row r="193" spans="1:14" ht="12.75" customHeight="1" x14ac:dyDescent="0.2">
      <c r="A193" s="11"/>
      <c r="B193" s="12" t="s">
        <v>40</v>
      </c>
      <c r="C193" s="119">
        <v>0</v>
      </c>
      <c r="D193" s="187">
        <v>0</v>
      </c>
      <c r="E193" s="244">
        <v>0</v>
      </c>
      <c r="F193" s="304">
        <v>0</v>
      </c>
      <c r="G193" s="370">
        <v>0</v>
      </c>
      <c r="H193" s="434">
        <v>0</v>
      </c>
      <c r="I193" s="487">
        <v>0</v>
      </c>
      <c r="J193" s="541">
        <v>0</v>
      </c>
      <c r="K193" s="591">
        <v>0</v>
      </c>
      <c r="L193" s="685">
        <v>0</v>
      </c>
      <c r="M193" s="756">
        <v>0</v>
      </c>
      <c r="N193" s="816">
        <v>0</v>
      </c>
    </row>
    <row r="194" spans="1:14" ht="12.75" customHeight="1" x14ac:dyDescent="0.2">
      <c r="A194" s="11"/>
      <c r="B194" s="12" t="s">
        <v>41</v>
      </c>
      <c r="C194" s="119">
        <v>0</v>
      </c>
      <c r="D194" s="187">
        <v>0</v>
      </c>
      <c r="E194" s="244">
        <v>0</v>
      </c>
      <c r="F194" s="304">
        <v>0</v>
      </c>
      <c r="G194" s="370">
        <v>0</v>
      </c>
      <c r="H194" s="434">
        <v>0</v>
      </c>
      <c r="I194" s="487">
        <v>0</v>
      </c>
      <c r="J194" s="541">
        <v>0</v>
      </c>
      <c r="K194" s="591">
        <v>0</v>
      </c>
      <c r="L194" s="685">
        <v>0</v>
      </c>
      <c r="M194" s="756">
        <v>0</v>
      </c>
      <c r="N194" s="816">
        <v>0</v>
      </c>
    </row>
    <row r="195" spans="1:14" x14ac:dyDescent="0.2">
      <c r="A195" s="11"/>
      <c r="B195" s="10" t="s">
        <v>42</v>
      </c>
      <c r="C195" s="123">
        <f t="shared" ref="C195:N195" si="79">SUM(C196:C197)</f>
        <v>0</v>
      </c>
      <c r="D195" s="190">
        <f t="shared" si="79"/>
        <v>0</v>
      </c>
      <c r="E195" s="247">
        <f t="shared" si="79"/>
        <v>0</v>
      </c>
      <c r="F195" s="307">
        <f t="shared" si="79"/>
        <v>0</v>
      </c>
      <c r="G195" s="373">
        <f t="shared" si="79"/>
        <v>0</v>
      </c>
      <c r="H195" s="437">
        <f t="shared" si="79"/>
        <v>0</v>
      </c>
      <c r="I195" s="490">
        <f t="shared" si="79"/>
        <v>0</v>
      </c>
      <c r="J195" s="544">
        <f t="shared" si="79"/>
        <v>0</v>
      </c>
      <c r="K195" s="594">
        <f t="shared" si="79"/>
        <v>0</v>
      </c>
      <c r="L195" s="688">
        <f t="shared" si="79"/>
        <v>0</v>
      </c>
      <c r="M195" s="759">
        <f t="shared" si="79"/>
        <v>0</v>
      </c>
      <c r="N195" s="819">
        <f t="shared" si="79"/>
        <v>0</v>
      </c>
    </row>
    <row r="196" spans="1:14" x14ac:dyDescent="0.2">
      <c r="A196" s="11"/>
      <c r="B196" s="12" t="s">
        <v>40</v>
      </c>
      <c r="C196" s="119">
        <v>0</v>
      </c>
      <c r="D196" s="187">
        <v>0</v>
      </c>
      <c r="E196" s="244">
        <v>0</v>
      </c>
      <c r="F196" s="304">
        <v>0</v>
      </c>
      <c r="G196" s="370">
        <v>0</v>
      </c>
      <c r="H196" s="434">
        <v>0</v>
      </c>
      <c r="I196" s="487">
        <v>0</v>
      </c>
      <c r="J196" s="541">
        <v>0</v>
      </c>
      <c r="K196" s="591">
        <v>0</v>
      </c>
      <c r="L196" s="685">
        <v>0</v>
      </c>
      <c r="M196" s="756">
        <v>0</v>
      </c>
      <c r="N196" s="816">
        <v>0</v>
      </c>
    </row>
    <row r="197" spans="1:14" x14ac:dyDescent="0.2">
      <c r="A197" s="11"/>
      <c r="B197" s="12" t="s">
        <v>41</v>
      </c>
      <c r="C197" s="119">
        <v>0</v>
      </c>
      <c r="D197" s="187">
        <v>0</v>
      </c>
      <c r="E197" s="244">
        <v>0</v>
      </c>
      <c r="F197" s="304">
        <v>0</v>
      </c>
      <c r="G197" s="370">
        <v>0</v>
      </c>
      <c r="H197" s="434">
        <v>0</v>
      </c>
      <c r="I197" s="487">
        <v>0</v>
      </c>
      <c r="J197" s="541">
        <v>0</v>
      </c>
      <c r="K197" s="591">
        <v>0</v>
      </c>
      <c r="L197" s="685">
        <v>0</v>
      </c>
      <c r="M197" s="756">
        <v>0</v>
      </c>
      <c r="N197" s="816">
        <v>0</v>
      </c>
    </row>
    <row r="198" spans="1:14" x14ac:dyDescent="0.2">
      <c r="A198" s="9">
        <v>2</v>
      </c>
      <c r="B198" s="10" t="s">
        <v>43</v>
      </c>
      <c r="C198" s="118"/>
      <c r="D198" s="184"/>
      <c r="E198" s="241"/>
      <c r="F198" s="301"/>
      <c r="G198" s="367"/>
      <c r="H198" s="431"/>
      <c r="I198" s="484"/>
      <c r="J198" s="538"/>
      <c r="K198" s="590"/>
      <c r="L198" s="682"/>
      <c r="M198" s="753"/>
      <c r="N198" s="815"/>
    </row>
    <row r="199" spans="1:14" ht="12.75" customHeight="1" x14ac:dyDescent="0.2">
      <c r="A199" s="11"/>
      <c r="B199" s="12" t="s">
        <v>44</v>
      </c>
      <c r="C199" s="119">
        <v>0</v>
      </c>
      <c r="D199" s="187">
        <v>0</v>
      </c>
      <c r="E199" s="244">
        <v>0</v>
      </c>
      <c r="F199" s="304">
        <v>0</v>
      </c>
      <c r="G199" s="370">
        <v>0</v>
      </c>
      <c r="H199" s="434">
        <v>0</v>
      </c>
      <c r="I199" s="487">
        <v>0</v>
      </c>
      <c r="J199" s="541">
        <v>0</v>
      </c>
      <c r="K199" s="591">
        <v>0</v>
      </c>
      <c r="L199" s="685">
        <v>0</v>
      </c>
      <c r="M199" s="756">
        <v>0</v>
      </c>
      <c r="N199" s="816">
        <v>0</v>
      </c>
    </row>
    <row r="200" spans="1:14" ht="12.75" customHeight="1" x14ac:dyDescent="0.2">
      <c r="A200" s="11"/>
      <c r="B200" s="12" t="s">
        <v>45</v>
      </c>
      <c r="C200" s="119">
        <v>0</v>
      </c>
      <c r="D200" s="187">
        <v>0</v>
      </c>
      <c r="E200" s="244">
        <v>0</v>
      </c>
      <c r="F200" s="304">
        <v>0</v>
      </c>
      <c r="G200" s="370">
        <v>0</v>
      </c>
      <c r="H200" s="434">
        <v>0</v>
      </c>
      <c r="I200" s="487">
        <v>0</v>
      </c>
      <c r="J200" s="541">
        <v>0</v>
      </c>
      <c r="K200" s="591">
        <v>0</v>
      </c>
      <c r="L200" s="685">
        <v>0</v>
      </c>
      <c r="M200" s="756">
        <v>0</v>
      </c>
      <c r="N200" s="816">
        <v>0</v>
      </c>
    </row>
    <row r="201" spans="1:14" ht="7.5" customHeight="1" x14ac:dyDescent="0.2">
      <c r="A201" s="9"/>
      <c r="B201" s="12" t="s">
        <v>46</v>
      </c>
      <c r="C201" s="119">
        <v>0</v>
      </c>
      <c r="D201" s="187">
        <v>0</v>
      </c>
      <c r="E201" s="244">
        <v>0</v>
      </c>
      <c r="F201" s="304">
        <v>0</v>
      </c>
      <c r="G201" s="370">
        <v>0</v>
      </c>
      <c r="H201" s="434">
        <v>0</v>
      </c>
      <c r="I201" s="487">
        <v>0</v>
      </c>
      <c r="J201" s="541">
        <v>0</v>
      </c>
      <c r="K201" s="591">
        <v>0</v>
      </c>
      <c r="L201" s="685">
        <v>0</v>
      </c>
      <c r="M201" s="756">
        <v>0</v>
      </c>
      <c r="N201" s="816">
        <v>0</v>
      </c>
    </row>
    <row r="202" spans="1:14" ht="18" customHeight="1" x14ac:dyDescent="0.2">
      <c r="A202" s="14"/>
      <c r="B202" s="15" t="s">
        <v>47</v>
      </c>
      <c r="C202" s="129">
        <v>0</v>
      </c>
      <c r="D202" s="188">
        <v>0</v>
      </c>
      <c r="E202" s="245">
        <v>0</v>
      </c>
      <c r="F202" s="305">
        <v>0</v>
      </c>
      <c r="G202" s="371">
        <v>0</v>
      </c>
      <c r="H202" s="435">
        <v>0</v>
      </c>
      <c r="I202" s="488">
        <v>0</v>
      </c>
      <c r="J202" s="542">
        <v>0</v>
      </c>
      <c r="K202" s="597">
        <v>0</v>
      </c>
      <c r="L202" s="686">
        <v>0</v>
      </c>
      <c r="M202" s="757">
        <v>0</v>
      </c>
      <c r="N202" s="823">
        <v>0</v>
      </c>
    </row>
    <row r="203" spans="1:14" ht="12.75" customHeight="1" thickBot="1" x14ac:dyDescent="0.25">
      <c r="A203" s="17">
        <v>3</v>
      </c>
      <c r="B203" s="18" t="s">
        <v>48</v>
      </c>
      <c r="C203" s="130"/>
      <c r="D203" s="189"/>
      <c r="E203" s="246"/>
      <c r="F203" s="306"/>
      <c r="G203" s="372"/>
      <c r="H203" s="436"/>
      <c r="I203" s="489"/>
      <c r="J203" s="543"/>
      <c r="K203" s="598"/>
      <c r="L203" s="687"/>
      <c r="M203" s="758"/>
      <c r="N203" s="824"/>
    </row>
    <row r="204" spans="1:14" ht="12.75" customHeight="1" x14ac:dyDescent="0.2">
      <c r="B204" s="117" t="s">
        <v>49</v>
      </c>
      <c r="C204" s="25">
        <f t="shared" ref="C204" si="80">SUM(C199:C202)-C190</f>
        <v>0</v>
      </c>
      <c r="D204" s="25">
        <f t="shared" ref="D204" si="81">SUM(D199:D202)-D190</f>
        <v>0</v>
      </c>
      <c r="E204" s="25">
        <f t="shared" ref="E204" si="82">SUM(E199:E202)-E190</f>
        <v>0</v>
      </c>
      <c r="F204" s="25">
        <f t="shared" ref="F204" si="83">SUM(F199:F202)-F190</f>
        <v>0</v>
      </c>
      <c r="G204" s="25">
        <f t="shared" ref="G204" si="84">SUM(G199:G202)-G190</f>
        <v>0</v>
      </c>
      <c r="H204" s="25">
        <f t="shared" ref="H204" si="85">SUM(H199:H202)-H190</f>
        <v>0</v>
      </c>
      <c r="I204" s="25">
        <f t="shared" ref="I204" si="86">SUM(I199:I202)-I190</f>
        <v>0</v>
      </c>
      <c r="J204" s="25">
        <f t="shared" ref="J204" si="87">SUM(J199:J202)-J190</f>
        <v>0</v>
      </c>
      <c r="K204" s="25">
        <f t="shared" ref="K204" si="88">SUM(K199:K202)-K190</f>
        <v>0</v>
      </c>
      <c r="L204" s="25">
        <f t="shared" ref="L204" si="89">SUM(L199:L202)-L190</f>
        <v>0</v>
      </c>
      <c r="M204" s="25">
        <f t="shared" ref="M204" si="90">SUM(M199:M202)-M190</f>
        <v>0</v>
      </c>
      <c r="N204" s="25">
        <f t="shared" ref="N204" si="91">SUM(N199:N202)-N190</f>
        <v>0</v>
      </c>
    </row>
    <row r="205" spans="1:14" ht="12.75" customHeight="1" x14ac:dyDescent="0.2">
      <c r="B205" s="117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x14ac:dyDescent="0.2">
      <c r="B206" s="117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ht="30" customHeight="1" x14ac:dyDescent="0.2">
      <c r="B207" s="117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864" t="s">
        <v>0</v>
      </c>
      <c r="B211" s="864"/>
    </row>
    <row r="212" spans="1:14" ht="20.100000000000001" customHeight="1" x14ac:dyDescent="0.2">
      <c r="A212" s="864" t="s">
        <v>3</v>
      </c>
      <c r="B212" s="864"/>
    </row>
    <row r="213" spans="1:14" ht="20.100000000000001" customHeight="1" x14ac:dyDescent="0.2">
      <c r="A213" s="864" t="s">
        <v>4</v>
      </c>
      <c r="B213" s="864"/>
    </row>
    <row r="214" spans="1:14" ht="20.100000000000001" customHeight="1" x14ac:dyDescent="0.3">
      <c r="C214" s="124"/>
    </row>
    <row r="215" spans="1:14" ht="20.100000000000001" customHeight="1" x14ac:dyDescent="0.2">
      <c r="C215" s="125"/>
    </row>
    <row r="216" spans="1:14" ht="26.25" customHeight="1" x14ac:dyDescent="0.2">
      <c r="A216" s="1" t="s">
        <v>7</v>
      </c>
    </row>
    <row r="217" spans="1:14" ht="20.100000000000001" customHeight="1" x14ac:dyDescent="0.2">
      <c r="A217" s="1" t="s">
        <v>8</v>
      </c>
    </row>
    <row r="218" spans="1:14" ht="20.100000000000001" customHeight="1" x14ac:dyDescent="0.2">
      <c r="A218" s="19" t="s">
        <v>57</v>
      </c>
      <c r="B218" s="20"/>
      <c r="H218" s="3"/>
      <c r="I218" s="3"/>
      <c r="J218" s="3"/>
      <c r="K218" s="3"/>
      <c r="L218" s="3"/>
      <c r="M218" s="3"/>
      <c r="N218" s="3"/>
    </row>
    <row r="219" spans="1:14" ht="20.100000000000001" customHeight="1" thickBot="1" x14ac:dyDescent="0.25"/>
    <row r="220" spans="1:14" ht="20.100000000000001" customHeight="1" x14ac:dyDescent="0.2">
      <c r="A220" s="946" t="s">
        <v>13</v>
      </c>
      <c r="B220" s="944" t="s">
        <v>14</v>
      </c>
      <c r="C220" s="120"/>
    </row>
    <row r="221" spans="1:14" ht="24" customHeight="1" x14ac:dyDescent="0.2">
      <c r="A221" s="947"/>
      <c r="B221" s="94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">
      <c r="A222" s="947"/>
      <c r="B222" s="945"/>
      <c r="C222" s="121" t="s">
        <v>20</v>
      </c>
      <c r="D222" s="185" t="s">
        <v>20</v>
      </c>
      <c r="E222" s="242" t="s">
        <v>20</v>
      </c>
      <c r="F222" s="302" t="s">
        <v>20</v>
      </c>
      <c r="G222" s="368" t="s">
        <v>20</v>
      </c>
      <c r="H222" s="432" t="s">
        <v>20</v>
      </c>
      <c r="I222" s="485" t="s">
        <v>20</v>
      </c>
      <c r="J222" s="539" t="s">
        <v>20</v>
      </c>
      <c r="K222" s="592" t="s">
        <v>20</v>
      </c>
      <c r="L222" s="683" t="s">
        <v>20</v>
      </c>
      <c r="M222" s="754" t="s">
        <v>20</v>
      </c>
      <c r="N222" s="817" t="s">
        <v>20</v>
      </c>
    </row>
    <row r="223" spans="1:14" x14ac:dyDescent="0.2">
      <c r="A223" s="947"/>
      <c r="B223" s="945"/>
      <c r="C223" s="122"/>
      <c r="D223" s="186"/>
      <c r="E223" s="243"/>
      <c r="F223" s="303"/>
      <c r="G223" s="369"/>
      <c r="H223" s="433"/>
      <c r="I223" s="486"/>
      <c r="J223" s="540"/>
      <c r="K223" s="593"/>
      <c r="L223" s="684"/>
      <c r="M223" s="755"/>
      <c r="N223" s="818"/>
    </row>
    <row r="224" spans="1:14" x14ac:dyDescent="0.2">
      <c r="A224" s="46" t="s">
        <v>25</v>
      </c>
      <c r="B224" s="47" t="s">
        <v>26</v>
      </c>
      <c r="C224" s="127" t="s">
        <v>30</v>
      </c>
      <c r="D224" s="181" t="s">
        <v>30</v>
      </c>
      <c r="E224" s="238" t="s">
        <v>30</v>
      </c>
      <c r="F224" s="298" t="s">
        <v>30</v>
      </c>
      <c r="G224" s="364" t="s">
        <v>30</v>
      </c>
      <c r="H224" s="428" t="s">
        <v>30</v>
      </c>
      <c r="I224" s="481" t="s">
        <v>30</v>
      </c>
      <c r="J224" s="535" t="s">
        <v>30</v>
      </c>
      <c r="K224" s="595" t="s">
        <v>30</v>
      </c>
      <c r="L224" s="679" t="s">
        <v>30</v>
      </c>
      <c r="M224" s="750" t="s">
        <v>30</v>
      </c>
      <c r="N224" s="821" t="s">
        <v>30</v>
      </c>
    </row>
    <row r="225" spans="1:14" ht="12.75" customHeight="1" x14ac:dyDescent="0.2">
      <c r="A225" s="5"/>
      <c r="B225" s="6" t="s">
        <v>37</v>
      </c>
      <c r="C225" s="128">
        <f t="shared" ref="C225:H225" si="92">SUM(C227,C230)</f>
        <v>0</v>
      </c>
      <c r="D225" s="182">
        <f t="shared" si="92"/>
        <v>0</v>
      </c>
      <c r="E225" s="239">
        <f t="shared" si="92"/>
        <v>0</v>
      </c>
      <c r="F225" s="299">
        <f t="shared" si="92"/>
        <v>0</v>
      </c>
      <c r="G225" s="365">
        <f t="shared" si="92"/>
        <v>0</v>
      </c>
      <c r="H225" s="429">
        <f t="shared" si="92"/>
        <v>0</v>
      </c>
      <c r="I225" s="482">
        <f t="shared" ref="I225:N225" si="93">SUM(I227,I230)</f>
        <v>0</v>
      </c>
      <c r="J225" s="536">
        <f t="shared" si="93"/>
        <v>0</v>
      </c>
      <c r="K225" s="596">
        <f t="shared" si="93"/>
        <v>0</v>
      </c>
      <c r="L225" s="680">
        <f t="shared" si="93"/>
        <v>0</v>
      </c>
      <c r="M225" s="751">
        <f t="shared" si="93"/>
        <v>0</v>
      </c>
      <c r="N225" s="822">
        <f t="shared" si="93"/>
        <v>0</v>
      </c>
    </row>
    <row r="226" spans="1:14" ht="12.75" customHeight="1" x14ac:dyDescent="0.2">
      <c r="A226" s="9">
        <v>1</v>
      </c>
      <c r="B226" s="10" t="s">
        <v>38</v>
      </c>
      <c r="C226" s="118"/>
      <c r="D226" s="184"/>
      <c r="E226" s="241"/>
      <c r="F226" s="301"/>
      <c r="G226" s="367"/>
      <c r="H226" s="431"/>
      <c r="I226" s="484"/>
      <c r="J226" s="538"/>
      <c r="K226" s="590"/>
      <c r="L226" s="682"/>
      <c r="M226" s="753"/>
      <c r="N226" s="815"/>
    </row>
    <row r="227" spans="1:14" x14ac:dyDescent="0.2">
      <c r="A227" s="11"/>
      <c r="B227" s="10" t="s">
        <v>39</v>
      </c>
      <c r="C227" s="123">
        <f t="shared" ref="C227" si="94">SUM(C228:C229)</f>
        <v>0</v>
      </c>
      <c r="D227" s="190">
        <f t="shared" ref="D227:N227" si="95">SUM(D228:D229)</f>
        <v>0</v>
      </c>
      <c r="E227" s="247">
        <f t="shared" si="95"/>
        <v>0</v>
      </c>
      <c r="F227" s="307">
        <f t="shared" si="95"/>
        <v>0</v>
      </c>
      <c r="G227" s="373">
        <f t="shared" si="95"/>
        <v>0</v>
      </c>
      <c r="H227" s="437">
        <f t="shared" si="95"/>
        <v>0</v>
      </c>
      <c r="I227" s="490">
        <f t="shared" si="95"/>
        <v>0</v>
      </c>
      <c r="J227" s="544">
        <f t="shared" si="95"/>
        <v>0</v>
      </c>
      <c r="K227" s="594">
        <f t="shared" si="95"/>
        <v>0</v>
      </c>
      <c r="L227" s="688">
        <f t="shared" si="95"/>
        <v>0</v>
      </c>
      <c r="M227" s="759">
        <f t="shared" si="95"/>
        <v>0</v>
      </c>
      <c r="N227" s="819">
        <f t="shared" si="95"/>
        <v>0</v>
      </c>
    </row>
    <row r="228" spans="1:14" x14ac:dyDescent="0.2">
      <c r="A228" s="11"/>
      <c r="B228" s="12" t="s">
        <v>40</v>
      </c>
      <c r="C228" s="119">
        <v>0</v>
      </c>
      <c r="D228" s="187">
        <v>0</v>
      </c>
      <c r="E228" s="244">
        <v>0</v>
      </c>
      <c r="F228" s="304">
        <v>0</v>
      </c>
      <c r="G228" s="370">
        <v>0</v>
      </c>
      <c r="H228" s="434">
        <v>0</v>
      </c>
      <c r="I228" s="487">
        <v>0</v>
      </c>
      <c r="J228" s="541">
        <v>0</v>
      </c>
      <c r="K228" s="591">
        <v>0</v>
      </c>
      <c r="L228" s="685">
        <v>0</v>
      </c>
      <c r="M228" s="756">
        <v>0</v>
      </c>
      <c r="N228" s="816">
        <v>0</v>
      </c>
    </row>
    <row r="229" spans="1:14" x14ac:dyDescent="0.2">
      <c r="A229" s="11"/>
      <c r="B229" s="12" t="s">
        <v>41</v>
      </c>
      <c r="C229" s="119">
        <v>0</v>
      </c>
      <c r="D229" s="187">
        <v>0</v>
      </c>
      <c r="E229" s="244">
        <v>0</v>
      </c>
      <c r="F229" s="304">
        <v>0</v>
      </c>
      <c r="G229" s="370">
        <v>0</v>
      </c>
      <c r="H229" s="434">
        <v>0</v>
      </c>
      <c r="I229" s="487">
        <v>0</v>
      </c>
      <c r="J229" s="541">
        <v>0</v>
      </c>
      <c r="K229" s="591">
        <v>0</v>
      </c>
      <c r="L229" s="685">
        <v>0</v>
      </c>
      <c r="M229" s="756">
        <v>0</v>
      </c>
      <c r="N229" s="816">
        <v>0</v>
      </c>
    </row>
    <row r="230" spans="1:14" x14ac:dyDescent="0.2">
      <c r="A230" s="11"/>
      <c r="B230" s="10" t="s">
        <v>42</v>
      </c>
      <c r="C230" s="123">
        <f t="shared" ref="C230:N230" si="96">SUM(C231:C232)</f>
        <v>0</v>
      </c>
      <c r="D230" s="190">
        <f t="shared" si="96"/>
        <v>0</v>
      </c>
      <c r="E230" s="247">
        <f t="shared" si="96"/>
        <v>0</v>
      </c>
      <c r="F230" s="307">
        <f t="shared" si="96"/>
        <v>0</v>
      </c>
      <c r="G230" s="373">
        <f t="shared" si="96"/>
        <v>0</v>
      </c>
      <c r="H230" s="437">
        <f t="shared" si="96"/>
        <v>0</v>
      </c>
      <c r="I230" s="490">
        <f t="shared" si="96"/>
        <v>0</v>
      </c>
      <c r="J230" s="544">
        <f t="shared" si="96"/>
        <v>0</v>
      </c>
      <c r="K230" s="594">
        <f t="shared" si="96"/>
        <v>0</v>
      </c>
      <c r="L230" s="688">
        <f t="shared" si="96"/>
        <v>0</v>
      </c>
      <c r="M230" s="759">
        <f t="shared" si="96"/>
        <v>0</v>
      </c>
      <c r="N230" s="819">
        <f t="shared" si="96"/>
        <v>0</v>
      </c>
    </row>
    <row r="231" spans="1:14" ht="12.75" customHeight="1" x14ac:dyDescent="0.2">
      <c r="A231" s="11"/>
      <c r="B231" s="12" t="s">
        <v>40</v>
      </c>
      <c r="C231" s="119">
        <v>0</v>
      </c>
      <c r="D231" s="187">
        <v>0</v>
      </c>
      <c r="E231" s="244">
        <v>0</v>
      </c>
      <c r="F231" s="304">
        <v>0</v>
      </c>
      <c r="G231" s="370">
        <v>0</v>
      </c>
      <c r="H231" s="434">
        <v>0</v>
      </c>
      <c r="I231" s="487">
        <v>0</v>
      </c>
      <c r="J231" s="541">
        <v>0</v>
      </c>
      <c r="K231" s="591">
        <v>0</v>
      </c>
      <c r="L231" s="685">
        <v>0</v>
      </c>
      <c r="M231" s="756">
        <v>0</v>
      </c>
      <c r="N231" s="816">
        <v>0</v>
      </c>
    </row>
    <row r="232" spans="1:14" ht="12.75" customHeight="1" x14ac:dyDescent="0.2">
      <c r="A232" s="11"/>
      <c r="B232" s="12" t="s">
        <v>41</v>
      </c>
      <c r="C232" s="119">
        <v>0</v>
      </c>
      <c r="D232" s="187">
        <v>0</v>
      </c>
      <c r="E232" s="244">
        <v>0</v>
      </c>
      <c r="F232" s="304">
        <v>0</v>
      </c>
      <c r="G232" s="370">
        <v>0</v>
      </c>
      <c r="H232" s="434">
        <v>0</v>
      </c>
      <c r="I232" s="487">
        <v>0</v>
      </c>
      <c r="J232" s="541">
        <v>0</v>
      </c>
      <c r="K232" s="591">
        <v>0</v>
      </c>
      <c r="L232" s="685">
        <v>0</v>
      </c>
      <c r="M232" s="756">
        <v>0</v>
      </c>
      <c r="N232" s="816">
        <v>0</v>
      </c>
    </row>
    <row r="233" spans="1:14" ht="7.5" customHeight="1" x14ac:dyDescent="0.2">
      <c r="A233" s="9">
        <v>2</v>
      </c>
      <c r="B233" s="10" t="s">
        <v>43</v>
      </c>
      <c r="C233" s="118"/>
      <c r="D233" s="184"/>
      <c r="E233" s="241"/>
      <c r="F233" s="301"/>
      <c r="G233" s="367"/>
      <c r="H233" s="431"/>
      <c r="I233" s="484"/>
      <c r="J233" s="538"/>
      <c r="K233" s="590"/>
      <c r="L233" s="682"/>
      <c r="M233" s="753"/>
      <c r="N233" s="815"/>
    </row>
    <row r="234" spans="1:14" ht="18" customHeight="1" x14ac:dyDescent="0.2">
      <c r="A234" s="11"/>
      <c r="B234" s="12" t="s">
        <v>44</v>
      </c>
      <c r="C234" s="119">
        <v>0</v>
      </c>
      <c r="D234" s="187">
        <v>0</v>
      </c>
      <c r="E234" s="244">
        <v>0</v>
      </c>
      <c r="F234" s="304">
        <v>0</v>
      </c>
      <c r="G234" s="370">
        <v>0</v>
      </c>
      <c r="H234" s="434">
        <v>0</v>
      </c>
      <c r="I234" s="487">
        <v>0</v>
      </c>
      <c r="J234" s="541">
        <v>0</v>
      </c>
      <c r="K234" s="591">
        <v>0</v>
      </c>
      <c r="L234" s="685">
        <v>0</v>
      </c>
      <c r="M234" s="756">
        <v>0</v>
      </c>
      <c r="N234" s="816">
        <v>0</v>
      </c>
    </row>
    <row r="235" spans="1:14" ht="12.75" customHeight="1" x14ac:dyDescent="0.2">
      <c r="A235" s="11"/>
      <c r="B235" s="12" t="s">
        <v>45</v>
      </c>
      <c r="C235" s="119">
        <v>0</v>
      </c>
      <c r="D235" s="187">
        <v>0</v>
      </c>
      <c r="E235" s="244">
        <v>0</v>
      </c>
      <c r="F235" s="304">
        <v>0</v>
      </c>
      <c r="G235" s="370">
        <v>0</v>
      </c>
      <c r="H235" s="434">
        <v>0</v>
      </c>
      <c r="I235" s="487">
        <v>0</v>
      </c>
      <c r="J235" s="541">
        <v>0</v>
      </c>
      <c r="K235" s="591">
        <v>0</v>
      </c>
      <c r="L235" s="685">
        <v>0</v>
      </c>
      <c r="M235" s="756">
        <v>0</v>
      </c>
      <c r="N235" s="816">
        <v>0</v>
      </c>
    </row>
    <row r="236" spans="1:14" ht="12.75" customHeight="1" x14ac:dyDescent="0.2">
      <c r="A236" s="9"/>
      <c r="B236" s="12" t="s">
        <v>46</v>
      </c>
      <c r="C236" s="119">
        <v>0</v>
      </c>
      <c r="D236" s="187">
        <v>0</v>
      </c>
      <c r="E236" s="244">
        <v>0</v>
      </c>
      <c r="F236" s="304">
        <v>0</v>
      </c>
      <c r="G236" s="370">
        <v>0</v>
      </c>
      <c r="H236" s="434">
        <v>0</v>
      </c>
      <c r="I236" s="487">
        <v>0</v>
      </c>
      <c r="J236" s="541">
        <v>0</v>
      </c>
      <c r="K236" s="591">
        <v>0</v>
      </c>
      <c r="L236" s="685">
        <v>0</v>
      </c>
      <c r="M236" s="756">
        <v>0</v>
      </c>
      <c r="N236" s="816">
        <v>0</v>
      </c>
    </row>
    <row r="237" spans="1:14" ht="12.75" customHeight="1" x14ac:dyDescent="0.2">
      <c r="A237" s="14"/>
      <c r="B237" s="15" t="s">
        <v>47</v>
      </c>
      <c r="C237" s="129">
        <v>0</v>
      </c>
      <c r="D237" s="188">
        <v>0</v>
      </c>
      <c r="E237" s="245">
        <v>0</v>
      </c>
      <c r="F237" s="305">
        <v>0</v>
      </c>
      <c r="G237" s="371">
        <v>0</v>
      </c>
      <c r="H237" s="435">
        <v>0</v>
      </c>
      <c r="I237" s="488">
        <v>0</v>
      </c>
      <c r="J237" s="542">
        <v>0</v>
      </c>
      <c r="K237" s="597">
        <v>0</v>
      </c>
      <c r="L237" s="686">
        <v>0</v>
      </c>
      <c r="M237" s="757">
        <v>0</v>
      </c>
      <c r="N237" s="823">
        <v>0</v>
      </c>
    </row>
    <row r="238" spans="1:14" ht="13.5" thickBot="1" x14ac:dyDescent="0.25">
      <c r="A238" s="17">
        <v>3</v>
      </c>
      <c r="B238" s="18" t="s">
        <v>48</v>
      </c>
      <c r="C238" s="130"/>
      <c r="D238" s="189"/>
      <c r="E238" s="246"/>
      <c r="F238" s="306"/>
      <c r="G238" s="372"/>
      <c r="H238" s="436"/>
      <c r="I238" s="489"/>
      <c r="J238" s="543"/>
      <c r="K238" s="598"/>
      <c r="L238" s="687"/>
      <c r="M238" s="758"/>
      <c r="N238" s="824"/>
    </row>
    <row r="239" spans="1:14" ht="30" customHeight="1" x14ac:dyDescent="0.2">
      <c r="B239" s="117" t="s">
        <v>49</v>
      </c>
      <c r="C239" s="25">
        <f t="shared" ref="C239" si="97">SUM(C234:C237)-C225</f>
        <v>0</v>
      </c>
      <c r="D239" s="25">
        <f t="shared" ref="D239" si="98">SUM(D234:D237)-D225</f>
        <v>0</v>
      </c>
      <c r="E239" s="25">
        <f t="shared" ref="E239" si="99">SUM(E234:E237)-E225</f>
        <v>0</v>
      </c>
      <c r="F239" s="25">
        <f t="shared" ref="F239" si="100">SUM(F234:F237)-F225</f>
        <v>0</v>
      </c>
      <c r="G239" s="25">
        <f t="shared" ref="G239" si="101">SUM(G234:G237)-G225</f>
        <v>0</v>
      </c>
      <c r="H239" s="25">
        <f t="shared" ref="H239" si="102">SUM(H234:H237)-H225</f>
        <v>0</v>
      </c>
      <c r="I239" s="25">
        <f t="shared" ref="I239" si="103">SUM(I234:I237)-I225</f>
        <v>0</v>
      </c>
      <c r="J239" s="25">
        <f t="shared" ref="J239" si="104">SUM(J234:J237)-J225</f>
        <v>0</v>
      </c>
      <c r="K239" s="25">
        <f t="shared" ref="K239" si="105">SUM(K234:K237)-K225</f>
        <v>0</v>
      </c>
      <c r="L239" s="25">
        <f t="shared" ref="L239" si="106">SUM(L234:L237)-L225</f>
        <v>0</v>
      </c>
      <c r="M239" s="25">
        <f t="shared" ref="M239" si="107">SUM(M234:M237)-M225</f>
        <v>0</v>
      </c>
      <c r="N239" s="25">
        <f t="shared" ref="N239" si="108">SUM(N234:N237)-N225</f>
        <v>0</v>
      </c>
    </row>
    <row r="240" spans="1:14" ht="25.5" customHeight="1" x14ac:dyDescent="0.2">
      <c r="B240" s="117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1:14" ht="20.100000000000001" customHeight="1" x14ac:dyDescent="0.2">
      <c r="B241" s="117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ht="20.100000000000001" customHeight="1" x14ac:dyDescent="0.2">
      <c r="B242" s="117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864" t="s">
        <v>0</v>
      </c>
      <c r="B247" s="864"/>
    </row>
    <row r="248" spans="1:14" ht="26.25" customHeight="1" x14ac:dyDescent="0.2">
      <c r="A248" s="864" t="s">
        <v>3</v>
      </c>
      <c r="B248" s="864"/>
    </row>
    <row r="249" spans="1:14" ht="20.100000000000001" customHeight="1" x14ac:dyDescent="0.2">
      <c r="A249" s="864" t="s">
        <v>4</v>
      </c>
      <c r="B249" s="864"/>
    </row>
    <row r="250" spans="1:14" ht="20.100000000000001" customHeight="1" x14ac:dyDescent="0.3">
      <c r="C250" s="124"/>
    </row>
    <row r="251" spans="1:14" ht="20.100000000000001" customHeight="1" x14ac:dyDescent="0.2">
      <c r="C251" s="125"/>
    </row>
    <row r="252" spans="1:14" ht="20.100000000000001" customHeight="1" x14ac:dyDescent="0.2">
      <c r="A252" s="1" t="s">
        <v>7</v>
      </c>
    </row>
    <row r="253" spans="1:14" ht="24" customHeight="1" x14ac:dyDescent="0.2">
      <c r="A253" s="1" t="s">
        <v>8</v>
      </c>
    </row>
    <row r="254" spans="1:14" ht="12.75" customHeight="1" x14ac:dyDescent="0.2">
      <c r="A254" s="19" t="s">
        <v>58</v>
      </c>
      <c r="B254" s="19"/>
    </row>
    <row r="255" spans="1:14" ht="13.5" thickBot="1" x14ac:dyDescent="0.25"/>
    <row r="256" spans="1:14" x14ac:dyDescent="0.2">
      <c r="A256" s="946" t="s">
        <v>13</v>
      </c>
      <c r="B256" s="944" t="s">
        <v>14</v>
      </c>
      <c r="C256" s="120"/>
    </row>
    <row r="257" spans="1:14" ht="12.75" customHeight="1" x14ac:dyDescent="0.2">
      <c r="A257" s="947"/>
      <c r="B257" s="94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947"/>
      <c r="B258" s="945"/>
      <c r="C258" s="121" t="s">
        <v>20</v>
      </c>
      <c r="D258" s="185" t="s">
        <v>20</v>
      </c>
      <c r="E258" s="242" t="s">
        <v>20</v>
      </c>
      <c r="F258" s="302" t="s">
        <v>20</v>
      </c>
      <c r="G258" s="368" t="s">
        <v>20</v>
      </c>
      <c r="H258" s="432" t="s">
        <v>20</v>
      </c>
      <c r="I258" s="485" t="s">
        <v>20</v>
      </c>
      <c r="J258" s="539" t="s">
        <v>20</v>
      </c>
      <c r="K258" s="592" t="s">
        <v>20</v>
      </c>
      <c r="L258" s="683" t="s">
        <v>20</v>
      </c>
      <c r="M258" s="754" t="s">
        <v>20</v>
      </c>
      <c r="N258" s="817" t="s">
        <v>20</v>
      </c>
    </row>
    <row r="259" spans="1:14" x14ac:dyDescent="0.2">
      <c r="A259" s="947"/>
      <c r="B259" s="945"/>
      <c r="C259" s="122"/>
      <c r="D259" s="186"/>
      <c r="E259" s="243"/>
      <c r="F259" s="303"/>
      <c r="G259" s="369"/>
      <c r="H259" s="433"/>
      <c r="I259" s="486"/>
      <c r="J259" s="540"/>
      <c r="K259" s="593"/>
      <c r="L259" s="684"/>
      <c r="M259" s="755"/>
      <c r="N259" s="818"/>
    </row>
    <row r="260" spans="1:14" x14ac:dyDescent="0.2">
      <c r="A260" s="46" t="s">
        <v>25</v>
      </c>
      <c r="B260" s="47" t="s">
        <v>26</v>
      </c>
      <c r="C260" s="127" t="s">
        <v>30</v>
      </c>
      <c r="D260" s="181" t="s">
        <v>30</v>
      </c>
      <c r="E260" s="238" t="s">
        <v>30</v>
      </c>
      <c r="F260" s="298" t="s">
        <v>30</v>
      </c>
      <c r="G260" s="364" t="s">
        <v>30</v>
      </c>
      <c r="H260" s="428" t="s">
        <v>30</v>
      </c>
      <c r="I260" s="481" t="s">
        <v>30</v>
      </c>
      <c r="J260" s="535" t="s">
        <v>30</v>
      </c>
      <c r="K260" s="595" t="s">
        <v>30</v>
      </c>
      <c r="L260" s="679" t="s">
        <v>30</v>
      </c>
      <c r="M260" s="750" t="s">
        <v>30</v>
      </c>
      <c r="N260" s="821" t="s">
        <v>30</v>
      </c>
    </row>
    <row r="261" spans="1:14" ht="15.75" x14ac:dyDescent="0.2">
      <c r="A261" s="5"/>
      <c r="B261" s="6" t="s">
        <v>37</v>
      </c>
      <c r="C261" s="128">
        <f t="shared" ref="C261:H261" si="109">SUM(C263,C266)</f>
        <v>0</v>
      </c>
      <c r="D261" s="182">
        <f t="shared" si="109"/>
        <v>0</v>
      </c>
      <c r="E261" s="239">
        <f t="shared" si="109"/>
        <v>0</v>
      </c>
      <c r="F261" s="299">
        <f t="shared" si="109"/>
        <v>0</v>
      </c>
      <c r="G261" s="365">
        <f t="shared" si="109"/>
        <v>0</v>
      </c>
      <c r="H261" s="429">
        <f t="shared" si="109"/>
        <v>0</v>
      </c>
      <c r="I261" s="482">
        <f t="shared" ref="I261:N261" si="110">SUM(I263,I266)</f>
        <v>0</v>
      </c>
      <c r="J261" s="536">
        <f t="shared" si="110"/>
        <v>0</v>
      </c>
      <c r="K261" s="596">
        <f t="shared" si="110"/>
        <v>0</v>
      </c>
      <c r="L261" s="680">
        <f t="shared" si="110"/>
        <v>0</v>
      </c>
      <c r="M261" s="751">
        <f t="shared" si="110"/>
        <v>0</v>
      </c>
      <c r="N261" s="822">
        <f t="shared" si="110"/>
        <v>0</v>
      </c>
    </row>
    <row r="262" spans="1:14" x14ac:dyDescent="0.2">
      <c r="A262" s="9">
        <v>1</v>
      </c>
      <c r="B262" s="10" t="s">
        <v>38</v>
      </c>
      <c r="C262" s="118"/>
      <c r="D262" s="184"/>
      <c r="E262" s="241"/>
      <c r="F262" s="301"/>
      <c r="G262" s="367"/>
      <c r="H262" s="431"/>
      <c r="I262" s="484"/>
      <c r="J262" s="538"/>
      <c r="K262" s="590"/>
      <c r="L262" s="682"/>
      <c r="M262" s="753"/>
      <c r="N262" s="815"/>
    </row>
    <row r="263" spans="1:14" ht="12.75" customHeight="1" x14ac:dyDescent="0.2">
      <c r="A263" s="11"/>
      <c r="B263" s="10" t="s">
        <v>39</v>
      </c>
      <c r="C263" s="123">
        <f t="shared" ref="C263" si="111">SUM(C264:C265)</f>
        <v>0</v>
      </c>
      <c r="D263" s="190">
        <f t="shared" ref="D263:N263" si="112">SUM(D264:D265)</f>
        <v>0</v>
      </c>
      <c r="E263" s="247">
        <f t="shared" si="112"/>
        <v>0</v>
      </c>
      <c r="F263" s="307">
        <f t="shared" si="112"/>
        <v>0</v>
      </c>
      <c r="G263" s="373">
        <f t="shared" si="112"/>
        <v>0</v>
      </c>
      <c r="H263" s="437">
        <f t="shared" si="112"/>
        <v>0</v>
      </c>
      <c r="I263" s="490">
        <f t="shared" si="112"/>
        <v>0</v>
      </c>
      <c r="J263" s="544">
        <f t="shared" si="112"/>
        <v>0</v>
      </c>
      <c r="K263" s="594">
        <f t="shared" si="112"/>
        <v>0</v>
      </c>
      <c r="L263" s="688">
        <f t="shared" si="112"/>
        <v>0</v>
      </c>
      <c r="M263" s="759">
        <f t="shared" si="112"/>
        <v>0</v>
      </c>
      <c r="N263" s="819">
        <f t="shared" si="112"/>
        <v>0</v>
      </c>
    </row>
    <row r="264" spans="1:14" ht="12.75" customHeight="1" x14ac:dyDescent="0.2">
      <c r="A264" s="11"/>
      <c r="B264" s="12" t="s">
        <v>40</v>
      </c>
      <c r="C264" s="119">
        <v>0</v>
      </c>
      <c r="D264" s="187">
        <v>0</v>
      </c>
      <c r="E264" s="244">
        <v>0</v>
      </c>
      <c r="F264" s="304">
        <v>0</v>
      </c>
      <c r="G264" s="370">
        <v>0</v>
      </c>
      <c r="H264" s="434">
        <v>0</v>
      </c>
      <c r="I264" s="487">
        <v>0</v>
      </c>
      <c r="J264" s="541">
        <v>0</v>
      </c>
      <c r="K264" s="591">
        <v>0</v>
      </c>
      <c r="L264" s="685">
        <v>0</v>
      </c>
      <c r="M264" s="756">
        <v>0</v>
      </c>
      <c r="N264" s="816">
        <v>0</v>
      </c>
    </row>
    <row r="265" spans="1:14" ht="7.5" customHeight="1" x14ac:dyDescent="0.2">
      <c r="A265" s="11"/>
      <c r="B265" s="12" t="s">
        <v>41</v>
      </c>
      <c r="C265" s="119">
        <v>0</v>
      </c>
      <c r="D265" s="187">
        <v>0</v>
      </c>
      <c r="E265" s="244">
        <v>0</v>
      </c>
      <c r="F265" s="304">
        <v>0</v>
      </c>
      <c r="G265" s="370">
        <v>0</v>
      </c>
      <c r="H265" s="434">
        <v>0</v>
      </c>
      <c r="I265" s="487">
        <v>0</v>
      </c>
      <c r="J265" s="541">
        <v>0</v>
      </c>
      <c r="K265" s="591">
        <v>0</v>
      </c>
      <c r="L265" s="685">
        <v>0</v>
      </c>
      <c r="M265" s="756">
        <v>0</v>
      </c>
      <c r="N265" s="816">
        <v>0</v>
      </c>
    </row>
    <row r="266" spans="1:14" ht="18" customHeight="1" x14ac:dyDescent="0.2">
      <c r="A266" s="11"/>
      <c r="B266" s="10" t="s">
        <v>42</v>
      </c>
      <c r="C266" s="123">
        <f t="shared" ref="C266" si="113">SUM(C267:C268)</f>
        <v>0</v>
      </c>
      <c r="D266" s="190">
        <f t="shared" ref="D266" si="114">SUM(D267:D268)</f>
        <v>0</v>
      </c>
      <c r="E266" s="247">
        <f t="shared" ref="E266" si="115">SUM(E267:E268)</f>
        <v>0</v>
      </c>
      <c r="F266" s="307">
        <f t="shared" ref="F266" si="116">SUM(F267:F268)</f>
        <v>0</v>
      </c>
      <c r="G266" s="373">
        <f t="shared" ref="G266" si="117">SUM(G267:G268)</f>
        <v>0</v>
      </c>
      <c r="H266" s="437">
        <f t="shared" ref="H266" si="118">SUM(H267:H268)</f>
        <v>0</v>
      </c>
      <c r="I266" s="490">
        <f t="shared" ref="I266" si="119">SUM(I267:I268)</f>
        <v>0</v>
      </c>
      <c r="J266" s="544">
        <f t="shared" ref="J266" si="120">SUM(J267:J268)</f>
        <v>0</v>
      </c>
      <c r="K266" s="594">
        <f t="shared" ref="K266" si="121">SUM(K267:K268)</f>
        <v>0</v>
      </c>
      <c r="L266" s="688">
        <f t="shared" ref="L266" si="122">SUM(L267:L268)</f>
        <v>0</v>
      </c>
      <c r="M266" s="759">
        <f t="shared" ref="M266" si="123">SUM(M267:M268)</f>
        <v>0</v>
      </c>
      <c r="N266" s="819">
        <f t="shared" ref="N266" si="124">SUM(N267:N268)</f>
        <v>0</v>
      </c>
    </row>
    <row r="267" spans="1:14" ht="12.75" customHeight="1" x14ac:dyDescent="0.2">
      <c r="A267" s="11"/>
      <c r="B267" s="12" t="s">
        <v>40</v>
      </c>
      <c r="C267" s="119">
        <v>0</v>
      </c>
      <c r="D267" s="187">
        <v>0</v>
      </c>
      <c r="E267" s="244">
        <v>0</v>
      </c>
      <c r="F267" s="304">
        <v>0</v>
      </c>
      <c r="G267" s="370">
        <v>0</v>
      </c>
      <c r="H267" s="434">
        <v>0</v>
      </c>
      <c r="I267" s="487">
        <v>0</v>
      </c>
      <c r="J267" s="541">
        <v>0</v>
      </c>
      <c r="K267" s="591">
        <v>0</v>
      </c>
      <c r="L267" s="685">
        <v>0</v>
      </c>
      <c r="M267" s="756">
        <v>0</v>
      </c>
      <c r="N267" s="816">
        <v>0</v>
      </c>
    </row>
    <row r="268" spans="1:14" ht="12.75" customHeight="1" x14ac:dyDescent="0.2">
      <c r="A268" s="11"/>
      <c r="B268" s="12" t="s">
        <v>41</v>
      </c>
      <c r="C268" s="119">
        <v>0</v>
      </c>
      <c r="D268" s="187">
        <v>0</v>
      </c>
      <c r="E268" s="244">
        <v>0</v>
      </c>
      <c r="F268" s="304">
        <v>0</v>
      </c>
      <c r="G268" s="370">
        <v>0</v>
      </c>
      <c r="H268" s="434">
        <v>0</v>
      </c>
      <c r="I268" s="487">
        <v>0</v>
      </c>
      <c r="J268" s="541">
        <v>0</v>
      </c>
      <c r="K268" s="591">
        <v>0</v>
      </c>
      <c r="L268" s="685">
        <v>0</v>
      </c>
      <c r="M268" s="756">
        <v>0</v>
      </c>
      <c r="N268" s="816">
        <v>0</v>
      </c>
    </row>
    <row r="269" spans="1:14" ht="12.75" customHeight="1" x14ac:dyDescent="0.2">
      <c r="A269" s="9">
        <v>2</v>
      </c>
      <c r="B269" s="10" t="s">
        <v>43</v>
      </c>
      <c r="C269" s="118"/>
      <c r="D269" s="184"/>
      <c r="E269" s="241"/>
      <c r="F269" s="301"/>
      <c r="G269" s="367"/>
      <c r="H269" s="431"/>
      <c r="I269" s="484"/>
      <c r="J269" s="538"/>
      <c r="K269" s="590"/>
      <c r="L269" s="682"/>
      <c r="M269" s="753"/>
      <c r="N269" s="815"/>
    </row>
    <row r="270" spans="1:14" x14ac:dyDescent="0.2">
      <c r="A270" s="11"/>
      <c r="B270" s="12" t="s">
        <v>44</v>
      </c>
      <c r="C270" s="119">
        <v>0</v>
      </c>
      <c r="D270" s="187">
        <v>0</v>
      </c>
      <c r="E270" s="244">
        <v>0</v>
      </c>
      <c r="F270" s="304">
        <v>0</v>
      </c>
      <c r="G270" s="370">
        <v>0</v>
      </c>
      <c r="H270" s="434">
        <v>0</v>
      </c>
      <c r="I270" s="487">
        <v>0</v>
      </c>
      <c r="J270" s="541">
        <v>0</v>
      </c>
      <c r="K270" s="591">
        <v>0</v>
      </c>
      <c r="L270" s="685">
        <v>0</v>
      </c>
      <c r="M270" s="756">
        <v>0</v>
      </c>
      <c r="N270" s="816">
        <v>0</v>
      </c>
    </row>
    <row r="271" spans="1:14" ht="30" customHeight="1" x14ac:dyDescent="0.2">
      <c r="A271" s="11"/>
      <c r="B271" s="12" t="s">
        <v>45</v>
      </c>
      <c r="C271" s="119">
        <v>0</v>
      </c>
      <c r="D271" s="187">
        <v>0</v>
      </c>
      <c r="E271" s="244">
        <v>0</v>
      </c>
      <c r="F271" s="304">
        <v>0</v>
      </c>
      <c r="G271" s="370">
        <v>0</v>
      </c>
      <c r="H271" s="434">
        <v>0</v>
      </c>
      <c r="I271" s="487">
        <v>0</v>
      </c>
      <c r="J271" s="541">
        <v>0</v>
      </c>
      <c r="K271" s="591">
        <v>0</v>
      </c>
      <c r="L271" s="685">
        <v>0</v>
      </c>
      <c r="M271" s="756">
        <v>0</v>
      </c>
      <c r="N271" s="816">
        <v>0</v>
      </c>
    </row>
    <row r="272" spans="1:14" ht="25.5" customHeight="1" x14ac:dyDescent="0.2">
      <c r="A272" s="9"/>
      <c r="B272" s="12" t="s">
        <v>46</v>
      </c>
      <c r="C272" s="119">
        <v>0</v>
      </c>
      <c r="D272" s="187">
        <v>0</v>
      </c>
      <c r="E272" s="244">
        <v>0</v>
      </c>
      <c r="F272" s="304">
        <v>0</v>
      </c>
      <c r="G272" s="370">
        <v>0</v>
      </c>
      <c r="H272" s="434">
        <v>0</v>
      </c>
      <c r="I272" s="487">
        <v>0</v>
      </c>
      <c r="J272" s="541">
        <v>0</v>
      </c>
      <c r="K272" s="591">
        <v>0</v>
      </c>
      <c r="L272" s="685">
        <v>0</v>
      </c>
      <c r="M272" s="756">
        <v>0</v>
      </c>
      <c r="N272" s="816">
        <v>0</v>
      </c>
    </row>
    <row r="273" spans="1:14" ht="20.100000000000001" customHeight="1" x14ac:dyDescent="0.2">
      <c r="A273" s="14"/>
      <c r="B273" s="15" t="s">
        <v>47</v>
      </c>
      <c r="C273" s="129">
        <v>0</v>
      </c>
      <c r="D273" s="188">
        <v>0</v>
      </c>
      <c r="E273" s="245">
        <v>0</v>
      </c>
      <c r="F273" s="305">
        <v>0</v>
      </c>
      <c r="G273" s="371">
        <v>0</v>
      </c>
      <c r="H273" s="435">
        <v>0</v>
      </c>
      <c r="I273" s="488">
        <v>0</v>
      </c>
      <c r="J273" s="542">
        <v>0</v>
      </c>
      <c r="K273" s="597">
        <v>0</v>
      </c>
      <c r="L273" s="686">
        <v>0</v>
      </c>
      <c r="M273" s="757">
        <v>0</v>
      </c>
      <c r="N273" s="823">
        <v>0</v>
      </c>
    </row>
    <row r="274" spans="1:14" ht="20.100000000000001" customHeight="1" thickBot="1" x14ac:dyDescent="0.25">
      <c r="A274" s="17">
        <v>3</v>
      </c>
      <c r="B274" s="18" t="s">
        <v>48</v>
      </c>
      <c r="C274" s="130"/>
      <c r="D274" s="189"/>
      <c r="E274" s="246"/>
      <c r="F274" s="306"/>
      <c r="G274" s="372"/>
      <c r="H274" s="436"/>
      <c r="I274" s="489"/>
      <c r="J274" s="543"/>
      <c r="K274" s="598"/>
      <c r="L274" s="687"/>
      <c r="M274" s="758"/>
      <c r="N274" s="824"/>
    </row>
    <row r="275" spans="1:14" ht="20.100000000000001" customHeight="1" x14ac:dyDescent="0.2">
      <c r="B275" s="117" t="s">
        <v>49</v>
      </c>
      <c r="C275" s="25">
        <f t="shared" ref="C275" si="125">SUM(C270:C273)-C261</f>
        <v>0</v>
      </c>
      <c r="D275" s="25">
        <f t="shared" ref="D275" si="126">SUM(D270:D273)-D261</f>
        <v>0</v>
      </c>
      <c r="E275" s="25">
        <f t="shared" ref="E275" si="127">SUM(E270:E273)-E261</f>
        <v>0</v>
      </c>
      <c r="F275" s="25">
        <f t="shared" ref="F275" si="128">SUM(F270:F273)-F261</f>
        <v>0</v>
      </c>
      <c r="G275" s="25">
        <f t="shared" ref="G275" si="129">SUM(G270:G273)-G261</f>
        <v>0</v>
      </c>
      <c r="H275" s="25">
        <f t="shared" ref="H275" si="130">SUM(H270:H273)-H261</f>
        <v>0</v>
      </c>
      <c r="I275" s="25">
        <f t="shared" ref="I275" si="131">SUM(I270:I273)-I261</f>
        <v>0</v>
      </c>
      <c r="J275" s="25">
        <f t="shared" ref="J275" si="132">SUM(J270:J273)-J261</f>
        <v>0</v>
      </c>
      <c r="K275" s="25">
        <f t="shared" ref="K275" si="133">SUM(K270:K273)-K261</f>
        <v>0</v>
      </c>
      <c r="L275" s="25">
        <f t="shared" ref="L275" si="134">SUM(L270:L273)-L261</f>
        <v>0</v>
      </c>
      <c r="M275" s="25">
        <f t="shared" ref="M275" si="135">SUM(M270:M273)-M261</f>
        <v>0</v>
      </c>
      <c r="N275" s="25">
        <f t="shared" ref="N275" si="136">SUM(N270:N273)-N261</f>
        <v>0</v>
      </c>
    </row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864" t="s">
        <v>0</v>
      </c>
      <c r="B282" s="864"/>
    </row>
    <row r="283" spans="1:14" ht="20.100000000000001" customHeight="1" x14ac:dyDescent="0.2">
      <c r="A283" s="864" t="s">
        <v>3</v>
      </c>
      <c r="B283" s="864"/>
    </row>
    <row r="284" spans="1:14" ht="20.100000000000001" customHeight="1" x14ac:dyDescent="0.2">
      <c r="A284" s="864" t="s">
        <v>4</v>
      </c>
      <c r="B284" s="864"/>
    </row>
    <row r="285" spans="1:14" ht="24" customHeight="1" x14ac:dyDescent="0.3">
      <c r="C285" s="124"/>
    </row>
    <row r="286" spans="1:14" x14ac:dyDescent="0.2">
      <c r="C286" s="125"/>
    </row>
    <row r="287" spans="1:14" ht="12.75" customHeight="1" x14ac:dyDescent="0.2">
      <c r="A287" s="1" t="s">
        <v>7</v>
      </c>
    </row>
    <row r="288" spans="1:14" ht="12.75" customHeight="1" x14ac:dyDescent="0.2">
      <c r="A288" s="1" t="s">
        <v>8</v>
      </c>
    </row>
    <row r="289" spans="1:14" ht="12.75" customHeight="1" x14ac:dyDescent="0.2">
      <c r="A289" s="19" t="s">
        <v>52</v>
      </c>
      <c r="B289" s="19"/>
      <c r="H289" s="3"/>
      <c r="I289" s="3"/>
      <c r="J289" s="3"/>
      <c r="K289" s="3"/>
      <c r="L289" s="3"/>
      <c r="M289" s="3"/>
      <c r="N289" s="3"/>
    </row>
    <row r="290" spans="1:14" ht="12.75" customHeight="1" thickBot="1" x14ac:dyDescent="0.25"/>
    <row r="291" spans="1:14" ht="12.75" customHeight="1" x14ac:dyDescent="0.2">
      <c r="A291" s="946" t="s">
        <v>13</v>
      </c>
      <c r="B291" s="944" t="s">
        <v>14</v>
      </c>
      <c r="C291" s="120"/>
    </row>
    <row r="292" spans="1:14" ht="12.75" customHeight="1" x14ac:dyDescent="0.2">
      <c r="A292" s="947"/>
      <c r="B292" s="94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947"/>
      <c r="B293" s="945"/>
      <c r="C293" s="121" t="s">
        <v>20</v>
      </c>
      <c r="D293" s="185" t="s">
        <v>20</v>
      </c>
      <c r="E293" s="242" t="s">
        <v>20</v>
      </c>
      <c r="F293" s="302" t="s">
        <v>20</v>
      </c>
      <c r="G293" s="368" t="s">
        <v>20</v>
      </c>
      <c r="H293" s="432" t="s">
        <v>20</v>
      </c>
      <c r="I293" s="485" t="s">
        <v>20</v>
      </c>
      <c r="J293" s="539" t="s">
        <v>20</v>
      </c>
      <c r="K293" s="592" t="s">
        <v>20</v>
      </c>
      <c r="L293" s="683" t="s">
        <v>20</v>
      </c>
      <c r="M293" s="754" t="s">
        <v>20</v>
      </c>
      <c r="N293" s="817" t="s">
        <v>20</v>
      </c>
    </row>
    <row r="294" spans="1:14" x14ac:dyDescent="0.2">
      <c r="A294" s="947"/>
      <c r="B294" s="945"/>
      <c r="C294" s="122"/>
      <c r="D294" s="186"/>
      <c r="E294" s="243"/>
      <c r="F294" s="303"/>
      <c r="G294" s="369"/>
      <c r="H294" s="433"/>
      <c r="I294" s="486"/>
      <c r="J294" s="540"/>
      <c r="K294" s="593"/>
      <c r="L294" s="684"/>
      <c r="M294" s="755"/>
      <c r="N294" s="818"/>
    </row>
    <row r="295" spans="1:14" ht="12.75" customHeight="1" x14ac:dyDescent="0.2">
      <c r="A295" s="46" t="s">
        <v>25</v>
      </c>
      <c r="B295" s="47" t="s">
        <v>26</v>
      </c>
      <c r="C295" s="127" t="s">
        <v>30</v>
      </c>
      <c r="D295" s="181" t="s">
        <v>30</v>
      </c>
      <c r="E295" s="238" t="s">
        <v>30</v>
      </c>
      <c r="F295" s="298" t="s">
        <v>30</v>
      </c>
      <c r="G295" s="364" t="s">
        <v>30</v>
      </c>
      <c r="H295" s="428" t="s">
        <v>30</v>
      </c>
      <c r="I295" s="481" t="s">
        <v>30</v>
      </c>
      <c r="J295" s="535" t="s">
        <v>30</v>
      </c>
      <c r="K295" s="595" t="s">
        <v>30</v>
      </c>
      <c r="L295" s="679" t="s">
        <v>30</v>
      </c>
      <c r="M295" s="750" t="s">
        <v>30</v>
      </c>
      <c r="N295" s="821" t="s">
        <v>30</v>
      </c>
    </row>
    <row r="296" spans="1:14" ht="12.75" customHeight="1" x14ac:dyDescent="0.2">
      <c r="A296" s="5"/>
      <c r="B296" s="6" t="s">
        <v>37</v>
      </c>
      <c r="C296" s="128">
        <f t="shared" ref="C296:H296" si="137">SUM(C298,C301)</f>
        <v>0</v>
      </c>
      <c r="D296" s="182">
        <f t="shared" si="137"/>
        <v>0</v>
      </c>
      <c r="E296" s="239">
        <f t="shared" si="137"/>
        <v>0</v>
      </c>
      <c r="F296" s="311">
        <f t="shared" si="137"/>
        <v>0</v>
      </c>
      <c r="G296" s="377">
        <f t="shared" si="137"/>
        <v>0</v>
      </c>
      <c r="H296" s="441">
        <f t="shared" si="137"/>
        <v>0</v>
      </c>
      <c r="I296" s="494">
        <f t="shared" ref="I296:N296" si="138">SUM(I298,I301)</f>
        <v>0</v>
      </c>
      <c r="J296" s="548">
        <f t="shared" si="138"/>
        <v>0</v>
      </c>
      <c r="K296" s="601">
        <f t="shared" si="138"/>
        <v>0</v>
      </c>
      <c r="L296" s="692">
        <f t="shared" si="138"/>
        <v>0</v>
      </c>
      <c r="M296" s="763">
        <f t="shared" si="138"/>
        <v>0</v>
      </c>
      <c r="N296" s="827">
        <f t="shared" si="138"/>
        <v>12</v>
      </c>
    </row>
    <row r="297" spans="1:14" ht="7.5" customHeight="1" x14ac:dyDescent="0.2">
      <c r="A297" s="9">
        <v>1</v>
      </c>
      <c r="B297" s="10" t="s">
        <v>38</v>
      </c>
      <c r="C297" s="118"/>
      <c r="D297" s="184"/>
      <c r="E297" s="241"/>
      <c r="F297" s="314"/>
      <c r="G297" s="380"/>
      <c r="H297" s="430"/>
      <c r="I297" s="483"/>
      <c r="J297" s="537"/>
      <c r="K297" s="589"/>
      <c r="L297" s="682"/>
      <c r="M297" s="753"/>
      <c r="N297" s="815"/>
    </row>
    <row r="298" spans="1:14" ht="18" customHeight="1" x14ac:dyDescent="0.2">
      <c r="A298" s="11"/>
      <c r="B298" s="10" t="s">
        <v>39</v>
      </c>
      <c r="C298" s="123">
        <f t="shared" ref="C298" si="139">SUM(C299:C300)</f>
        <v>0</v>
      </c>
      <c r="D298" s="190">
        <f t="shared" ref="D298:N298" si="140">SUM(D299:D300)</f>
        <v>0</v>
      </c>
      <c r="E298" s="247">
        <f t="shared" si="140"/>
        <v>0</v>
      </c>
      <c r="F298" s="310">
        <f t="shared" si="140"/>
        <v>0</v>
      </c>
      <c r="G298" s="376">
        <f t="shared" si="140"/>
        <v>0</v>
      </c>
      <c r="H298" s="440">
        <f t="shared" si="140"/>
        <v>0</v>
      </c>
      <c r="I298" s="493">
        <f t="shared" si="140"/>
        <v>0</v>
      </c>
      <c r="J298" s="547">
        <f t="shared" si="140"/>
        <v>0</v>
      </c>
      <c r="K298" s="599">
        <f t="shared" si="140"/>
        <v>0</v>
      </c>
      <c r="L298" s="691">
        <f t="shared" si="140"/>
        <v>0</v>
      </c>
      <c r="M298" s="762">
        <f t="shared" si="140"/>
        <v>0</v>
      </c>
      <c r="N298" s="825">
        <f t="shared" si="140"/>
        <v>0</v>
      </c>
    </row>
    <row r="299" spans="1:14" ht="12.75" customHeight="1" x14ac:dyDescent="0.2">
      <c r="A299" s="11"/>
      <c r="B299" s="12" t="s">
        <v>40</v>
      </c>
      <c r="C299" s="119">
        <v>0</v>
      </c>
      <c r="D299" s="187">
        <v>0</v>
      </c>
      <c r="E299" s="244">
        <v>0</v>
      </c>
      <c r="F299" s="308">
        <v>0</v>
      </c>
      <c r="G299" s="374">
        <v>0</v>
      </c>
      <c r="H299" s="438">
        <v>0</v>
      </c>
      <c r="I299" s="491">
        <v>0</v>
      </c>
      <c r="J299" s="545">
        <v>0</v>
      </c>
      <c r="K299" s="600">
        <v>0</v>
      </c>
      <c r="L299" s="689">
        <v>0</v>
      </c>
      <c r="M299" s="760">
        <v>0</v>
      </c>
      <c r="N299" s="826">
        <v>0</v>
      </c>
    </row>
    <row r="300" spans="1:14" ht="12.75" customHeight="1" x14ac:dyDescent="0.2">
      <c r="A300" s="11"/>
      <c r="B300" s="12" t="s">
        <v>41</v>
      </c>
      <c r="C300" s="119">
        <v>0</v>
      </c>
      <c r="D300" s="187">
        <v>0</v>
      </c>
      <c r="E300" s="244">
        <v>0</v>
      </c>
      <c r="F300" s="308">
        <v>0</v>
      </c>
      <c r="G300" s="374">
        <v>0</v>
      </c>
      <c r="H300" s="438">
        <v>0</v>
      </c>
      <c r="I300" s="491">
        <v>0</v>
      </c>
      <c r="J300" s="545">
        <v>0</v>
      </c>
      <c r="K300" s="600">
        <v>0</v>
      </c>
      <c r="L300" s="689">
        <v>0</v>
      </c>
      <c r="M300" s="760">
        <v>0</v>
      </c>
      <c r="N300" s="826">
        <v>0</v>
      </c>
    </row>
    <row r="301" spans="1:14" ht="12.75" customHeight="1" x14ac:dyDescent="0.2">
      <c r="A301" s="11"/>
      <c r="B301" s="10" t="s">
        <v>42</v>
      </c>
      <c r="C301" s="123">
        <f t="shared" ref="C301" si="141">SUM(C302:C303)</f>
        <v>0</v>
      </c>
      <c r="D301" s="190">
        <f t="shared" ref="D301" si="142">SUM(D302:D303)</f>
        <v>0</v>
      </c>
      <c r="E301" s="247">
        <f t="shared" ref="E301" si="143">SUM(E302:E303)</f>
        <v>0</v>
      </c>
      <c r="F301" s="310">
        <f t="shared" ref="F301" si="144">SUM(F302:F303)</f>
        <v>0</v>
      </c>
      <c r="G301" s="376">
        <f t="shared" ref="G301" si="145">SUM(G302:G303)</f>
        <v>0</v>
      </c>
      <c r="H301" s="440">
        <f t="shared" ref="H301" si="146">SUM(H302:H303)</f>
        <v>0</v>
      </c>
      <c r="I301" s="493">
        <f t="shared" ref="I301" si="147">SUM(I302:I303)</f>
        <v>0</v>
      </c>
      <c r="J301" s="547">
        <f t="shared" ref="J301" si="148">SUM(J302:J303)</f>
        <v>0</v>
      </c>
      <c r="K301" s="599">
        <f t="shared" ref="K301" si="149">SUM(K302:K303)</f>
        <v>0</v>
      </c>
      <c r="L301" s="691">
        <f t="shared" ref="L301" si="150">SUM(L302:L303)</f>
        <v>0</v>
      </c>
      <c r="M301" s="762">
        <f t="shared" ref="M301" si="151">SUM(M302:M303)</f>
        <v>0</v>
      </c>
      <c r="N301" s="825">
        <f t="shared" ref="N301" si="152">SUM(N302:N303)</f>
        <v>12</v>
      </c>
    </row>
    <row r="302" spans="1:14" x14ac:dyDescent="0.2">
      <c r="A302" s="11"/>
      <c r="B302" s="12" t="s">
        <v>40</v>
      </c>
      <c r="C302" s="119">
        <v>0</v>
      </c>
      <c r="D302" s="187">
        <v>0</v>
      </c>
      <c r="E302" s="244">
        <v>0</v>
      </c>
      <c r="F302" s="308">
        <v>0</v>
      </c>
      <c r="G302" s="374">
        <v>0</v>
      </c>
      <c r="H302" s="438">
        <v>0</v>
      </c>
      <c r="I302" s="491">
        <v>0</v>
      </c>
      <c r="J302" s="545">
        <v>0</v>
      </c>
      <c r="K302" s="600">
        <v>0</v>
      </c>
      <c r="L302" s="689">
        <v>0</v>
      </c>
      <c r="M302" s="760">
        <v>0</v>
      </c>
      <c r="N302" s="826">
        <v>12</v>
      </c>
    </row>
    <row r="303" spans="1:14" ht="30" customHeight="1" x14ac:dyDescent="0.2">
      <c r="A303" s="11"/>
      <c r="B303" s="12" t="s">
        <v>41</v>
      </c>
      <c r="C303" s="119">
        <v>0</v>
      </c>
      <c r="D303" s="187">
        <v>0</v>
      </c>
      <c r="E303" s="244">
        <v>0</v>
      </c>
      <c r="F303" s="308">
        <v>0</v>
      </c>
      <c r="G303" s="374">
        <v>0</v>
      </c>
      <c r="H303" s="438">
        <v>0</v>
      </c>
      <c r="I303" s="491">
        <v>0</v>
      </c>
      <c r="J303" s="545">
        <v>0</v>
      </c>
      <c r="K303" s="600">
        <v>0</v>
      </c>
      <c r="L303" s="689">
        <v>0</v>
      </c>
      <c r="M303" s="760">
        <v>0</v>
      </c>
      <c r="N303" s="826">
        <v>0</v>
      </c>
    </row>
    <row r="304" spans="1:14" ht="25.5" customHeight="1" x14ac:dyDescent="0.2">
      <c r="A304" s="9">
        <v>2</v>
      </c>
      <c r="B304" s="10" t="s">
        <v>43</v>
      </c>
      <c r="C304" s="118"/>
      <c r="D304" s="184"/>
      <c r="E304" s="241"/>
      <c r="F304" s="300"/>
      <c r="G304" s="366"/>
      <c r="H304" s="430"/>
      <c r="I304" s="483"/>
      <c r="J304" s="537"/>
      <c r="K304" s="589"/>
      <c r="L304" s="674"/>
      <c r="M304" s="745"/>
      <c r="N304" s="832"/>
    </row>
    <row r="305" spans="1:14" ht="20.100000000000001" customHeight="1" x14ac:dyDescent="0.2">
      <c r="A305" s="11"/>
      <c r="B305" s="12" t="s">
        <v>44</v>
      </c>
      <c r="C305" s="119">
        <v>0</v>
      </c>
      <c r="D305" s="187">
        <v>0</v>
      </c>
      <c r="E305" s="244">
        <v>0</v>
      </c>
      <c r="F305" s="308">
        <v>0</v>
      </c>
      <c r="G305" s="374">
        <v>0</v>
      </c>
      <c r="H305" s="438">
        <v>0</v>
      </c>
      <c r="I305" s="491">
        <v>0</v>
      </c>
      <c r="J305" s="545">
        <v>0</v>
      </c>
      <c r="K305" s="600">
        <v>0</v>
      </c>
      <c r="L305" s="698">
        <v>0</v>
      </c>
      <c r="M305" s="769">
        <v>0</v>
      </c>
      <c r="N305" s="835">
        <v>0</v>
      </c>
    </row>
    <row r="306" spans="1:14" ht="20.100000000000001" customHeight="1" x14ac:dyDescent="0.2">
      <c r="A306" s="11"/>
      <c r="B306" s="12" t="s">
        <v>45</v>
      </c>
      <c r="C306" s="119">
        <v>0</v>
      </c>
      <c r="D306" s="187">
        <v>0</v>
      </c>
      <c r="E306" s="244">
        <v>0</v>
      </c>
      <c r="F306" s="308">
        <v>0</v>
      </c>
      <c r="G306" s="374">
        <v>0</v>
      </c>
      <c r="H306" s="438">
        <v>0</v>
      </c>
      <c r="I306" s="491">
        <v>0</v>
      </c>
      <c r="J306" s="545">
        <v>0</v>
      </c>
      <c r="K306" s="600">
        <v>0</v>
      </c>
      <c r="L306" s="689">
        <v>0</v>
      </c>
      <c r="M306" s="760">
        <v>0</v>
      </c>
      <c r="N306" s="826">
        <v>12</v>
      </c>
    </row>
    <row r="307" spans="1:14" ht="20.100000000000001" customHeight="1" x14ac:dyDescent="0.2">
      <c r="A307" s="9"/>
      <c r="B307" s="12" t="s">
        <v>46</v>
      </c>
      <c r="C307" s="119">
        <v>0</v>
      </c>
      <c r="D307" s="187">
        <v>0</v>
      </c>
      <c r="E307" s="244">
        <v>0</v>
      </c>
      <c r="F307" s="308">
        <v>0</v>
      </c>
      <c r="G307" s="374">
        <v>0</v>
      </c>
      <c r="H307" s="438">
        <v>0</v>
      </c>
      <c r="I307" s="491">
        <v>0</v>
      </c>
      <c r="J307" s="545">
        <v>0</v>
      </c>
      <c r="K307" s="600">
        <v>0</v>
      </c>
      <c r="L307" s="689">
        <v>0</v>
      </c>
      <c r="M307" s="760">
        <v>0</v>
      </c>
      <c r="N307" s="826">
        <v>0</v>
      </c>
    </row>
    <row r="308" spans="1:14" ht="20.100000000000001" customHeight="1" x14ac:dyDescent="0.2">
      <c r="A308" s="14"/>
      <c r="B308" s="15" t="s">
        <v>47</v>
      </c>
      <c r="C308" s="129">
        <v>0</v>
      </c>
      <c r="D308" s="188">
        <v>0</v>
      </c>
      <c r="E308" s="245">
        <v>0</v>
      </c>
      <c r="F308" s="309">
        <v>0</v>
      </c>
      <c r="G308" s="375">
        <v>0</v>
      </c>
      <c r="H308" s="439">
        <v>0</v>
      </c>
      <c r="I308" s="492">
        <v>0</v>
      </c>
      <c r="J308" s="546">
        <v>0</v>
      </c>
      <c r="K308" s="602">
        <v>0</v>
      </c>
      <c r="L308" s="690">
        <v>0</v>
      </c>
      <c r="M308" s="761">
        <v>0</v>
      </c>
      <c r="N308" s="828">
        <v>0</v>
      </c>
    </row>
    <row r="309" spans="1:14" ht="20.100000000000001" customHeight="1" thickBot="1" x14ac:dyDescent="0.25">
      <c r="A309" s="17">
        <v>3</v>
      </c>
      <c r="B309" s="18" t="s">
        <v>48</v>
      </c>
      <c r="C309" s="130"/>
      <c r="D309" s="189"/>
      <c r="E309" s="246"/>
      <c r="F309" s="306"/>
      <c r="G309" s="372"/>
      <c r="H309" s="436"/>
      <c r="I309" s="489"/>
      <c r="J309" s="543"/>
      <c r="K309" s="598"/>
      <c r="L309" s="687"/>
      <c r="M309" s="758"/>
      <c r="N309" s="824"/>
    </row>
    <row r="310" spans="1:14" ht="20.100000000000001" customHeight="1" x14ac:dyDescent="0.2">
      <c r="B310" s="117" t="s">
        <v>49</v>
      </c>
      <c r="C310" s="25">
        <f t="shared" ref="C310" si="153">SUM(C305:C308)-C296</f>
        <v>0</v>
      </c>
      <c r="D310" s="25">
        <f t="shared" ref="D310" si="154">SUM(D305:D308)-D296</f>
        <v>0</v>
      </c>
      <c r="E310" s="25">
        <f t="shared" ref="E310" si="155">SUM(E305:E308)-E296</f>
        <v>0</v>
      </c>
      <c r="F310" s="25">
        <f t="shared" ref="F310" si="156">SUM(F305:F308)-F296</f>
        <v>0</v>
      </c>
      <c r="G310" s="25">
        <f t="shared" ref="G310" si="157">SUM(G305:G308)-G296</f>
        <v>0</v>
      </c>
      <c r="H310" s="25">
        <f t="shared" ref="H310" si="158">SUM(H305:H308)-H296</f>
        <v>0</v>
      </c>
      <c r="I310" s="25">
        <f t="shared" ref="I310" si="159">SUM(I305:I308)-I296</f>
        <v>0</v>
      </c>
      <c r="J310" s="25">
        <f t="shared" ref="J310" si="160">SUM(J305:J308)-J296</f>
        <v>0</v>
      </c>
      <c r="K310" s="25">
        <f t="shared" ref="K310" si="161">SUM(K305:K308)-K296</f>
        <v>0</v>
      </c>
      <c r="L310" s="25">
        <f t="shared" ref="L310" si="162">SUM(L305:L308)-L296</f>
        <v>0</v>
      </c>
      <c r="M310" s="25">
        <f t="shared" ref="M310" si="163">SUM(M305:M308)-M296</f>
        <v>0</v>
      </c>
      <c r="N310" s="25">
        <f t="shared" ref="N310" si="164">SUM(N305:N308)-N296</f>
        <v>0</v>
      </c>
    </row>
    <row r="311" spans="1:14" ht="20.100000000000001" customHeight="1" x14ac:dyDescent="0.2"/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864" t="s">
        <v>0</v>
      </c>
      <c r="B318" s="864"/>
    </row>
    <row r="319" spans="1:14" ht="12.75" customHeight="1" x14ac:dyDescent="0.2">
      <c r="A319" s="864" t="s">
        <v>3</v>
      </c>
      <c r="B319" s="864"/>
    </row>
    <row r="320" spans="1:14" x14ac:dyDescent="0.2">
      <c r="A320" s="864" t="s">
        <v>4</v>
      </c>
      <c r="B320" s="864"/>
    </row>
    <row r="321" spans="1:14" ht="12.75" customHeight="1" x14ac:dyDescent="0.3">
      <c r="C321" s="124"/>
    </row>
    <row r="322" spans="1:14" ht="12.75" customHeight="1" x14ac:dyDescent="0.2">
      <c r="C322" s="125"/>
    </row>
    <row r="323" spans="1:14" x14ac:dyDescent="0.2">
      <c r="A323" s="1" t="s">
        <v>7</v>
      </c>
    </row>
    <row r="324" spans="1:14" ht="12.75" customHeight="1" x14ac:dyDescent="0.2">
      <c r="A324" s="1" t="s">
        <v>8</v>
      </c>
    </row>
    <row r="325" spans="1:14" ht="12.75" customHeight="1" x14ac:dyDescent="0.2">
      <c r="A325" s="3" t="s">
        <v>55</v>
      </c>
      <c r="B325" s="3"/>
      <c r="H325" s="3"/>
      <c r="I325" s="3"/>
      <c r="J325" s="3"/>
      <c r="K325" s="3"/>
      <c r="L325" s="3"/>
      <c r="M325" s="3"/>
      <c r="N325" s="3"/>
    </row>
    <row r="326" spans="1:14" ht="13.5" thickBot="1" x14ac:dyDescent="0.25"/>
    <row r="327" spans="1:14" ht="12.75" customHeight="1" x14ac:dyDescent="0.2">
      <c r="A327" s="946" t="s">
        <v>13</v>
      </c>
      <c r="B327" s="944" t="s">
        <v>14</v>
      </c>
      <c r="C327" s="120"/>
    </row>
    <row r="328" spans="1:14" ht="12.75" customHeight="1" x14ac:dyDescent="0.2">
      <c r="A328" s="947"/>
      <c r="B328" s="94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7.5" customHeight="1" x14ac:dyDescent="0.2">
      <c r="A329" s="947"/>
      <c r="B329" s="945"/>
      <c r="C329" s="121" t="s">
        <v>20</v>
      </c>
      <c r="D329" s="185" t="s">
        <v>20</v>
      </c>
      <c r="E329" s="242" t="s">
        <v>20</v>
      </c>
      <c r="F329" s="302" t="s">
        <v>20</v>
      </c>
      <c r="G329" s="368" t="s">
        <v>20</v>
      </c>
      <c r="H329" s="432" t="s">
        <v>20</v>
      </c>
      <c r="I329" s="485" t="s">
        <v>20</v>
      </c>
      <c r="J329" s="539" t="s">
        <v>20</v>
      </c>
      <c r="K329" s="592" t="s">
        <v>20</v>
      </c>
      <c r="L329" s="683" t="s">
        <v>20</v>
      </c>
      <c r="M329" s="754" t="s">
        <v>20</v>
      </c>
      <c r="N329" s="817" t="s">
        <v>20</v>
      </c>
    </row>
    <row r="330" spans="1:14" ht="18" customHeight="1" x14ac:dyDescent="0.2">
      <c r="A330" s="947"/>
      <c r="B330" s="945"/>
      <c r="C330" s="122"/>
      <c r="D330" s="186"/>
      <c r="E330" s="243"/>
      <c r="F330" s="303"/>
      <c r="G330" s="369"/>
      <c r="H330" s="433"/>
      <c r="I330" s="486"/>
      <c r="J330" s="540"/>
      <c r="K330" s="593"/>
      <c r="L330" s="684"/>
      <c r="M330" s="755"/>
      <c r="N330" s="818"/>
    </row>
    <row r="331" spans="1:14" ht="12.75" customHeight="1" x14ac:dyDescent="0.2">
      <c r="A331" s="46" t="s">
        <v>25</v>
      </c>
      <c r="B331" s="47" t="s">
        <v>26</v>
      </c>
      <c r="C331" s="127" t="s">
        <v>30</v>
      </c>
      <c r="D331" s="181" t="s">
        <v>30</v>
      </c>
      <c r="E331" s="238" t="s">
        <v>30</v>
      </c>
      <c r="F331" s="298" t="s">
        <v>30</v>
      </c>
      <c r="G331" s="364" t="s">
        <v>30</v>
      </c>
      <c r="H331" s="428" t="s">
        <v>30</v>
      </c>
      <c r="I331" s="481" t="s">
        <v>30</v>
      </c>
      <c r="J331" s="535" t="s">
        <v>30</v>
      </c>
      <c r="K331" s="595" t="s">
        <v>30</v>
      </c>
      <c r="L331" s="679" t="s">
        <v>30</v>
      </c>
      <c r="M331" s="750" t="s">
        <v>30</v>
      </c>
      <c r="N331" s="821" t="s">
        <v>30</v>
      </c>
    </row>
    <row r="332" spans="1:14" ht="12.75" customHeight="1" x14ac:dyDescent="0.2">
      <c r="A332" s="5"/>
      <c r="B332" s="6" t="s">
        <v>37</v>
      </c>
      <c r="C332" s="128">
        <f t="shared" ref="C332:H332" si="165">SUM(C334,C337)</f>
        <v>0</v>
      </c>
      <c r="D332" s="182">
        <f t="shared" si="165"/>
        <v>0</v>
      </c>
      <c r="E332" s="239">
        <f t="shared" si="165"/>
        <v>0</v>
      </c>
      <c r="F332" s="299">
        <f t="shared" si="165"/>
        <v>0</v>
      </c>
      <c r="G332" s="365">
        <f t="shared" si="165"/>
        <v>0</v>
      </c>
      <c r="H332" s="429">
        <f t="shared" si="165"/>
        <v>0</v>
      </c>
      <c r="I332" s="482">
        <f t="shared" ref="I332:N332" si="166">SUM(I334,I337)</f>
        <v>0</v>
      </c>
      <c r="J332" s="536">
        <f t="shared" si="166"/>
        <v>0</v>
      </c>
      <c r="K332" s="596">
        <f t="shared" si="166"/>
        <v>7</v>
      </c>
      <c r="L332" s="680">
        <f t="shared" si="166"/>
        <v>0</v>
      </c>
      <c r="M332" s="751">
        <f t="shared" si="166"/>
        <v>0</v>
      </c>
      <c r="N332" s="822">
        <f t="shared" si="166"/>
        <v>0</v>
      </c>
    </row>
    <row r="333" spans="1:14" ht="12.75" customHeight="1" x14ac:dyDescent="0.2">
      <c r="A333" s="9">
        <v>1</v>
      </c>
      <c r="B333" s="10" t="s">
        <v>38</v>
      </c>
      <c r="C333" s="118"/>
      <c r="D333" s="184"/>
      <c r="E333" s="241"/>
      <c r="F333" s="301"/>
      <c r="G333" s="367"/>
      <c r="H333" s="431"/>
      <c r="I333" s="484"/>
      <c r="J333" s="538"/>
      <c r="K333" s="590"/>
      <c r="L333" s="682"/>
      <c r="M333" s="753"/>
      <c r="N333" s="815"/>
    </row>
    <row r="334" spans="1:14" x14ac:dyDescent="0.2">
      <c r="A334" s="11"/>
      <c r="B334" s="10" t="s">
        <v>39</v>
      </c>
      <c r="C334" s="123">
        <f t="shared" ref="C334" si="167">SUM(C335:C336)</f>
        <v>0</v>
      </c>
      <c r="D334" s="190">
        <f t="shared" ref="D334:N334" si="168">SUM(D335:D336)</f>
        <v>0</v>
      </c>
      <c r="E334" s="247">
        <f t="shared" si="168"/>
        <v>0</v>
      </c>
      <c r="F334" s="307">
        <f t="shared" si="168"/>
        <v>0</v>
      </c>
      <c r="G334" s="373">
        <f t="shared" si="168"/>
        <v>0</v>
      </c>
      <c r="H334" s="437">
        <f t="shared" si="168"/>
        <v>0</v>
      </c>
      <c r="I334" s="490">
        <f t="shared" si="168"/>
        <v>0</v>
      </c>
      <c r="J334" s="544">
        <f t="shared" si="168"/>
        <v>0</v>
      </c>
      <c r="K334" s="594">
        <f t="shared" si="168"/>
        <v>0</v>
      </c>
      <c r="L334" s="688">
        <f t="shared" si="168"/>
        <v>0</v>
      </c>
      <c r="M334" s="759">
        <f t="shared" si="168"/>
        <v>0</v>
      </c>
      <c r="N334" s="819">
        <f t="shared" si="168"/>
        <v>0</v>
      </c>
    </row>
    <row r="335" spans="1:14" ht="30" customHeight="1" x14ac:dyDescent="0.2">
      <c r="A335" s="11"/>
      <c r="B335" s="12" t="s">
        <v>40</v>
      </c>
      <c r="C335" s="119">
        <v>0</v>
      </c>
      <c r="D335" s="187">
        <v>0</v>
      </c>
      <c r="E335" s="244">
        <v>0</v>
      </c>
      <c r="F335" s="304">
        <v>0</v>
      </c>
      <c r="G335" s="370">
        <v>0</v>
      </c>
      <c r="H335" s="434">
        <v>0</v>
      </c>
      <c r="I335" s="487">
        <v>0</v>
      </c>
      <c r="J335" s="541">
        <v>0</v>
      </c>
      <c r="K335" s="591">
        <v>0</v>
      </c>
      <c r="L335" s="685">
        <v>0</v>
      </c>
      <c r="M335" s="756">
        <v>0</v>
      </c>
      <c r="N335" s="816">
        <v>0</v>
      </c>
    </row>
    <row r="336" spans="1:14" ht="25.5" customHeight="1" x14ac:dyDescent="0.2">
      <c r="A336" s="11"/>
      <c r="B336" s="12" t="s">
        <v>41</v>
      </c>
      <c r="C336" s="119">
        <v>0</v>
      </c>
      <c r="D336" s="187">
        <v>0</v>
      </c>
      <c r="E336" s="244">
        <v>0</v>
      </c>
      <c r="F336" s="304">
        <v>0</v>
      </c>
      <c r="G336" s="370">
        <v>0</v>
      </c>
      <c r="H336" s="434">
        <v>0</v>
      </c>
      <c r="I336" s="487">
        <v>0</v>
      </c>
      <c r="J336" s="541">
        <v>0</v>
      </c>
      <c r="K336" s="591">
        <v>0</v>
      </c>
      <c r="L336" s="685">
        <v>0</v>
      </c>
      <c r="M336" s="756">
        <v>0</v>
      </c>
      <c r="N336" s="816">
        <v>0</v>
      </c>
    </row>
    <row r="337" spans="1:14" ht="20.100000000000001" customHeight="1" x14ac:dyDescent="0.2">
      <c r="A337" s="11"/>
      <c r="B337" s="10" t="s">
        <v>42</v>
      </c>
      <c r="C337" s="123">
        <f t="shared" ref="C337" si="169">SUM(C338:C339)</f>
        <v>0</v>
      </c>
      <c r="D337" s="190">
        <f t="shared" ref="D337" si="170">SUM(D338:D339)</f>
        <v>0</v>
      </c>
      <c r="E337" s="247">
        <f t="shared" ref="E337" si="171">SUM(E338:E339)</f>
        <v>0</v>
      </c>
      <c r="F337" s="307">
        <f t="shared" ref="F337" si="172">SUM(F338:F339)</f>
        <v>0</v>
      </c>
      <c r="G337" s="373">
        <f t="shared" ref="G337" si="173">SUM(G338:G339)</f>
        <v>0</v>
      </c>
      <c r="H337" s="437">
        <f t="shared" ref="H337" si="174">SUM(H338:H339)</f>
        <v>0</v>
      </c>
      <c r="I337" s="490">
        <f t="shared" ref="I337" si="175">SUM(I338:I339)</f>
        <v>0</v>
      </c>
      <c r="J337" s="544">
        <f t="shared" ref="J337" si="176">SUM(J338:J339)</f>
        <v>0</v>
      </c>
      <c r="K337" s="594">
        <f t="shared" ref="K337" si="177">SUM(K338:K339)</f>
        <v>7</v>
      </c>
      <c r="L337" s="688">
        <f t="shared" ref="L337" si="178">SUM(L338:L339)</f>
        <v>0</v>
      </c>
      <c r="M337" s="759">
        <f t="shared" ref="M337" si="179">SUM(M338:M339)</f>
        <v>0</v>
      </c>
      <c r="N337" s="819">
        <f t="shared" ref="N337" si="180">SUM(N338:N339)</f>
        <v>0</v>
      </c>
    </row>
    <row r="338" spans="1:14" ht="24" customHeight="1" x14ac:dyDescent="0.2">
      <c r="A338" s="11">
        <v>46</v>
      </c>
      <c r="B338" s="12" t="s">
        <v>40</v>
      </c>
      <c r="C338" s="119">
        <v>0</v>
      </c>
      <c r="D338" s="187">
        <v>0</v>
      </c>
      <c r="E338" s="244">
        <v>0</v>
      </c>
      <c r="F338" s="304">
        <v>0</v>
      </c>
      <c r="G338" s="370">
        <v>0</v>
      </c>
      <c r="H338" s="434">
        <v>0</v>
      </c>
      <c r="I338" s="487">
        <v>0</v>
      </c>
      <c r="J338" s="541">
        <v>0</v>
      </c>
      <c r="K338" s="600">
        <v>7</v>
      </c>
      <c r="L338" s="689">
        <v>0</v>
      </c>
      <c r="M338" s="760">
        <v>0</v>
      </c>
      <c r="N338" s="826">
        <v>0</v>
      </c>
    </row>
    <row r="339" spans="1:14" x14ac:dyDescent="0.2">
      <c r="A339" s="11">
        <v>52</v>
      </c>
      <c r="B339" s="12" t="s">
        <v>41</v>
      </c>
      <c r="C339" s="119">
        <v>0</v>
      </c>
      <c r="D339" s="187">
        <v>0</v>
      </c>
      <c r="E339" s="244">
        <v>0</v>
      </c>
      <c r="F339" s="304">
        <v>0</v>
      </c>
      <c r="G339" s="370">
        <v>0</v>
      </c>
      <c r="H339" s="434">
        <v>0</v>
      </c>
      <c r="I339" s="487">
        <v>0</v>
      </c>
      <c r="J339" s="541">
        <v>0</v>
      </c>
      <c r="K339" s="600">
        <v>0</v>
      </c>
      <c r="L339" s="689">
        <v>0</v>
      </c>
      <c r="M339" s="760">
        <v>0</v>
      </c>
      <c r="N339" s="826">
        <v>0</v>
      </c>
    </row>
    <row r="340" spans="1:14" x14ac:dyDescent="0.2">
      <c r="A340" s="9">
        <v>2</v>
      </c>
      <c r="B340" s="10" t="s">
        <v>43</v>
      </c>
      <c r="C340" s="118"/>
      <c r="D340" s="184"/>
      <c r="E340" s="241"/>
      <c r="F340" s="301"/>
      <c r="G340" s="367"/>
      <c r="H340" s="431"/>
      <c r="I340" s="484"/>
      <c r="J340" s="538"/>
      <c r="K340" s="590"/>
      <c r="L340" s="682"/>
      <c r="M340" s="753"/>
      <c r="N340" s="815"/>
    </row>
    <row r="341" spans="1:14" x14ac:dyDescent="0.2">
      <c r="A341" s="11"/>
      <c r="B341" s="12" t="s">
        <v>44</v>
      </c>
      <c r="C341" s="119">
        <v>0</v>
      </c>
      <c r="D341" s="187">
        <v>0</v>
      </c>
      <c r="E341" s="244">
        <v>0</v>
      </c>
      <c r="F341" s="304">
        <v>0</v>
      </c>
      <c r="G341" s="370">
        <v>0</v>
      </c>
      <c r="H341" s="434">
        <v>0</v>
      </c>
      <c r="I341" s="487">
        <v>0</v>
      </c>
      <c r="J341" s="541">
        <v>0</v>
      </c>
      <c r="K341" s="591">
        <v>0</v>
      </c>
      <c r="L341" s="685">
        <v>0</v>
      </c>
      <c r="M341" s="756">
        <v>0</v>
      </c>
      <c r="N341" s="816">
        <v>0</v>
      </c>
    </row>
    <row r="342" spans="1:14" ht="12.75" customHeight="1" x14ac:dyDescent="0.2">
      <c r="A342" s="11"/>
      <c r="B342" s="12" t="s">
        <v>45</v>
      </c>
      <c r="C342" s="119">
        <v>0</v>
      </c>
      <c r="D342" s="187">
        <v>0</v>
      </c>
      <c r="E342" s="244">
        <v>0</v>
      </c>
      <c r="F342" s="304">
        <v>0</v>
      </c>
      <c r="G342" s="370">
        <v>0</v>
      </c>
      <c r="H342" s="434">
        <v>0</v>
      </c>
      <c r="I342" s="487">
        <v>0</v>
      </c>
      <c r="J342" s="541">
        <v>0</v>
      </c>
      <c r="K342" s="591">
        <v>7</v>
      </c>
      <c r="L342" s="685">
        <v>0</v>
      </c>
      <c r="M342" s="756">
        <v>0</v>
      </c>
      <c r="N342" s="816">
        <v>0</v>
      </c>
    </row>
    <row r="343" spans="1:14" ht="12.75" customHeight="1" x14ac:dyDescent="0.2">
      <c r="A343" s="9"/>
      <c r="B343" s="12" t="s">
        <v>46</v>
      </c>
      <c r="C343" s="119">
        <v>0</v>
      </c>
      <c r="D343" s="187">
        <v>0</v>
      </c>
      <c r="E343" s="244">
        <v>0</v>
      </c>
      <c r="F343" s="304">
        <v>0</v>
      </c>
      <c r="G343" s="370">
        <v>0</v>
      </c>
      <c r="H343" s="434">
        <v>0</v>
      </c>
      <c r="I343" s="487">
        <v>0</v>
      </c>
      <c r="J343" s="541">
        <v>0</v>
      </c>
      <c r="K343" s="591">
        <v>0</v>
      </c>
      <c r="L343" s="685">
        <v>0</v>
      </c>
      <c r="M343" s="756">
        <v>0</v>
      </c>
      <c r="N343" s="816">
        <v>0</v>
      </c>
    </row>
    <row r="344" spans="1:14" x14ac:dyDescent="0.2">
      <c r="A344" s="14"/>
      <c r="B344" s="15" t="s">
        <v>47</v>
      </c>
      <c r="C344" s="129">
        <v>0</v>
      </c>
      <c r="D344" s="188">
        <v>0</v>
      </c>
      <c r="E344" s="245">
        <v>0</v>
      </c>
      <c r="F344" s="305">
        <v>0</v>
      </c>
      <c r="G344" s="371">
        <v>0</v>
      </c>
      <c r="H344" s="435">
        <v>0</v>
      </c>
      <c r="I344" s="488">
        <v>0</v>
      </c>
      <c r="J344" s="542">
        <v>0</v>
      </c>
      <c r="K344" s="597">
        <v>0</v>
      </c>
      <c r="L344" s="686">
        <v>0</v>
      </c>
      <c r="M344" s="757">
        <v>0</v>
      </c>
      <c r="N344" s="823">
        <v>0</v>
      </c>
    </row>
    <row r="345" spans="1:14" ht="13.5" thickBot="1" x14ac:dyDescent="0.25">
      <c r="A345" s="17">
        <v>3</v>
      </c>
      <c r="B345" s="18" t="s">
        <v>48</v>
      </c>
      <c r="C345" s="130"/>
      <c r="D345" s="189"/>
      <c r="E345" s="246"/>
      <c r="F345" s="306"/>
      <c r="G345" s="372"/>
      <c r="H345" s="436"/>
      <c r="I345" s="489"/>
      <c r="J345" s="543"/>
      <c r="K345" s="598"/>
      <c r="L345" s="687"/>
      <c r="M345" s="758"/>
      <c r="N345" s="824"/>
    </row>
    <row r="346" spans="1:14" x14ac:dyDescent="0.2">
      <c r="B346" s="117" t="s">
        <v>49</v>
      </c>
      <c r="C346" s="25">
        <f t="shared" ref="C346" si="181">SUM(C341:C344)-C332</f>
        <v>0</v>
      </c>
      <c r="D346" s="25">
        <f t="shared" ref="D346" si="182">SUM(D341:D344)-D332</f>
        <v>0</v>
      </c>
      <c r="E346" s="25">
        <f t="shared" ref="E346" si="183">SUM(E341:E344)-E332</f>
        <v>0</v>
      </c>
      <c r="F346" s="25">
        <f t="shared" ref="F346" si="184">SUM(F341:F344)-F332</f>
        <v>0</v>
      </c>
      <c r="G346" s="25">
        <f t="shared" ref="G346" si="185">SUM(G341:G344)-G332</f>
        <v>0</v>
      </c>
      <c r="H346" s="25">
        <f t="shared" ref="H346" si="186">SUM(H341:H344)-H332</f>
        <v>0</v>
      </c>
      <c r="I346" s="25">
        <f t="shared" ref="I346" si="187">SUM(I341:I344)-I332</f>
        <v>0</v>
      </c>
      <c r="J346" s="25">
        <f t="shared" ref="J346" si="188">SUM(J341:J344)-J332</f>
        <v>0</v>
      </c>
      <c r="K346" s="25">
        <f t="shared" ref="K346" si="189">SUM(K341:K344)-K332</f>
        <v>0</v>
      </c>
      <c r="L346" s="25">
        <f t="shared" ref="L346" si="190">SUM(L341:L344)-L332</f>
        <v>0</v>
      </c>
      <c r="M346" s="25">
        <f t="shared" ref="M346" si="191">SUM(M341:M344)-M332</f>
        <v>0</v>
      </c>
      <c r="N346" s="25">
        <f t="shared" ref="N346" si="192">SUM(N341:N344)-N332</f>
        <v>0</v>
      </c>
    </row>
    <row r="347" spans="1:14" x14ac:dyDescent="0.2">
      <c r="B347" s="117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</row>
    <row r="348" spans="1:14" x14ac:dyDescent="0.2">
      <c r="B348" s="117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1:14" x14ac:dyDescent="0.2">
      <c r="B349" s="117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864" t="s">
        <v>0</v>
      </c>
      <c r="B354" s="864"/>
    </row>
    <row r="355" spans="1:14" ht="12.75" customHeight="1" x14ac:dyDescent="0.2">
      <c r="A355" s="864" t="s">
        <v>3</v>
      </c>
      <c r="B355" s="864"/>
    </row>
    <row r="356" spans="1:14" x14ac:dyDescent="0.2">
      <c r="A356" s="864" t="s">
        <v>4</v>
      </c>
      <c r="B356" s="864"/>
    </row>
    <row r="357" spans="1:14" ht="20.25" x14ac:dyDescent="0.3">
      <c r="C357" s="124"/>
    </row>
    <row r="358" spans="1:14" x14ac:dyDescent="0.2">
      <c r="C358" s="125"/>
    </row>
    <row r="359" spans="1:14" ht="12.75" customHeight="1" x14ac:dyDescent="0.2">
      <c r="A359" s="1" t="s">
        <v>7</v>
      </c>
    </row>
    <row r="360" spans="1:14" ht="12.75" customHeight="1" x14ac:dyDescent="0.2">
      <c r="A360" s="1" t="s">
        <v>8</v>
      </c>
    </row>
    <row r="361" spans="1:14" ht="7.5" customHeight="1" x14ac:dyDescent="0.2">
      <c r="A361" s="3" t="s">
        <v>61</v>
      </c>
      <c r="B361" s="3"/>
      <c r="H361" s="3"/>
      <c r="I361" s="3"/>
      <c r="J361" s="3"/>
      <c r="K361" s="3"/>
      <c r="L361" s="3"/>
      <c r="M361" s="3"/>
      <c r="N361" s="3"/>
    </row>
    <row r="362" spans="1:14" ht="18" customHeight="1" thickBot="1" x14ac:dyDescent="0.25">
      <c r="A362" s="3"/>
      <c r="B362" s="3"/>
    </row>
    <row r="363" spans="1:14" ht="12.75" customHeight="1" x14ac:dyDescent="0.2">
      <c r="A363" s="946" t="s">
        <v>13</v>
      </c>
      <c r="B363" s="944" t="s">
        <v>14</v>
      </c>
      <c r="C363" s="120"/>
    </row>
    <row r="364" spans="1:14" ht="12.75" customHeight="1" x14ac:dyDescent="0.2">
      <c r="A364" s="947"/>
      <c r="B364" s="94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947"/>
      <c r="B365" s="945"/>
      <c r="C365" s="121" t="s">
        <v>20</v>
      </c>
      <c r="D365" s="185" t="s">
        <v>20</v>
      </c>
      <c r="E365" s="242" t="s">
        <v>20</v>
      </c>
      <c r="F365" s="302" t="s">
        <v>20</v>
      </c>
      <c r="G365" s="368" t="s">
        <v>20</v>
      </c>
      <c r="H365" s="432" t="s">
        <v>20</v>
      </c>
      <c r="I365" s="485" t="s">
        <v>20</v>
      </c>
      <c r="J365" s="539" t="s">
        <v>20</v>
      </c>
      <c r="K365" s="592" t="s">
        <v>20</v>
      </c>
      <c r="L365" s="683" t="s">
        <v>20</v>
      </c>
      <c r="M365" s="754" t="s">
        <v>20</v>
      </c>
      <c r="N365" s="817" t="s">
        <v>20</v>
      </c>
    </row>
    <row r="366" spans="1:14" x14ac:dyDescent="0.2">
      <c r="A366" s="947"/>
      <c r="B366" s="945"/>
      <c r="C366" s="122"/>
      <c r="D366" s="186"/>
      <c r="E366" s="243"/>
      <c r="F366" s="303"/>
      <c r="G366" s="369"/>
      <c r="H366" s="433"/>
      <c r="I366" s="486"/>
      <c r="J366" s="540"/>
      <c r="K366" s="593"/>
      <c r="L366" s="684"/>
      <c r="M366" s="755"/>
      <c r="N366" s="818"/>
    </row>
    <row r="367" spans="1:14" ht="30" customHeight="1" x14ac:dyDescent="0.2">
      <c r="A367" s="46" t="s">
        <v>25</v>
      </c>
      <c r="B367" s="47" t="s">
        <v>26</v>
      </c>
      <c r="C367" s="127" t="s">
        <v>30</v>
      </c>
      <c r="D367" s="181" t="s">
        <v>30</v>
      </c>
      <c r="E367" s="238" t="s">
        <v>30</v>
      </c>
      <c r="F367" s="298" t="s">
        <v>30</v>
      </c>
      <c r="G367" s="364" t="s">
        <v>30</v>
      </c>
      <c r="H367" s="428" t="s">
        <v>30</v>
      </c>
      <c r="I367" s="481" t="s">
        <v>30</v>
      </c>
      <c r="J367" s="535" t="s">
        <v>30</v>
      </c>
      <c r="K367" s="595" t="s">
        <v>30</v>
      </c>
      <c r="L367" s="679" t="s">
        <v>30</v>
      </c>
      <c r="M367" s="750" t="s">
        <v>30</v>
      </c>
      <c r="N367" s="821" t="s">
        <v>30</v>
      </c>
    </row>
    <row r="368" spans="1:14" ht="25.5" customHeight="1" x14ac:dyDescent="0.2">
      <c r="A368" s="5"/>
      <c r="B368" s="6" t="s">
        <v>37</v>
      </c>
      <c r="C368" s="128">
        <f t="shared" ref="C368:H368" si="193">SUM(C370,C373)</f>
        <v>0</v>
      </c>
      <c r="D368" s="182">
        <f t="shared" si="193"/>
        <v>0</v>
      </c>
      <c r="E368" s="239">
        <f t="shared" si="193"/>
        <v>0</v>
      </c>
      <c r="F368" s="299">
        <f t="shared" si="193"/>
        <v>0</v>
      </c>
      <c r="G368" s="365">
        <f t="shared" si="193"/>
        <v>0</v>
      </c>
      <c r="H368" s="429">
        <f t="shared" si="193"/>
        <v>0</v>
      </c>
      <c r="I368" s="482">
        <f t="shared" ref="I368:N368" si="194">SUM(I370,I373)</f>
        <v>0</v>
      </c>
      <c r="J368" s="536">
        <f t="shared" si="194"/>
        <v>0</v>
      </c>
      <c r="K368" s="596">
        <f t="shared" si="194"/>
        <v>0</v>
      </c>
      <c r="L368" s="680">
        <f t="shared" si="194"/>
        <v>0</v>
      </c>
      <c r="M368" s="751">
        <f t="shared" si="194"/>
        <v>0</v>
      </c>
      <c r="N368" s="822">
        <f t="shared" si="194"/>
        <v>0</v>
      </c>
    </row>
    <row r="369" spans="1:14" ht="20.100000000000001" customHeight="1" x14ac:dyDescent="0.2">
      <c r="A369" s="9">
        <v>1</v>
      </c>
      <c r="B369" s="10" t="s">
        <v>38</v>
      </c>
      <c r="C369" s="118"/>
      <c r="D369" s="184"/>
      <c r="E369" s="241"/>
      <c r="F369" s="301"/>
      <c r="G369" s="367"/>
      <c r="H369" s="431"/>
      <c r="I369" s="484"/>
      <c r="J369" s="538"/>
      <c r="K369" s="590"/>
      <c r="L369" s="682"/>
      <c r="M369" s="753"/>
      <c r="N369" s="815"/>
    </row>
    <row r="370" spans="1:14" ht="20.100000000000001" customHeight="1" x14ac:dyDescent="0.2">
      <c r="A370" s="11"/>
      <c r="B370" s="10" t="s">
        <v>39</v>
      </c>
      <c r="C370" s="123">
        <f t="shared" ref="C370" si="195">SUM(C371:C372)</f>
        <v>0</v>
      </c>
      <c r="D370" s="190">
        <f t="shared" ref="D370:N370" si="196">SUM(D371:D372)</f>
        <v>0</v>
      </c>
      <c r="E370" s="247">
        <f t="shared" si="196"/>
        <v>0</v>
      </c>
      <c r="F370" s="307">
        <f t="shared" si="196"/>
        <v>0</v>
      </c>
      <c r="G370" s="373">
        <f t="shared" si="196"/>
        <v>0</v>
      </c>
      <c r="H370" s="437">
        <f t="shared" si="196"/>
        <v>0</v>
      </c>
      <c r="I370" s="490">
        <f t="shared" si="196"/>
        <v>0</v>
      </c>
      <c r="J370" s="544">
        <f t="shared" si="196"/>
        <v>0</v>
      </c>
      <c r="K370" s="594">
        <f t="shared" si="196"/>
        <v>0</v>
      </c>
      <c r="L370" s="688">
        <f t="shared" si="196"/>
        <v>0</v>
      </c>
      <c r="M370" s="759">
        <f t="shared" si="196"/>
        <v>0</v>
      </c>
      <c r="N370" s="819">
        <f t="shared" si="196"/>
        <v>0</v>
      </c>
    </row>
    <row r="371" spans="1:14" ht="20.100000000000001" customHeight="1" x14ac:dyDescent="0.2">
      <c r="A371" s="11"/>
      <c r="B371" s="12" t="s">
        <v>40</v>
      </c>
      <c r="C371" s="119">
        <v>0</v>
      </c>
      <c r="D371" s="187">
        <v>0</v>
      </c>
      <c r="E371" s="244">
        <v>0</v>
      </c>
      <c r="F371" s="304">
        <v>0</v>
      </c>
      <c r="G371" s="370">
        <v>0</v>
      </c>
      <c r="H371" s="434">
        <v>0</v>
      </c>
      <c r="I371" s="487">
        <v>0</v>
      </c>
      <c r="J371" s="541">
        <v>0</v>
      </c>
      <c r="K371" s="591">
        <v>0</v>
      </c>
      <c r="L371" s="685">
        <v>0</v>
      </c>
      <c r="M371" s="756">
        <v>0</v>
      </c>
      <c r="N371" s="816">
        <v>0</v>
      </c>
    </row>
    <row r="372" spans="1:14" ht="20.100000000000001" customHeight="1" x14ac:dyDescent="0.2">
      <c r="A372" s="11"/>
      <c r="B372" s="12" t="s">
        <v>41</v>
      </c>
      <c r="C372" s="119">
        <v>0</v>
      </c>
      <c r="D372" s="187">
        <v>0</v>
      </c>
      <c r="E372" s="244">
        <v>0</v>
      </c>
      <c r="F372" s="304">
        <v>0</v>
      </c>
      <c r="G372" s="370">
        <v>0</v>
      </c>
      <c r="H372" s="434">
        <v>0</v>
      </c>
      <c r="I372" s="487">
        <v>0</v>
      </c>
      <c r="J372" s="541">
        <v>0</v>
      </c>
      <c r="K372" s="591">
        <v>0</v>
      </c>
      <c r="L372" s="685">
        <v>0</v>
      </c>
      <c r="M372" s="756">
        <v>0</v>
      </c>
      <c r="N372" s="816">
        <v>0</v>
      </c>
    </row>
    <row r="373" spans="1:14" ht="20.100000000000001" customHeight="1" x14ac:dyDescent="0.2">
      <c r="A373" s="11"/>
      <c r="B373" s="10" t="s">
        <v>42</v>
      </c>
      <c r="C373" s="123">
        <f t="shared" ref="C373" si="197">SUM(C374:C375)</f>
        <v>0</v>
      </c>
      <c r="D373" s="190">
        <f t="shared" ref="D373" si="198">SUM(D374:D375)</f>
        <v>0</v>
      </c>
      <c r="E373" s="247">
        <f t="shared" ref="E373" si="199">SUM(E374:E375)</f>
        <v>0</v>
      </c>
      <c r="F373" s="307">
        <f t="shared" ref="F373" si="200">SUM(F374:F375)</f>
        <v>0</v>
      </c>
      <c r="G373" s="373">
        <f t="shared" ref="G373" si="201">SUM(G374:G375)</f>
        <v>0</v>
      </c>
      <c r="H373" s="437">
        <f t="shared" ref="H373" si="202">SUM(H374:H375)</f>
        <v>0</v>
      </c>
      <c r="I373" s="490">
        <f t="shared" ref="I373" si="203">SUM(I374:I375)</f>
        <v>0</v>
      </c>
      <c r="J373" s="544">
        <f t="shared" ref="J373" si="204">SUM(J374:J375)</f>
        <v>0</v>
      </c>
      <c r="K373" s="594">
        <f t="shared" ref="K373" si="205">SUM(K374:K375)</f>
        <v>0</v>
      </c>
      <c r="L373" s="688">
        <f t="shared" ref="L373" si="206">SUM(L374:L375)</f>
        <v>0</v>
      </c>
      <c r="M373" s="759">
        <f t="shared" ref="M373" si="207">SUM(M374:M375)</f>
        <v>0</v>
      </c>
      <c r="N373" s="819">
        <f t="shared" ref="N373" si="208">SUM(N374:N375)</f>
        <v>0</v>
      </c>
    </row>
    <row r="374" spans="1:14" ht="20.100000000000001" customHeight="1" x14ac:dyDescent="0.2">
      <c r="A374" s="11"/>
      <c r="B374" s="12" t="s">
        <v>40</v>
      </c>
      <c r="C374" s="119">
        <v>0</v>
      </c>
      <c r="D374" s="187">
        <v>0</v>
      </c>
      <c r="E374" s="244">
        <v>0</v>
      </c>
      <c r="F374" s="304">
        <v>0</v>
      </c>
      <c r="G374" s="370">
        <v>0</v>
      </c>
      <c r="H374" s="434">
        <v>0</v>
      </c>
      <c r="I374" s="487">
        <v>0</v>
      </c>
      <c r="J374" s="541">
        <v>0</v>
      </c>
      <c r="K374" s="591">
        <v>0</v>
      </c>
      <c r="L374" s="685">
        <v>0</v>
      </c>
      <c r="M374" s="756">
        <v>0</v>
      </c>
      <c r="N374" s="816">
        <v>0</v>
      </c>
    </row>
    <row r="375" spans="1:14" ht="20.100000000000001" customHeight="1" x14ac:dyDescent="0.2">
      <c r="A375" s="11"/>
      <c r="B375" s="12" t="s">
        <v>41</v>
      </c>
      <c r="C375" s="119">
        <v>0</v>
      </c>
      <c r="D375" s="187">
        <v>0</v>
      </c>
      <c r="E375" s="244">
        <v>0</v>
      </c>
      <c r="F375" s="304">
        <v>0</v>
      </c>
      <c r="G375" s="370">
        <v>0</v>
      </c>
      <c r="H375" s="434">
        <v>0</v>
      </c>
      <c r="I375" s="487">
        <v>0</v>
      </c>
      <c r="J375" s="541">
        <v>0</v>
      </c>
      <c r="K375" s="591">
        <v>0</v>
      </c>
      <c r="L375" s="685">
        <v>0</v>
      </c>
      <c r="M375" s="756">
        <v>0</v>
      </c>
      <c r="N375" s="816">
        <v>0</v>
      </c>
    </row>
    <row r="376" spans="1:14" ht="26.25" customHeight="1" x14ac:dyDescent="0.2">
      <c r="A376" s="9">
        <v>2</v>
      </c>
      <c r="B376" s="10" t="s">
        <v>43</v>
      </c>
      <c r="C376" s="118"/>
      <c r="D376" s="184"/>
      <c r="E376" s="241"/>
      <c r="F376" s="301"/>
      <c r="G376" s="367"/>
      <c r="H376" s="431"/>
      <c r="I376" s="484"/>
      <c r="J376" s="538"/>
      <c r="K376" s="590"/>
      <c r="L376" s="682"/>
      <c r="M376" s="753"/>
      <c r="N376" s="815"/>
    </row>
    <row r="377" spans="1:14" ht="20.100000000000001" customHeight="1" x14ac:dyDescent="0.2">
      <c r="A377" s="11"/>
      <c r="B377" s="12" t="s">
        <v>44</v>
      </c>
      <c r="C377" s="119">
        <v>0</v>
      </c>
      <c r="D377" s="187">
        <v>0</v>
      </c>
      <c r="E377" s="244">
        <v>0</v>
      </c>
      <c r="F377" s="304">
        <v>0</v>
      </c>
      <c r="G377" s="370">
        <v>0</v>
      </c>
      <c r="H377" s="434">
        <v>0</v>
      </c>
      <c r="I377" s="487">
        <v>0</v>
      </c>
      <c r="J377" s="541">
        <v>0</v>
      </c>
      <c r="K377" s="591">
        <v>0</v>
      </c>
      <c r="L377" s="685">
        <v>0</v>
      </c>
      <c r="M377" s="756">
        <v>0</v>
      </c>
      <c r="N377" s="816">
        <v>0</v>
      </c>
    </row>
    <row r="378" spans="1:14" ht="20.100000000000001" customHeight="1" x14ac:dyDescent="0.2">
      <c r="A378" s="11"/>
      <c r="B378" s="12" t="s">
        <v>45</v>
      </c>
      <c r="C378" s="119">
        <v>0</v>
      </c>
      <c r="D378" s="187">
        <v>0</v>
      </c>
      <c r="E378" s="244">
        <v>0</v>
      </c>
      <c r="F378" s="304">
        <v>0</v>
      </c>
      <c r="G378" s="370">
        <v>0</v>
      </c>
      <c r="H378" s="434">
        <v>0</v>
      </c>
      <c r="I378" s="487">
        <v>0</v>
      </c>
      <c r="J378" s="541">
        <v>0</v>
      </c>
      <c r="K378" s="591">
        <v>0</v>
      </c>
      <c r="L378" s="685">
        <v>0</v>
      </c>
      <c r="M378" s="756">
        <v>0</v>
      </c>
      <c r="N378" s="816">
        <v>0</v>
      </c>
    </row>
    <row r="379" spans="1:14" ht="20.100000000000001" customHeight="1" x14ac:dyDescent="0.2">
      <c r="A379" s="9"/>
      <c r="B379" s="12" t="s">
        <v>46</v>
      </c>
      <c r="C379" s="119">
        <v>0</v>
      </c>
      <c r="D379" s="187">
        <v>0</v>
      </c>
      <c r="E379" s="244">
        <v>0</v>
      </c>
      <c r="F379" s="304">
        <v>0</v>
      </c>
      <c r="G379" s="370">
        <v>0</v>
      </c>
      <c r="H379" s="434">
        <v>0</v>
      </c>
      <c r="I379" s="487">
        <v>0</v>
      </c>
      <c r="J379" s="541">
        <v>0</v>
      </c>
      <c r="K379" s="591">
        <v>0</v>
      </c>
      <c r="L379" s="685">
        <v>0</v>
      </c>
      <c r="M379" s="756">
        <v>0</v>
      </c>
      <c r="N379" s="816">
        <v>0</v>
      </c>
    </row>
    <row r="380" spans="1:14" ht="20.100000000000001" customHeight="1" x14ac:dyDescent="0.2">
      <c r="A380" s="14"/>
      <c r="B380" s="15" t="s">
        <v>47</v>
      </c>
      <c r="C380" s="129">
        <v>0</v>
      </c>
      <c r="D380" s="188">
        <v>0</v>
      </c>
      <c r="E380" s="245">
        <v>0</v>
      </c>
      <c r="F380" s="305">
        <v>0</v>
      </c>
      <c r="G380" s="371">
        <v>0</v>
      </c>
      <c r="H380" s="435">
        <v>0</v>
      </c>
      <c r="I380" s="488">
        <v>0</v>
      </c>
      <c r="J380" s="542">
        <v>0</v>
      </c>
      <c r="K380" s="597">
        <v>0</v>
      </c>
      <c r="L380" s="686">
        <v>0</v>
      </c>
      <c r="M380" s="757">
        <v>0</v>
      </c>
      <c r="N380" s="823">
        <v>0</v>
      </c>
    </row>
    <row r="381" spans="1:14" ht="24" customHeight="1" thickBot="1" x14ac:dyDescent="0.25">
      <c r="A381" s="17">
        <v>3</v>
      </c>
      <c r="B381" s="18" t="s">
        <v>48</v>
      </c>
      <c r="C381" s="130"/>
      <c r="D381" s="189"/>
      <c r="E381" s="246"/>
      <c r="F381" s="306"/>
      <c r="G381" s="372"/>
      <c r="H381" s="436"/>
      <c r="I381" s="489"/>
      <c r="J381" s="543"/>
      <c r="K381" s="598"/>
      <c r="L381" s="687"/>
      <c r="M381" s="758"/>
      <c r="N381" s="824"/>
    </row>
    <row r="382" spans="1:14" x14ac:dyDescent="0.2">
      <c r="B382" s="117" t="s">
        <v>49</v>
      </c>
      <c r="C382" s="25">
        <f t="shared" ref="C382" si="209">SUM(C377:C380)-C368</f>
        <v>0</v>
      </c>
      <c r="D382" s="25">
        <f t="shared" ref="D382" si="210">SUM(D377:D380)-D368</f>
        <v>0</v>
      </c>
      <c r="E382" s="25">
        <f t="shared" ref="E382" si="211">SUM(E377:E380)-E368</f>
        <v>0</v>
      </c>
      <c r="F382" s="25">
        <f t="shared" ref="F382" si="212">SUM(F377:F380)-F368</f>
        <v>0</v>
      </c>
      <c r="G382" s="25">
        <f t="shared" ref="G382" si="213">SUM(G377:G380)-G368</f>
        <v>0</v>
      </c>
      <c r="H382" s="25">
        <f t="shared" ref="H382" si="214">SUM(H377:H380)-H368</f>
        <v>0</v>
      </c>
      <c r="I382" s="25">
        <f t="shared" ref="I382" si="215">SUM(I377:I380)-I368</f>
        <v>0</v>
      </c>
      <c r="J382" s="25">
        <f t="shared" ref="J382" si="216">SUM(J377:J380)-J368</f>
        <v>0</v>
      </c>
      <c r="K382" s="25">
        <f t="shared" ref="K382" si="217">SUM(K377:K380)-K368</f>
        <v>0</v>
      </c>
      <c r="L382" s="25">
        <f t="shared" ref="L382" si="218">SUM(L377:L380)-L368</f>
        <v>0</v>
      </c>
      <c r="M382" s="25">
        <f t="shared" ref="M382" si="219">SUM(M377:M380)-M368</f>
        <v>0</v>
      </c>
      <c r="N382" s="25">
        <f t="shared" ref="N382" si="220">SUM(N377:N380)-N368</f>
        <v>0</v>
      </c>
    </row>
    <row r="385" spans="1:14" ht="12.75" customHeight="1" x14ac:dyDescent="0.2"/>
    <row r="386" spans="1:14" ht="12.75" customHeight="1" x14ac:dyDescent="0.2"/>
    <row r="390" spans="1:14" ht="12.75" customHeight="1" x14ac:dyDescent="0.2">
      <c r="A390" s="864" t="s">
        <v>0</v>
      </c>
      <c r="B390" s="864"/>
    </row>
    <row r="391" spans="1:14" ht="12.75" customHeight="1" x14ac:dyDescent="0.2">
      <c r="A391" s="864" t="s">
        <v>3</v>
      </c>
      <c r="B391" s="864"/>
    </row>
    <row r="392" spans="1:14" ht="7.5" customHeight="1" x14ac:dyDescent="0.2">
      <c r="A392" s="864" t="s">
        <v>4</v>
      </c>
      <c r="B392" s="864"/>
    </row>
    <row r="393" spans="1:14" ht="18" customHeight="1" x14ac:dyDescent="0.3">
      <c r="C393" s="124"/>
    </row>
    <row r="394" spans="1:14" ht="12.75" customHeight="1" x14ac:dyDescent="0.2">
      <c r="C394" s="125"/>
    </row>
    <row r="395" spans="1:14" ht="12.75" customHeight="1" x14ac:dyDescent="0.2">
      <c r="A395" s="1" t="s">
        <v>7</v>
      </c>
    </row>
    <row r="396" spans="1:14" ht="12.75" customHeight="1" x14ac:dyDescent="0.2">
      <c r="A396" s="1" t="s">
        <v>8</v>
      </c>
    </row>
    <row r="397" spans="1:14" ht="12.75" customHeight="1" x14ac:dyDescent="0.2">
      <c r="A397" s="3" t="s">
        <v>60</v>
      </c>
      <c r="B397" s="3"/>
      <c r="H397" s="3"/>
      <c r="I397" s="3"/>
      <c r="J397" s="3"/>
      <c r="K397" s="3"/>
      <c r="L397" s="3"/>
      <c r="M397" s="3"/>
      <c r="N397" s="3"/>
    </row>
    <row r="398" spans="1:14" ht="30" customHeight="1" thickBot="1" x14ac:dyDescent="0.25"/>
    <row r="399" spans="1:14" ht="25.5" customHeight="1" x14ac:dyDescent="0.2">
      <c r="A399" s="946" t="s">
        <v>13</v>
      </c>
      <c r="B399" s="944" t="s">
        <v>14</v>
      </c>
      <c r="C399" s="120"/>
    </row>
    <row r="400" spans="1:14" ht="20.100000000000001" customHeight="1" x14ac:dyDescent="0.2">
      <c r="A400" s="947"/>
      <c r="B400" s="94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947"/>
      <c r="B401" s="945"/>
      <c r="C401" s="121" t="s">
        <v>20</v>
      </c>
      <c r="D401" s="185" t="s">
        <v>20</v>
      </c>
      <c r="E401" s="242" t="s">
        <v>20</v>
      </c>
      <c r="F401" s="302" t="s">
        <v>20</v>
      </c>
      <c r="G401" s="368" t="s">
        <v>20</v>
      </c>
      <c r="H401" s="432" t="s">
        <v>20</v>
      </c>
      <c r="I401" s="485" t="s">
        <v>20</v>
      </c>
      <c r="J401" s="539" t="s">
        <v>20</v>
      </c>
      <c r="K401" s="592" t="s">
        <v>20</v>
      </c>
      <c r="L401" s="683" t="s">
        <v>20</v>
      </c>
      <c r="M401" s="754" t="s">
        <v>20</v>
      </c>
      <c r="N401" s="817" t="s">
        <v>20</v>
      </c>
    </row>
    <row r="402" spans="1:14" ht="20.100000000000001" customHeight="1" x14ac:dyDescent="0.2">
      <c r="A402" s="947"/>
      <c r="B402" s="945"/>
      <c r="C402" s="122"/>
      <c r="D402" s="186"/>
      <c r="E402" s="243"/>
      <c r="F402" s="303"/>
      <c r="G402" s="369"/>
      <c r="H402" s="433"/>
      <c r="I402" s="486"/>
      <c r="J402" s="540"/>
      <c r="K402" s="593"/>
      <c r="L402" s="684"/>
      <c r="M402" s="755"/>
      <c r="N402" s="818"/>
    </row>
    <row r="403" spans="1:14" ht="20.100000000000001" customHeight="1" x14ac:dyDescent="0.2">
      <c r="A403" s="46" t="s">
        <v>25</v>
      </c>
      <c r="B403" s="47" t="s">
        <v>26</v>
      </c>
      <c r="C403" s="127" t="s">
        <v>30</v>
      </c>
      <c r="D403" s="181" t="s">
        <v>30</v>
      </c>
      <c r="E403" s="238" t="s">
        <v>30</v>
      </c>
      <c r="F403" s="298" t="s">
        <v>30</v>
      </c>
      <c r="G403" s="364" t="s">
        <v>30</v>
      </c>
      <c r="H403" s="428" t="s">
        <v>30</v>
      </c>
      <c r="I403" s="481" t="s">
        <v>30</v>
      </c>
      <c r="J403" s="535" t="s">
        <v>30</v>
      </c>
      <c r="K403" s="595" t="s">
        <v>30</v>
      </c>
      <c r="L403" s="679" t="s">
        <v>30</v>
      </c>
      <c r="M403" s="750" t="s">
        <v>30</v>
      </c>
      <c r="N403" s="821" t="s">
        <v>30</v>
      </c>
    </row>
    <row r="404" spans="1:14" ht="20.100000000000001" customHeight="1" x14ac:dyDescent="0.2">
      <c r="A404" s="5"/>
      <c r="B404" s="6" t="s">
        <v>37</v>
      </c>
      <c r="C404" s="128">
        <f t="shared" ref="C404:H404" si="221">SUM(C406,C409)</f>
        <v>0</v>
      </c>
      <c r="D404" s="182">
        <f t="shared" si="221"/>
        <v>0</v>
      </c>
      <c r="E404" s="239">
        <f t="shared" si="221"/>
        <v>0</v>
      </c>
      <c r="F404" s="299">
        <f t="shared" si="221"/>
        <v>0</v>
      </c>
      <c r="G404" s="365">
        <f t="shared" si="221"/>
        <v>0</v>
      </c>
      <c r="H404" s="429">
        <f t="shared" si="221"/>
        <v>0</v>
      </c>
      <c r="I404" s="482">
        <f t="shared" ref="I404:N404" si="222">SUM(I406,I409)</f>
        <v>0</v>
      </c>
      <c r="J404" s="536">
        <f t="shared" si="222"/>
        <v>0</v>
      </c>
      <c r="K404" s="596">
        <f t="shared" si="222"/>
        <v>0</v>
      </c>
      <c r="L404" s="680">
        <f t="shared" si="222"/>
        <v>0</v>
      </c>
      <c r="M404" s="751">
        <f t="shared" si="222"/>
        <v>0</v>
      </c>
      <c r="N404" s="822">
        <f t="shared" si="222"/>
        <v>0</v>
      </c>
    </row>
    <row r="405" spans="1:14" ht="20.100000000000001" customHeight="1" x14ac:dyDescent="0.2">
      <c r="A405" s="9">
        <v>1</v>
      </c>
      <c r="B405" s="10" t="s">
        <v>38</v>
      </c>
      <c r="C405" s="118"/>
      <c r="D405" s="184"/>
      <c r="E405" s="241"/>
      <c r="F405" s="301"/>
      <c r="G405" s="367"/>
      <c r="H405" s="431"/>
      <c r="I405" s="484"/>
      <c r="J405" s="538"/>
      <c r="K405" s="590"/>
      <c r="L405" s="682"/>
      <c r="M405" s="753"/>
      <c r="N405" s="815"/>
    </row>
    <row r="406" spans="1:14" ht="20.100000000000001" customHeight="1" x14ac:dyDescent="0.2">
      <c r="A406" s="11"/>
      <c r="B406" s="10" t="s">
        <v>39</v>
      </c>
      <c r="C406" s="123">
        <f t="shared" ref="C406" si="223">SUM(C407:C408)</f>
        <v>0</v>
      </c>
      <c r="D406" s="190">
        <f t="shared" ref="D406:N406" si="224">SUM(D407:D408)</f>
        <v>0</v>
      </c>
      <c r="E406" s="247">
        <f t="shared" si="224"/>
        <v>0</v>
      </c>
      <c r="F406" s="307">
        <f t="shared" si="224"/>
        <v>0</v>
      </c>
      <c r="G406" s="373">
        <f t="shared" si="224"/>
        <v>0</v>
      </c>
      <c r="H406" s="437">
        <f t="shared" si="224"/>
        <v>0</v>
      </c>
      <c r="I406" s="490">
        <f t="shared" si="224"/>
        <v>0</v>
      </c>
      <c r="J406" s="544">
        <f t="shared" si="224"/>
        <v>0</v>
      </c>
      <c r="K406" s="594">
        <f t="shared" si="224"/>
        <v>0</v>
      </c>
      <c r="L406" s="688">
        <f t="shared" si="224"/>
        <v>0</v>
      </c>
      <c r="M406" s="759">
        <f t="shared" si="224"/>
        <v>0</v>
      </c>
      <c r="N406" s="819">
        <f t="shared" si="224"/>
        <v>0</v>
      </c>
    </row>
    <row r="407" spans="1:14" ht="26.25" customHeight="1" x14ac:dyDescent="0.2">
      <c r="A407" s="11"/>
      <c r="B407" s="12" t="s">
        <v>40</v>
      </c>
      <c r="C407" s="119">
        <v>0</v>
      </c>
      <c r="D407" s="187">
        <v>0</v>
      </c>
      <c r="E407" s="244">
        <v>0</v>
      </c>
      <c r="F407" s="304">
        <v>0</v>
      </c>
      <c r="G407" s="370">
        <v>0</v>
      </c>
      <c r="H407" s="434">
        <v>0</v>
      </c>
      <c r="I407" s="487">
        <v>0</v>
      </c>
      <c r="J407" s="541">
        <v>0</v>
      </c>
      <c r="K407" s="591">
        <v>0</v>
      </c>
      <c r="L407" s="685">
        <v>0</v>
      </c>
      <c r="M407" s="756">
        <v>0</v>
      </c>
      <c r="N407" s="816">
        <v>0</v>
      </c>
    </row>
    <row r="408" spans="1:14" ht="20.100000000000001" customHeight="1" x14ac:dyDescent="0.2">
      <c r="A408" s="11"/>
      <c r="B408" s="12" t="s">
        <v>41</v>
      </c>
      <c r="C408" s="119">
        <v>0</v>
      </c>
      <c r="D408" s="187">
        <v>0</v>
      </c>
      <c r="E408" s="244">
        <v>0</v>
      </c>
      <c r="F408" s="304">
        <v>0</v>
      </c>
      <c r="G408" s="370">
        <v>0</v>
      </c>
      <c r="H408" s="434">
        <v>0</v>
      </c>
      <c r="I408" s="487">
        <v>0</v>
      </c>
      <c r="J408" s="541">
        <v>0</v>
      </c>
      <c r="K408" s="591">
        <v>0</v>
      </c>
      <c r="L408" s="685">
        <v>0</v>
      </c>
      <c r="M408" s="756">
        <v>0</v>
      </c>
      <c r="N408" s="816">
        <v>0</v>
      </c>
    </row>
    <row r="409" spans="1:14" ht="20.100000000000001" customHeight="1" x14ac:dyDescent="0.2">
      <c r="A409" s="11"/>
      <c r="B409" s="10" t="s">
        <v>42</v>
      </c>
      <c r="C409" s="123">
        <f t="shared" ref="C409" si="225">SUM(C410:C411)</f>
        <v>0</v>
      </c>
      <c r="D409" s="190">
        <f t="shared" ref="D409" si="226">SUM(D410:D411)</f>
        <v>0</v>
      </c>
      <c r="E409" s="247">
        <f t="shared" ref="E409" si="227">SUM(E410:E411)</f>
        <v>0</v>
      </c>
      <c r="F409" s="307">
        <f t="shared" ref="F409" si="228">SUM(F410:F411)</f>
        <v>0</v>
      </c>
      <c r="G409" s="373">
        <f t="shared" ref="G409" si="229">SUM(G410:G411)</f>
        <v>0</v>
      </c>
      <c r="H409" s="437">
        <f t="shared" ref="H409" si="230">SUM(H410:H411)</f>
        <v>0</v>
      </c>
      <c r="I409" s="490">
        <f t="shared" ref="I409" si="231">SUM(I410:I411)</f>
        <v>0</v>
      </c>
      <c r="J409" s="544">
        <f t="shared" ref="J409" si="232">SUM(J410:J411)</f>
        <v>0</v>
      </c>
      <c r="K409" s="594">
        <f t="shared" ref="K409" si="233">SUM(K410:K411)</f>
        <v>0</v>
      </c>
      <c r="L409" s="688">
        <f t="shared" ref="L409" si="234">SUM(L410:L411)</f>
        <v>0</v>
      </c>
      <c r="M409" s="759">
        <f t="shared" ref="M409" si="235">SUM(M410:M411)</f>
        <v>0</v>
      </c>
      <c r="N409" s="819">
        <f t="shared" ref="N409" si="236">SUM(N410:N411)</f>
        <v>0</v>
      </c>
    </row>
    <row r="410" spans="1:14" ht="20.100000000000001" customHeight="1" x14ac:dyDescent="0.2">
      <c r="A410" s="11"/>
      <c r="B410" s="12" t="s">
        <v>40</v>
      </c>
      <c r="C410" s="119">
        <v>0</v>
      </c>
      <c r="D410" s="187">
        <v>0</v>
      </c>
      <c r="E410" s="244">
        <v>0</v>
      </c>
      <c r="F410" s="304">
        <v>0</v>
      </c>
      <c r="G410" s="370">
        <v>0</v>
      </c>
      <c r="H410" s="434">
        <v>0</v>
      </c>
      <c r="I410" s="487">
        <v>0</v>
      </c>
      <c r="J410" s="541">
        <v>0</v>
      </c>
      <c r="K410" s="591">
        <v>0</v>
      </c>
      <c r="L410" s="685">
        <v>0</v>
      </c>
      <c r="M410" s="756">
        <v>0</v>
      </c>
      <c r="N410" s="816">
        <v>0</v>
      </c>
    </row>
    <row r="411" spans="1:14" ht="20.100000000000001" customHeight="1" x14ac:dyDescent="0.2">
      <c r="A411" s="11"/>
      <c r="B411" s="12" t="s">
        <v>41</v>
      </c>
      <c r="C411" s="119">
        <v>0</v>
      </c>
      <c r="D411" s="187">
        <v>0</v>
      </c>
      <c r="E411" s="244">
        <v>0</v>
      </c>
      <c r="F411" s="304">
        <v>0</v>
      </c>
      <c r="G411" s="370">
        <v>0</v>
      </c>
      <c r="H411" s="434">
        <v>0</v>
      </c>
      <c r="I411" s="487">
        <v>0</v>
      </c>
      <c r="J411" s="541">
        <v>0</v>
      </c>
      <c r="K411" s="591">
        <v>0</v>
      </c>
      <c r="L411" s="685">
        <v>0</v>
      </c>
      <c r="M411" s="756">
        <v>0</v>
      </c>
      <c r="N411" s="816">
        <v>0</v>
      </c>
    </row>
    <row r="412" spans="1:14" ht="24" customHeight="1" x14ac:dyDescent="0.2">
      <c r="A412" s="9">
        <v>2</v>
      </c>
      <c r="B412" s="10" t="s">
        <v>43</v>
      </c>
      <c r="C412" s="118"/>
      <c r="D412" s="184"/>
      <c r="E412" s="241"/>
      <c r="F412" s="301"/>
      <c r="G412" s="367"/>
      <c r="H412" s="431"/>
      <c r="I412" s="484"/>
      <c r="J412" s="538"/>
      <c r="K412" s="590"/>
      <c r="L412" s="682"/>
      <c r="M412" s="753"/>
      <c r="N412" s="815"/>
    </row>
    <row r="413" spans="1:14" ht="12.75" customHeight="1" x14ac:dyDescent="0.2">
      <c r="A413" s="11"/>
      <c r="B413" s="12" t="s">
        <v>44</v>
      </c>
      <c r="C413" s="119">
        <v>0</v>
      </c>
      <c r="D413" s="187">
        <v>0</v>
      </c>
      <c r="E413" s="244">
        <v>0</v>
      </c>
      <c r="F413" s="304">
        <v>0</v>
      </c>
      <c r="G413" s="370">
        <v>0</v>
      </c>
      <c r="H413" s="434">
        <v>0</v>
      </c>
      <c r="I413" s="487">
        <v>0</v>
      </c>
      <c r="J413" s="541">
        <v>0</v>
      </c>
      <c r="K413" s="591">
        <v>0</v>
      </c>
      <c r="L413" s="685">
        <v>0</v>
      </c>
      <c r="M413" s="756">
        <v>0</v>
      </c>
      <c r="N413" s="816">
        <v>0</v>
      </c>
    </row>
    <row r="414" spans="1:14" x14ac:dyDescent="0.2">
      <c r="A414" s="11"/>
      <c r="B414" s="12" t="s">
        <v>45</v>
      </c>
      <c r="C414" s="119">
        <v>0</v>
      </c>
      <c r="D414" s="187">
        <v>0</v>
      </c>
      <c r="E414" s="244">
        <v>0</v>
      </c>
      <c r="F414" s="304">
        <v>0</v>
      </c>
      <c r="G414" s="370">
        <v>0</v>
      </c>
      <c r="H414" s="434">
        <v>0</v>
      </c>
      <c r="I414" s="487">
        <v>0</v>
      </c>
      <c r="J414" s="541">
        <v>0</v>
      </c>
      <c r="K414" s="591">
        <v>0</v>
      </c>
      <c r="L414" s="685">
        <v>0</v>
      </c>
      <c r="M414" s="756">
        <v>0</v>
      </c>
      <c r="N414" s="816">
        <v>0</v>
      </c>
    </row>
    <row r="415" spans="1:14" x14ac:dyDescent="0.2">
      <c r="A415" s="9"/>
      <c r="B415" s="12" t="s">
        <v>46</v>
      </c>
      <c r="C415" s="119">
        <v>0</v>
      </c>
      <c r="D415" s="187">
        <v>0</v>
      </c>
      <c r="E415" s="244">
        <v>0</v>
      </c>
      <c r="F415" s="304">
        <v>0</v>
      </c>
      <c r="G415" s="370">
        <v>0</v>
      </c>
      <c r="H415" s="434">
        <v>0</v>
      </c>
      <c r="I415" s="487">
        <v>0</v>
      </c>
      <c r="J415" s="541">
        <v>0</v>
      </c>
      <c r="K415" s="591">
        <v>0</v>
      </c>
      <c r="L415" s="685">
        <v>0</v>
      </c>
      <c r="M415" s="756">
        <v>0</v>
      </c>
      <c r="N415" s="816">
        <v>0</v>
      </c>
    </row>
    <row r="416" spans="1:14" x14ac:dyDescent="0.2">
      <c r="A416" s="14"/>
      <c r="B416" s="15" t="s">
        <v>47</v>
      </c>
      <c r="C416" s="129">
        <v>0</v>
      </c>
      <c r="D416" s="188">
        <v>0</v>
      </c>
      <c r="E416" s="245">
        <v>0</v>
      </c>
      <c r="F416" s="305">
        <v>0</v>
      </c>
      <c r="G416" s="371">
        <v>0</v>
      </c>
      <c r="H416" s="435">
        <v>0</v>
      </c>
      <c r="I416" s="488">
        <v>0</v>
      </c>
      <c r="J416" s="542">
        <v>0</v>
      </c>
      <c r="K416" s="597">
        <v>0</v>
      </c>
      <c r="L416" s="686">
        <v>0</v>
      </c>
      <c r="M416" s="757">
        <v>0</v>
      </c>
      <c r="N416" s="823">
        <v>0</v>
      </c>
    </row>
    <row r="417" spans="1:14" ht="13.5" thickBot="1" x14ac:dyDescent="0.25">
      <c r="A417" s="17">
        <v>3</v>
      </c>
      <c r="B417" s="18" t="s">
        <v>48</v>
      </c>
      <c r="C417" s="130"/>
      <c r="D417" s="189"/>
      <c r="E417" s="246"/>
      <c r="F417" s="306"/>
      <c r="G417" s="372"/>
      <c r="H417" s="436"/>
      <c r="I417" s="489"/>
      <c r="J417" s="543"/>
      <c r="K417" s="598"/>
      <c r="L417" s="687"/>
      <c r="M417" s="758"/>
      <c r="N417" s="824"/>
    </row>
    <row r="418" spans="1:14" x14ac:dyDescent="0.2">
      <c r="B418" s="117" t="s">
        <v>49</v>
      </c>
      <c r="C418" s="25">
        <f t="shared" ref="C418" si="237">SUM(C413:C416)-C404</f>
        <v>0</v>
      </c>
      <c r="D418" s="25">
        <f t="shared" ref="D418" si="238">SUM(D413:D416)-D404</f>
        <v>0</v>
      </c>
      <c r="E418" s="25">
        <f t="shared" ref="E418" si="239">SUM(E413:E416)-E404</f>
        <v>0</v>
      </c>
      <c r="F418" s="25">
        <f t="shared" ref="F418" si="240">SUM(F413:F416)-F404</f>
        <v>0</v>
      </c>
      <c r="G418" s="25">
        <f t="shared" ref="G418" si="241">SUM(G413:G416)-G404</f>
        <v>0</v>
      </c>
      <c r="H418" s="25">
        <f t="shared" ref="H418" si="242">SUM(H413:H416)-H404</f>
        <v>0</v>
      </c>
      <c r="I418" s="25">
        <f t="shared" ref="I418" si="243">SUM(I413:I416)-I404</f>
        <v>0</v>
      </c>
      <c r="J418" s="25">
        <f t="shared" ref="J418" si="244">SUM(J413:J416)-J404</f>
        <v>0</v>
      </c>
      <c r="K418" s="25">
        <f t="shared" ref="K418" si="245">SUM(K413:K416)-K404</f>
        <v>0</v>
      </c>
      <c r="L418" s="25">
        <f t="shared" ref="L418" si="246">SUM(L413:L416)-L404</f>
        <v>0</v>
      </c>
      <c r="M418" s="25">
        <f t="shared" ref="M418" si="247">SUM(M413:M416)-M404</f>
        <v>0</v>
      </c>
      <c r="N418" s="25">
        <f t="shared" ref="N418" si="248">SUM(N413:N416)-N404</f>
        <v>0</v>
      </c>
    </row>
    <row r="426" spans="1:14" ht="12.75" customHeight="1" x14ac:dyDescent="0.2">
      <c r="A426" s="864" t="s">
        <v>0</v>
      </c>
      <c r="B426" s="864"/>
    </row>
    <row r="427" spans="1:14" ht="12.75" customHeight="1" x14ac:dyDescent="0.2">
      <c r="A427" s="864" t="s">
        <v>3</v>
      </c>
      <c r="B427" s="864"/>
    </row>
    <row r="428" spans="1:14" x14ac:dyDescent="0.2">
      <c r="A428" s="864" t="s">
        <v>4</v>
      </c>
      <c r="B428" s="864"/>
    </row>
    <row r="429" spans="1:14" ht="20.25" x14ac:dyDescent="0.3">
      <c r="C429" s="124"/>
    </row>
    <row r="430" spans="1:14" x14ac:dyDescent="0.2">
      <c r="C430" s="125"/>
    </row>
    <row r="431" spans="1:14" ht="12.75" customHeight="1" x14ac:dyDescent="0.2">
      <c r="A431" s="1" t="s">
        <v>7</v>
      </c>
    </row>
    <row r="432" spans="1:14" ht="12.75" customHeight="1" x14ac:dyDescent="0.2">
      <c r="A432" s="1" t="s">
        <v>8</v>
      </c>
    </row>
    <row r="433" spans="1:15" ht="13.5" thickBot="1" x14ac:dyDescent="0.25"/>
    <row r="434" spans="1:15" x14ac:dyDescent="0.2">
      <c r="A434" s="946" t="s">
        <v>13</v>
      </c>
      <c r="B434" s="944" t="s">
        <v>14</v>
      </c>
      <c r="C434" s="120"/>
    </row>
    <row r="435" spans="1:15" ht="12.75" customHeight="1" x14ac:dyDescent="0.2">
      <c r="A435" s="947"/>
      <c r="B435" s="94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5" ht="12.75" customHeight="1" x14ac:dyDescent="0.2">
      <c r="A436" s="947"/>
      <c r="B436" s="945"/>
      <c r="C436" s="121" t="s">
        <v>20</v>
      </c>
      <c r="D436" s="185" t="s">
        <v>20</v>
      </c>
      <c r="E436" s="242" t="s">
        <v>20</v>
      </c>
      <c r="F436" s="302" t="s">
        <v>20</v>
      </c>
      <c r="G436" s="368" t="s">
        <v>20</v>
      </c>
      <c r="H436" s="432" t="s">
        <v>20</v>
      </c>
      <c r="I436" s="485" t="s">
        <v>20</v>
      </c>
      <c r="J436" s="539" t="s">
        <v>20</v>
      </c>
      <c r="K436" s="592" t="s">
        <v>20</v>
      </c>
      <c r="L436" s="683" t="s">
        <v>20</v>
      </c>
      <c r="M436" s="754" t="s">
        <v>20</v>
      </c>
      <c r="N436" s="817" t="s">
        <v>20</v>
      </c>
    </row>
    <row r="437" spans="1:15" ht="12.75" customHeight="1" x14ac:dyDescent="0.2">
      <c r="A437" s="947"/>
      <c r="B437" s="945"/>
      <c r="C437" s="122"/>
      <c r="D437" s="186"/>
      <c r="E437" s="243"/>
      <c r="F437" s="303"/>
      <c r="G437" s="369"/>
      <c r="H437" s="433"/>
      <c r="I437" s="486"/>
      <c r="J437" s="540"/>
      <c r="K437" s="593"/>
      <c r="L437" s="684"/>
      <c r="M437" s="755"/>
      <c r="N437" s="818"/>
    </row>
    <row r="438" spans="1:15" x14ac:dyDescent="0.2">
      <c r="A438" s="46" t="s">
        <v>25</v>
      </c>
      <c r="B438" s="47" t="s">
        <v>26</v>
      </c>
      <c r="C438" s="127" t="s">
        <v>30</v>
      </c>
      <c r="D438" s="181" t="s">
        <v>30</v>
      </c>
      <c r="E438" s="238" t="s">
        <v>30</v>
      </c>
      <c r="F438" s="298" t="s">
        <v>30</v>
      </c>
      <c r="G438" s="364" t="s">
        <v>30</v>
      </c>
      <c r="H438" s="428" t="s">
        <v>30</v>
      </c>
      <c r="I438" s="481" t="s">
        <v>30</v>
      </c>
      <c r="J438" s="535" t="s">
        <v>30</v>
      </c>
      <c r="K438" s="595" t="s">
        <v>30</v>
      </c>
      <c r="L438" s="679" t="s">
        <v>30</v>
      </c>
      <c r="M438" s="750" t="s">
        <v>30</v>
      </c>
      <c r="N438" s="821" t="s">
        <v>30</v>
      </c>
    </row>
    <row r="439" spans="1:15" ht="15.75" x14ac:dyDescent="0.2">
      <c r="A439" s="5"/>
      <c r="B439" s="6" t="s">
        <v>37</v>
      </c>
      <c r="C439" s="95">
        <f t="shared" ref="C439:N439" si="249">SUM(C15,C50,C85,C120,C155,C190,C225,C261,C296,C332,C368,C404)</f>
        <v>0</v>
      </c>
      <c r="D439" s="95">
        <f t="shared" si="249"/>
        <v>0</v>
      </c>
      <c r="E439" s="95">
        <f t="shared" si="249"/>
        <v>0</v>
      </c>
      <c r="F439" s="95">
        <f t="shared" si="249"/>
        <v>0</v>
      </c>
      <c r="G439" s="95">
        <f t="shared" si="249"/>
        <v>4</v>
      </c>
      <c r="H439" s="95">
        <f t="shared" si="249"/>
        <v>0</v>
      </c>
      <c r="I439" s="95">
        <f t="shared" si="249"/>
        <v>2</v>
      </c>
      <c r="J439" s="95">
        <f t="shared" si="249"/>
        <v>0</v>
      </c>
      <c r="K439" s="95">
        <f t="shared" si="249"/>
        <v>65</v>
      </c>
      <c r="L439" s="95">
        <f t="shared" si="249"/>
        <v>226</v>
      </c>
      <c r="M439" s="95">
        <f t="shared" si="249"/>
        <v>0</v>
      </c>
      <c r="N439" s="95">
        <f t="shared" si="249"/>
        <v>12</v>
      </c>
      <c r="O439" s="8">
        <f>SUM(C439:N439)</f>
        <v>309</v>
      </c>
    </row>
    <row r="440" spans="1:15" x14ac:dyDescent="0.2">
      <c r="A440" s="9">
        <v>1</v>
      </c>
      <c r="B440" s="10" t="s">
        <v>38</v>
      </c>
      <c r="C440" s="118"/>
      <c r="D440" s="184"/>
      <c r="E440" s="241"/>
      <c r="F440" s="301"/>
      <c r="G440" s="367"/>
      <c r="H440" s="431"/>
      <c r="I440" s="484"/>
      <c r="J440" s="538"/>
      <c r="K440" s="590"/>
      <c r="L440" s="682"/>
      <c r="M440" s="753"/>
      <c r="N440" s="815"/>
      <c r="O440" s="8">
        <f t="shared" ref="O440:O452" si="250">SUM(C440:N440)</f>
        <v>0</v>
      </c>
    </row>
    <row r="441" spans="1:15" ht="14.25" x14ac:dyDescent="0.2">
      <c r="A441" s="11"/>
      <c r="B441" s="10" t="s">
        <v>39</v>
      </c>
      <c r="C441" s="137">
        <f t="shared" ref="C441:N443" si="251">SUM(C87,C17,C298,C192,C122,C334,C227,C263,C157,C406,C370,C52)</f>
        <v>0</v>
      </c>
      <c r="D441" s="179">
        <f t="shared" si="251"/>
        <v>0</v>
      </c>
      <c r="E441" s="236">
        <f t="shared" si="251"/>
        <v>0</v>
      </c>
      <c r="F441" s="296">
        <f t="shared" si="251"/>
        <v>0</v>
      </c>
      <c r="G441" s="362">
        <f t="shared" si="251"/>
        <v>0</v>
      </c>
      <c r="H441" s="426">
        <f t="shared" si="251"/>
        <v>0</v>
      </c>
      <c r="I441" s="479">
        <f t="shared" si="251"/>
        <v>0</v>
      </c>
      <c r="J441" s="533">
        <f t="shared" si="251"/>
        <v>0</v>
      </c>
      <c r="K441" s="603">
        <f t="shared" si="251"/>
        <v>0</v>
      </c>
      <c r="L441" s="677">
        <f t="shared" si="251"/>
        <v>0</v>
      </c>
      <c r="M441" s="748">
        <f t="shared" si="251"/>
        <v>0</v>
      </c>
      <c r="N441" s="829">
        <f t="shared" si="251"/>
        <v>0</v>
      </c>
      <c r="O441" s="8">
        <f t="shared" si="250"/>
        <v>0</v>
      </c>
    </row>
    <row r="442" spans="1:15" ht="15" x14ac:dyDescent="0.2">
      <c r="A442" s="11"/>
      <c r="B442" s="12" t="s">
        <v>40</v>
      </c>
      <c r="C442" s="138">
        <f t="shared" si="251"/>
        <v>0</v>
      </c>
      <c r="D442" s="178">
        <f t="shared" si="251"/>
        <v>0</v>
      </c>
      <c r="E442" s="235">
        <f t="shared" si="251"/>
        <v>0</v>
      </c>
      <c r="F442" s="295">
        <f t="shared" si="251"/>
        <v>0</v>
      </c>
      <c r="G442" s="361">
        <f t="shared" si="251"/>
        <v>0</v>
      </c>
      <c r="H442" s="425">
        <f t="shared" si="251"/>
        <v>0</v>
      </c>
      <c r="I442" s="478">
        <f t="shared" si="251"/>
        <v>0</v>
      </c>
      <c r="J442" s="532">
        <f t="shared" si="251"/>
        <v>0</v>
      </c>
      <c r="K442" s="604">
        <f t="shared" si="251"/>
        <v>0</v>
      </c>
      <c r="L442" s="676">
        <f t="shared" si="251"/>
        <v>0</v>
      </c>
      <c r="M442" s="747">
        <f t="shared" si="251"/>
        <v>0</v>
      </c>
      <c r="N442" s="830">
        <f t="shared" si="251"/>
        <v>0</v>
      </c>
      <c r="O442" s="8">
        <f t="shared" si="250"/>
        <v>0</v>
      </c>
    </row>
    <row r="443" spans="1:15" ht="15" x14ac:dyDescent="0.2">
      <c r="A443" s="11"/>
      <c r="B443" s="12" t="s">
        <v>41</v>
      </c>
      <c r="C443" s="139">
        <f t="shared" si="251"/>
        <v>0</v>
      </c>
      <c r="D443" s="180">
        <f t="shared" si="251"/>
        <v>0</v>
      </c>
      <c r="E443" s="237">
        <f t="shared" si="251"/>
        <v>0</v>
      </c>
      <c r="F443" s="297">
        <f t="shared" si="251"/>
        <v>0</v>
      </c>
      <c r="G443" s="363">
        <f t="shared" si="251"/>
        <v>0</v>
      </c>
      <c r="H443" s="427">
        <f t="shared" si="251"/>
        <v>0</v>
      </c>
      <c r="I443" s="480">
        <f t="shared" si="251"/>
        <v>0</v>
      </c>
      <c r="J443" s="534">
        <f t="shared" si="251"/>
        <v>0</v>
      </c>
      <c r="K443" s="605">
        <f t="shared" si="251"/>
        <v>0</v>
      </c>
      <c r="L443" s="678">
        <f t="shared" si="251"/>
        <v>0</v>
      </c>
      <c r="M443" s="749">
        <f t="shared" si="251"/>
        <v>0</v>
      </c>
      <c r="N443" s="831">
        <f t="shared" si="251"/>
        <v>0</v>
      </c>
      <c r="O443" s="8">
        <f t="shared" si="250"/>
        <v>0</v>
      </c>
    </row>
    <row r="444" spans="1:15" ht="14.25" x14ac:dyDescent="0.2">
      <c r="A444" s="11"/>
      <c r="B444" s="10" t="s">
        <v>42</v>
      </c>
      <c r="C444" s="97">
        <f t="shared" ref="C444:N451" si="252">SUM(C20,C55,C90,C125,C160,C195,C230,C266,C301,C337,C373,C409)</f>
        <v>0</v>
      </c>
      <c r="D444" s="97">
        <f t="shared" si="252"/>
        <v>0</v>
      </c>
      <c r="E444" s="97">
        <f t="shared" si="252"/>
        <v>0</v>
      </c>
      <c r="F444" s="97">
        <f t="shared" si="252"/>
        <v>0</v>
      </c>
      <c r="G444" s="97">
        <f t="shared" si="252"/>
        <v>4</v>
      </c>
      <c r="H444" s="97">
        <f t="shared" si="252"/>
        <v>0</v>
      </c>
      <c r="I444" s="97">
        <f t="shared" si="252"/>
        <v>2</v>
      </c>
      <c r="J444" s="97">
        <f t="shared" si="252"/>
        <v>0</v>
      </c>
      <c r="K444" s="97">
        <f t="shared" si="252"/>
        <v>65</v>
      </c>
      <c r="L444" s="97">
        <f t="shared" si="252"/>
        <v>226</v>
      </c>
      <c r="M444" s="97">
        <f t="shared" si="252"/>
        <v>0</v>
      </c>
      <c r="N444" s="97">
        <f t="shared" si="252"/>
        <v>12</v>
      </c>
      <c r="O444" s="8">
        <f t="shared" si="250"/>
        <v>309</v>
      </c>
    </row>
    <row r="445" spans="1:15" ht="15" x14ac:dyDescent="0.2">
      <c r="A445" s="11"/>
      <c r="B445" s="12" t="s">
        <v>40</v>
      </c>
      <c r="C445" s="101">
        <f t="shared" si="252"/>
        <v>0</v>
      </c>
      <c r="D445" s="101">
        <f t="shared" si="252"/>
        <v>0</v>
      </c>
      <c r="E445" s="101">
        <f t="shared" si="252"/>
        <v>0</v>
      </c>
      <c r="F445" s="101">
        <f t="shared" si="252"/>
        <v>0</v>
      </c>
      <c r="G445" s="101">
        <f t="shared" si="252"/>
        <v>2</v>
      </c>
      <c r="H445" s="101">
        <f t="shared" si="252"/>
        <v>0</v>
      </c>
      <c r="I445" s="101">
        <f t="shared" si="252"/>
        <v>0</v>
      </c>
      <c r="J445" s="101">
        <f t="shared" si="252"/>
        <v>0</v>
      </c>
      <c r="K445" s="101">
        <f t="shared" si="252"/>
        <v>65</v>
      </c>
      <c r="L445" s="101">
        <f t="shared" si="252"/>
        <v>0</v>
      </c>
      <c r="M445" s="101">
        <f t="shared" si="252"/>
        <v>0</v>
      </c>
      <c r="N445" s="101">
        <f t="shared" si="252"/>
        <v>12</v>
      </c>
      <c r="O445" s="8">
        <f t="shared" si="250"/>
        <v>79</v>
      </c>
    </row>
    <row r="446" spans="1:15" ht="15" x14ac:dyDescent="0.2">
      <c r="A446" s="11"/>
      <c r="B446" s="12" t="s">
        <v>41</v>
      </c>
      <c r="C446" s="99">
        <f t="shared" si="252"/>
        <v>0</v>
      </c>
      <c r="D446" s="99">
        <f t="shared" si="252"/>
        <v>0</v>
      </c>
      <c r="E446" s="99">
        <f t="shared" si="252"/>
        <v>0</v>
      </c>
      <c r="F446" s="99">
        <f t="shared" si="252"/>
        <v>0</v>
      </c>
      <c r="G446" s="99">
        <f t="shared" si="252"/>
        <v>2</v>
      </c>
      <c r="H446" s="99">
        <f t="shared" si="252"/>
        <v>0</v>
      </c>
      <c r="I446" s="99">
        <f t="shared" si="252"/>
        <v>2</v>
      </c>
      <c r="J446" s="99">
        <f t="shared" si="252"/>
        <v>0</v>
      </c>
      <c r="K446" s="99">
        <f t="shared" si="252"/>
        <v>0</v>
      </c>
      <c r="L446" s="99">
        <f t="shared" si="252"/>
        <v>226</v>
      </c>
      <c r="M446" s="99">
        <f t="shared" si="252"/>
        <v>0</v>
      </c>
      <c r="N446" s="99">
        <f t="shared" si="252"/>
        <v>0</v>
      </c>
      <c r="O446" s="8">
        <f t="shared" si="250"/>
        <v>230</v>
      </c>
    </row>
    <row r="447" spans="1:15" x14ac:dyDescent="0.2">
      <c r="A447" s="9">
        <v>2</v>
      </c>
      <c r="B447" s="10" t="s">
        <v>43</v>
      </c>
      <c r="C447" s="118"/>
      <c r="D447" s="184"/>
      <c r="E447" s="241"/>
      <c r="F447" s="301"/>
      <c r="G447" s="367"/>
      <c r="H447" s="431"/>
      <c r="I447" s="484"/>
      <c r="J447" s="538"/>
      <c r="K447" s="590"/>
      <c r="L447" s="682"/>
      <c r="M447" s="753"/>
      <c r="N447" s="815"/>
      <c r="O447" s="8">
        <f t="shared" si="250"/>
        <v>0</v>
      </c>
    </row>
    <row r="448" spans="1:15" ht="15" x14ac:dyDescent="0.2">
      <c r="A448" s="11"/>
      <c r="B448" s="12" t="s">
        <v>44</v>
      </c>
      <c r="C448" s="99">
        <f t="shared" si="252"/>
        <v>0</v>
      </c>
      <c r="D448" s="99">
        <f t="shared" si="252"/>
        <v>0</v>
      </c>
      <c r="E448" s="99">
        <f t="shared" si="252"/>
        <v>0</v>
      </c>
      <c r="F448" s="99">
        <f t="shared" si="252"/>
        <v>0</v>
      </c>
      <c r="G448" s="99">
        <f t="shared" si="252"/>
        <v>0</v>
      </c>
      <c r="H448" s="99">
        <f t="shared" si="252"/>
        <v>0</v>
      </c>
      <c r="I448" s="99">
        <f t="shared" si="252"/>
        <v>0</v>
      </c>
      <c r="J448" s="99">
        <f t="shared" si="252"/>
        <v>0</v>
      </c>
      <c r="K448" s="99">
        <f t="shared" si="252"/>
        <v>0</v>
      </c>
      <c r="L448" s="99">
        <f t="shared" si="252"/>
        <v>0</v>
      </c>
      <c r="M448" s="99">
        <f t="shared" si="252"/>
        <v>0</v>
      </c>
      <c r="N448" s="99">
        <f t="shared" si="252"/>
        <v>0</v>
      </c>
      <c r="O448" s="8">
        <f t="shared" si="250"/>
        <v>0</v>
      </c>
    </row>
    <row r="449" spans="1:15" ht="15" x14ac:dyDescent="0.2">
      <c r="A449" s="11"/>
      <c r="B449" s="12" t="s">
        <v>45</v>
      </c>
      <c r="C449" s="99">
        <f t="shared" si="252"/>
        <v>0</v>
      </c>
      <c r="D449" s="99">
        <f t="shared" si="252"/>
        <v>0</v>
      </c>
      <c r="E449" s="99">
        <f t="shared" si="252"/>
        <v>0</v>
      </c>
      <c r="F449" s="99">
        <f t="shared" si="252"/>
        <v>0</v>
      </c>
      <c r="G449" s="99">
        <f t="shared" si="252"/>
        <v>4</v>
      </c>
      <c r="H449" s="99">
        <f t="shared" si="252"/>
        <v>0</v>
      </c>
      <c r="I449" s="99">
        <f t="shared" si="252"/>
        <v>2</v>
      </c>
      <c r="J449" s="99">
        <f t="shared" si="252"/>
        <v>0</v>
      </c>
      <c r="K449" s="99">
        <f t="shared" si="252"/>
        <v>65</v>
      </c>
      <c r="L449" s="99">
        <f t="shared" si="252"/>
        <v>226</v>
      </c>
      <c r="M449" s="99">
        <f t="shared" si="252"/>
        <v>0</v>
      </c>
      <c r="N449" s="99">
        <f t="shared" si="252"/>
        <v>12</v>
      </c>
      <c r="O449" s="8">
        <f t="shared" si="250"/>
        <v>309</v>
      </c>
    </row>
    <row r="450" spans="1:15" ht="15" customHeight="1" x14ac:dyDescent="0.2">
      <c r="A450" s="9"/>
      <c r="B450" s="12" t="s">
        <v>46</v>
      </c>
      <c r="C450" s="99">
        <f t="shared" si="252"/>
        <v>0</v>
      </c>
      <c r="D450" s="99">
        <f t="shared" si="252"/>
        <v>0</v>
      </c>
      <c r="E450" s="99">
        <f t="shared" si="252"/>
        <v>0</v>
      </c>
      <c r="F450" s="99">
        <f t="shared" si="252"/>
        <v>0</v>
      </c>
      <c r="G450" s="99">
        <f t="shared" si="252"/>
        <v>0</v>
      </c>
      <c r="H450" s="99">
        <f t="shared" si="252"/>
        <v>0</v>
      </c>
      <c r="I450" s="99">
        <f t="shared" si="252"/>
        <v>0</v>
      </c>
      <c r="J450" s="99">
        <f t="shared" si="252"/>
        <v>0</v>
      </c>
      <c r="K450" s="99">
        <f t="shared" si="252"/>
        <v>0</v>
      </c>
      <c r="L450" s="99">
        <f t="shared" si="252"/>
        <v>0</v>
      </c>
      <c r="M450" s="99">
        <f t="shared" si="252"/>
        <v>0</v>
      </c>
      <c r="N450" s="99">
        <f t="shared" si="252"/>
        <v>0</v>
      </c>
      <c r="O450" s="8">
        <f t="shared" si="250"/>
        <v>0</v>
      </c>
    </row>
    <row r="451" spans="1:15" ht="12.75" customHeight="1" x14ac:dyDescent="0.2">
      <c r="A451" s="14"/>
      <c r="B451" s="15" t="s">
        <v>47</v>
      </c>
      <c r="C451" s="99">
        <f t="shared" si="252"/>
        <v>0</v>
      </c>
      <c r="D451" s="99">
        <f t="shared" si="252"/>
        <v>0</v>
      </c>
      <c r="E451" s="99">
        <f t="shared" si="252"/>
        <v>0</v>
      </c>
      <c r="F451" s="99">
        <f t="shared" si="252"/>
        <v>0</v>
      </c>
      <c r="G451" s="99">
        <f t="shared" si="252"/>
        <v>0</v>
      </c>
      <c r="H451" s="99">
        <f t="shared" si="252"/>
        <v>0</v>
      </c>
      <c r="I451" s="99">
        <f t="shared" si="252"/>
        <v>0</v>
      </c>
      <c r="J451" s="99">
        <f t="shared" si="252"/>
        <v>0</v>
      </c>
      <c r="K451" s="99">
        <f t="shared" si="252"/>
        <v>0</v>
      </c>
      <c r="L451" s="99">
        <f t="shared" si="252"/>
        <v>0</v>
      </c>
      <c r="M451" s="99">
        <f t="shared" si="252"/>
        <v>0</v>
      </c>
      <c r="N451" s="99">
        <f t="shared" si="252"/>
        <v>0</v>
      </c>
      <c r="O451" s="8">
        <f t="shared" si="250"/>
        <v>0</v>
      </c>
    </row>
    <row r="452" spans="1:15" ht="12.75" customHeight="1" thickBot="1" x14ac:dyDescent="0.25">
      <c r="A452" s="22">
        <v>3</v>
      </c>
      <c r="B452" s="23" t="s">
        <v>48</v>
      </c>
      <c r="C452" s="130"/>
      <c r="D452" s="189"/>
      <c r="E452" s="246"/>
      <c r="F452" s="306"/>
      <c r="G452" s="372"/>
      <c r="H452" s="436"/>
      <c r="I452" s="489"/>
      <c r="J452" s="543"/>
      <c r="K452" s="598"/>
      <c r="L452" s="687"/>
      <c r="M452" s="758"/>
      <c r="N452" s="824"/>
      <c r="O452" s="8">
        <f t="shared" si="250"/>
        <v>0</v>
      </c>
    </row>
    <row r="453" spans="1:15" ht="12.75" customHeight="1" x14ac:dyDescent="0.2">
      <c r="B453" s="117" t="s">
        <v>49</v>
      </c>
      <c r="C453" s="25">
        <f t="shared" ref="C453" si="253">SUM(C448:C451)-C439</f>
        <v>0</v>
      </c>
      <c r="D453" s="25">
        <f t="shared" ref="D453" si="254">SUM(D448:D451)-D439</f>
        <v>0</v>
      </c>
      <c r="E453" s="25">
        <f t="shared" ref="E453" si="255">SUM(E448:E451)-E439</f>
        <v>0</v>
      </c>
      <c r="F453" s="25">
        <f t="shared" ref="F453" si="256">SUM(F448:F451)-F439</f>
        <v>0</v>
      </c>
      <c r="G453" s="25">
        <f t="shared" ref="G453" si="257">SUM(G448:G451)-G439</f>
        <v>0</v>
      </c>
      <c r="H453" s="25">
        <f t="shared" ref="H453" si="258">SUM(H448:H451)-H439</f>
        <v>0</v>
      </c>
      <c r="I453" s="25">
        <f t="shared" ref="I453" si="259">SUM(I448:I451)-I439</f>
        <v>0</v>
      </c>
      <c r="J453" s="25">
        <f t="shared" ref="J453" si="260">SUM(J448:J451)-J439</f>
        <v>0</v>
      </c>
      <c r="K453" s="25">
        <f t="shared" ref="K453" si="261">SUM(K448:K451)-K439</f>
        <v>0</v>
      </c>
      <c r="L453" s="25">
        <f t="shared" ref="L453" si="262">SUM(L448:L451)-L439</f>
        <v>0</v>
      </c>
      <c r="M453" s="25">
        <f t="shared" ref="M453" si="263">SUM(M448:M451)-M439</f>
        <v>0</v>
      </c>
      <c r="N453" s="25">
        <f t="shared" ref="N453" si="264">SUM(N448:N451)-N439</f>
        <v>0</v>
      </c>
    </row>
    <row r="457" spans="1:15" ht="20.100000000000001" customHeight="1" x14ac:dyDescent="0.2"/>
    <row r="458" spans="1:15" ht="20.100000000000001" customHeight="1" x14ac:dyDescent="0.2"/>
    <row r="459" spans="1:15" ht="20.100000000000001" customHeight="1" x14ac:dyDescent="0.2"/>
    <row r="460" spans="1:15" ht="20.100000000000001" customHeight="1" x14ac:dyDescent="0.2"/>
    <row r="461" spans="1:15" ht="20.100000000000001" customHeight="1" x14ac:dyDescent="0.2"/>
    <row r="462" spans="1:15" ht="20.100000000000001" customHeight="1" x14ac:dyDescent="0.2"/>
    <row r="463" spans="1:15" ht="26.25" customHeight="1" x14ac:dyDescent="0.2"/>
    <row r="464" spans="1:15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3" ht="1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73:B73"/>
    <mergeCell ref="A80:A83"/>
    <mergeCell ref="B80:B83"/>
    <mergeCell ref="A71:B71"/>
    <mergeCell ref="A72:B72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</mergeCells>
  <pageMargins left="0.69930555555555596" right="0.69930555555555596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O486"/>
  <sheetViews>
    <sheetView topLeftCell="A424" zoomScale="80" zoomScaleNormal="80" workbookViewId="0">
      <pane xSplit="2" topLeftCell="H1" activePane="topRight" state="frozen"/>
      <selection activeCell="Q502" sqref="Q502:R502"/>
      <selection pane="topRight" activeCell="O439" sqref="O439:O452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14" width="9.28515625" style="1" customWidth="1"/>
    <col min="15" max="16384" width="9.140625" style="1"/>
  </cols>
  <sheetData>
    <row r="1" spans="1:14" ht="12.75" customHeight="1" x14ac:dyDescent="0.2">
      <c r="A1" s="864" t="s">
        <v>0</v>
      </c>
      <c r="B1" s="864"/>
    </row>
    <row r="2" spans="1:14" ht="12.75" customHeight="1" x14ac:dyDescent="0.2">
      <c r="A2" s="864" t="s">
        <v>3</v>
      </c>
      <c r="B2" s="864"/>
    </row>
    <row r="3" spans="1:14" x14ac:dyDescent="0.2">
      <c r="A3" s="864" t="s">
        <v>4</v>
      </c>
      <c r="B3" s="864"/>
    </row>
    <row r="4" spans="1:14" ht="20.25" x14ac:dyDescent="0.3">
      <c r="C4" s="124"/>
    </row>
    <row r="5" spans="1:14" x14ac:dyDescent="0.2">
      <c r="C5" s="125"/>
    </row>
    <row r="6" spans="1:14" x14ac:dyDescent="0.2">
      <c r="A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 x14ac:dyDescent="0.2">
      <c r="A7" s="1" t="s">
        <v>8</v>
      </c>
      <c r="C7" s="24" t="s">
        <v>9</v>
      </c>
      <c r="D7" s="24" t="s">
        <v>9</v>
      </c>
      <c r="E7" s="24" t="s">
        <v>9</v>
      </c>
      <c r="F7" s="24" t="s">
        <v>9</v>
      </c>
      <c r="G7" s="24" t="s">
        <v>9</v>
      </c>
      <c r="H7" s="24" t="s">
        <v>9</v>
      </c>
      <c r="I7" s="24" t="s">
        <v>9</v>
      </c>
      <c r="J7" s="24" t="s">
        <v>9</v>
      </c>
      <c r="K7" s="24" t="s">
        <v>9</v>
      </c>
      <c r="L7" s="24" t="s">
        <v>9</v>
      </c>
      <c r="M7" s="24" t="s">
        <v>9</v>
      </c>
      <c r="N7" s="24" t="s">
        <v>9</v>
      </c>
    </row>
    <row r="8" spans="1:14" ht="12.75" customHeight="1" x14ac:dyDescent="0.2">
      <c r="A8" s="19" t="s">
        <v>51</v>
      </c>
      <c r="B8" s="19"/>
      <c r="C8" s="24" t="s">
        <v>12</v>
      </c>
      <c r="D8" s="24" t="s">
        <v>12</v>
      </c>
      <c r="E8" s="24" t="s">
        <v>12</v>
      </c>
      <c r="F8" s="24" t="s">
        <v>12</v>
      </c>
      <c r="G8" s="24" t="s">
        <v>12</v>
      </c>
      <c r="H8" s="417" t="s">
        <v>12</v>
      </c>
      <c r="I8" s="417" t="s">
        <v>12</v>
      </c>
      <c r="J8" s="417" t="s">
        <v>12</v>
      </c>
      <c r="K8" s="417" t="s">
        <v>12</v>
      </c>
      <c r="L8" s="417" t="s">
        <v>12</v>
      </c>
      <c r="M8" s="417" t="s">
        <v>12</v>
      </c>
      <c r="N8" s="417" t="s">
        <v>12</v>
      </c>
    </row>
    <row r="9" spans="1:14" ht="7.5" customHeight="1" thickBot="1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 x14ac:dyDescent="0.2">
      <c r="A10" s="946" t="s">
        <v>13</v>
      </c>
      <c r="B10" s="944" t="s">
        <v>14</v>
      </c>
      <c r="C10" s="120"/>
    </row>
    <row r="11" spans="1:14" ht="12.75" customHeight="1" x14ac:dyDescent="0.2">
      <c r="A11" s="947"/>
      <c r="B11" s="94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947"/>
      <c r="B12" s="945"/>
      <c r="C12" s="121" t="s">
        <v>19</v>
      </c>
      <c r="D12" s="185" t="s">
        <v>19</v>
      </c>
      <c r="E12" s="242" t="s">
        <v>19</v>
      </c>
      <c r="F12" s="302" t="s">
        <v>19</v>
      </c>
      <c r="G12" s="368" t="s">
        <v>19</v>
      </c>
      <c r="H12" s="432" t="s">
        <v>19</v>
      </c>
      <c r="I12" s="485" t="s">
        <v>19</v>
      </c>
      <c r="J12" s="539" t="s">
        <v>19</v>
      </c>
      <c r="K12" s="592" t="s">
        <v>19</v>
      </c>
      <c r="L12" s="683" t="s">
        <v>19</v>
      </c>
      <c r="M12" s="754" t="s">
        <v>19</v>
      </c>
      <c r="N12" s="817" t="s">
        <v>19</v>
      </c>
    </row>
    <row r="13" spans="1:14" ht="12.75" customHeight="1" x14ac:dyDescent="0.2">
      <c r="A13" s="947"/>
      <c r="B13" s="945"/>
      <c r="C13" s="122"/>
      <c r="D13" s="186"/>
      <c r="E13" s="243"/>
      <c r="F13" s="303"/>
      <c r="G13" s="369"/>
      <c r="H13" s="433"/>
      <c r="I13" s="486"/>
      <c r="J13" s="540"/>
      <c r="K13" s="593"/>
      <c r="L13" s="684"/>
      <c r="M13" s="755"/>
      <c r="N13" s="818"/>
    </row>
    <row r="14" spans="1:14" x14ac:dyDescent="0.2">
      <c r="A14" s="46" t="s">
        <v>25</v>
      </c>
      <c r="B14" s="47" t="s">
        <v>26</v>
      </c>
      <c r="C14" s="127" t="s">
        <v>34</v>
      </c>
      <c r="D14" s="181" t="s">
        <v>34</v>
      </c>
      <c r="E14" s="238" t="s">
        <v>34</v>
      </c>
      <c r="F14" s="298" t="s">
        <v>34</v>
      </c>
      <c r="G14" s="364" t="s">
        <v>34</v>
      </c>
      <c r="H14" s="428" t="s">
        <v>34</v>
      </c>
      <c r="I14" s="481" t="s">
        <v>34</v>
      </c>
      <c r="J14" s="535" t="s">
        <v>34</v>
      </c>
      <c r="K14" s="595" t="s">
        <v>34</v>
      </c>
      <c r="L14" s="679" t="s">
        <v>34</v>
      </c>
      <c r="M14" s="750" t="s">
        <v>34</v>
      </c>
      <c r="N14" s="821" t="s">
        <v>34</v>
      </c>
    </row>
    <row r="15" spans="1:14" ht="30" customHeight="1" x14ac:dyDescent="0.2">
      <c r="A15" s="5"/>
      <c r="B15" s="6" t="s">
        <v>37</v>
      </c>
      <c r="C15" s="43">
        <f t="shared" ref="C15:N15" si="0">SUM(C17,C20)</f>
        <v>0</v>
      </c>
      <c r="D15" s="43">
        <f t="shared" si="0"/>
        <v>0</v>
      </c>
      <c r="E15" s="43">
        <f t="shared" si="0"/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70</v>
      </c>
      <c r="L15" s="43">
        <f t="shared" si="0"/>
        <v>0</v>
      </c>
      <c r="M15" s="43">
        <f t="shared" si="0"/>
        <v>25</v>
      </c>
      <c r="N15" s="43">
        <f t="shared" si="0"/>
        <v>0</v>
      </c>
    </row>
    <row r="16" spans="1:14" ht="25.5" customHeight="1" x14ac:dyDescent="0.2">
      <c r="A16" s="9">
        <v>1</v>
      </c>
      <c r="B16" s="10" t="s">
        <v>38</v>
      </c>
      <c r="C16" s="135"/>
      <c r="D16" s="184"/>
      <c r="E16" s="241"/>
      <c r="F16" s="301"/>
      <c r="G16" s="367"/>
      <c r="H16" s="431"/>
      <c r="I16" s="484"/>
      <c r="J16" s="538"/>
      <c r="K16" s="590"/>
      <c r="L16" s="682"/>
      <c r="M16" s="753"/>
      <c r="N16" s="815"/>
    </row>
    <row r="17" spans="1:14" ht="20.100000000000001" customHeight="1" x14ac:dyDescent="0.2">
      <c r="A17" s="11"/>
      <c r="B17" s="10" t="s">
        <v>39</v>
      </c>
      <c r="C17" s="131">
        <f t="shared" ref="C17" si="1">SUM(C18:C19)</f>
        <v>0</v>
      </c>
      <c r="D17" s="193">
        <f t="shared" ref="D17:N17" si="2">SUM(D18:D19)</f>
        <v>0</v>
      </c>
      <c r="E17" s="250">
        <f t="shared" si="2"/>
        <v>0</v>
      </c>
      <c r="F17" s="310">
        <f t="shared" si="2"/>
        <v>0</v>
      </c>
      <c r="G17" s="376">
        <f t="shared" si="2"/>
        <v>0</v>
      </c>
      <c r="H17" s="440">
        <f t="shared" si="2"/>
        <v>0</v>
      </c>
      <c r="I17" s="493">
        <f t="shared" si="2"/>
        <v>0</v>
      </c>
      <c r="J17" s="547">
        <f t="shared" si="2"/>
        <v>0</v>
      </c>
      <c r="K17" s="599">
        <f t="shared" si="2"/>
        <v>0</v>
      </c>
      <c r="L17" s="691">
        <f t="shared" si="2"/>
        <v>0</v>
      </c>
      <c r="M17" s="762">
        <f t="shared" si="2"/>
        <v>0</v>
      </c>
      <c r="N17" s="825">
        <f t="shared" si="2"/>
        <v>0</v>
      </c>
    </row>
    <row r="18" spans="1:14" ht="20.100000000000001" customHeight="1" x14ac:dyDescent="0.2">
      <c r="A18" s="11"/>
      <c r="B18" s="12" t="s">
        <v>40</v>
      </c>
      <c r="C18" s="134">
        <v>0</v>
      </c>
      <c r="D18" s="167">
        <v>0</v>
      </c>
      <c r="E18" s="167">
        <v>0</v>
      </c>
      <c r="F18" s="313">
        <v>0</v>
      </c>
      <c r="G18" s="379">
        <v>0</v>
      </c>
      <c r="H18" s="442">
        <v>0</v>
      </c>
      <c r="I18" s="495">
        <v>0</v>
      </c>
      <c r="J18" s="550">
        <v>0</v>
      </c>
      <c r="K18" s="608">
        <v>0</v>
      </c>
      <c r="L18" s="693">
        <v>0</v>
      </c>
      <c r="M18" s="764">
        <v>0</v>
      </c>
      <c r="N18" s="834">
        <v>0</v>
      </c>
    </row>
    <row r="19" spans="1:14" ht="20.100000000000001" customHeight="1" x14ac:dyDescent="0.2">
      <c r="A19" s="11"/>
      <c r="B19" s="12" t="s">
        <v>41</v>
      </c>
      <c r="C19" s="134">
        <v>0</v>
      </c>
      <c r="D19" s="167">
        <v>0</v>
      </c>
      <c r="E19" s="167">
        <v>0</v>
      </c>
      <c r="F19" s="313">
        <v>0</v>
      </c>
      <c r="G19" s="379">
        <v>0</v>
      </c>
      <c r="H19" s="442">
        <v>0</v>
      </c>
      <c r="I19" s="495">
        <v>0</v>
      </c>
      <c r="J19" s="550">
        <v>0</v>
      </c>
      <c r="K19" s="608">
        <v>0</v>
      </c>
      <c r="L19" s="693">
        <v>0</v>
      </c>
      <c r="M19" s="764">
        <v>0</v>
      </c>
      <c r="N19" s="834">
        <v>0</v>
      </c>
    </row>
    <row r="20" spans="1:14" ht="20.100000000000001" customHeight="1" x14ac:dyDescent="0.2">
      <c r="A20" s="11"/>
      <c r="B20" s="10" t="s">
        <v>42</v>
      </c>
      <c r="C20" s="50">
        <f t="shared" ref="C20:N20" si="3">SUM(C21:C22)</f>
        <v>0</v>
      </c>
      <c r="D20" s="50">
        <f t="shared" si="3"/>
        <v>0</v>
      </c>
      <c r="E20" s="50">
        <f t="shared" si="3"/>
        <v>0</v>
      </c>
      <c r="F20" s="50">
        <f t="shared" si="3"/>
        <v>0</v>
      </c>
      <c r="G20" s="50">
        <f t="shared" si="3"/>
        <v>0</v>
      </c>
      <c r="H20" s="50">
        <f t="shared" si="3"/>
        <v>0</v>
      </c>
      <c r="I20" s="50">
        <f t="shared" si="3"/>
        <v>0</v>
      </c>
      <c r="J20" s="50">
        <f t="shared" si="3"/>
        <v>0</v>
      </c>
      <c r="K20" s="50">
        <f t="shared" si="3"/>
        <v>70</v>
      </c>
      <c r="L20" s="50">
        <f t="shared" si="3"/>
        <v>0</v>
      </c>
      <c r="M20" s="50">
        <f t="shared" si="3"/>
        <v>25</v>
      </c>
      <c r="N20" s="50">
        <f t="shared" si="3"/>
        <v>0</v>
      </c>
    </row>
    <row r="21" spans="1:14" ht="20.100000000000001" customHeight="1" x14ac:dyDescent="0.2">
      <c r="A21" s="11"/>
      <c r="B21" s="12" t="s">
        <v>40</v>
      </c>
      <c r="C21" s="132">
        <v>0</v>
      </c>
      <c r="D21" s="191">
        <v>0</v>
      </c>
      <c r="E21" s="248">
        <v>0</v>
      </c>
      <c r="F21" s="308">
        <v>0</v>
      </c>
      <c r="G21" s="374">
        <v>0</v>
      </c>
      <c r="H21" s="438">
        <v>0</v>
      </c>
      <c r="I21" s="491">
        <v>0</v>
      </c>
      <c r="J21" s="545">
        <v>0</v>
      </c>
      <c r="K21" s="600">
        <v>55</v>
      </c>
      <c r="L21" s="689">
        <v>0</v>
      </c>
      <c r="M21" s="760">
        <v>0</v>
      </c>
      <c r="N21" s="826">
        <v>0</v>
      </c>
    </row>
    <row r="22" spans="1:14" ht="20.100000000000001" customHeight="1" x14ac:dyDescent="0.2">
      <c r="A22" s="11"/>
      <c r="B22" s="12" t="s">
        <v>41</v>
      </c>
      <c r="C22" s="119">
        <v>0</v>
      </c>
      <c r="D22" s="187">
        <v>0</v>
      </c>
      <c r="E22" s="244">
        <v>0</v>
      </c>
      <c r="F22" s="304">
        <v>0</v>
      </c>
      <c r="G22" s="370">
        <v>0</v>
      </c>
      <c r="H22" s="434">
        <v>0</v>
      </c>
      <c r="I22" s="487">
        <v>0</v>
      </c>
      <c r="J22" s="541">
        <v>0</v>
      </c>
      <c r="K22" s="591">
        <v>15</v>
      </c>
      <c r="L22" s="685">
        <v>0</v>
      </c>
      <c r="M22" s="756">
        <v>25</v>
      </c>
      <c r="N22" s="816">
        <v>0</v>
      </c>
    </row>
    <row r="23" spans="1:14" ht="20.100000000000001" customHeight="1" x14ac:dyDescent="0.2">
      <c r="A23" s="9">
        <v>2</v>
      </c>
      <c r="B23" s="10" t="s">
        <v>43</v>
      </c>
      <c r="C23" s="118"/>
      <c r="D23" s="184"/>
      <c r="E23" s="241"/>
      <c r="F23" s="301"/>
      <c r="G23" s="367"/>
      <c r="H23" s="431"/>
      <c r="I23" s="484"/>
      <c r="J23" s="538"/>
      <c r="K23" s="590"/>
      <c r="L23" s="682"/>
      <c r="M23" s="753"/>
      <c r="N23" s="815"/>
    </row>
    <row r="24" spans="1:14" ht="26.25" customHeight="1" x14ac:dyDescent="0.2">
      <c r="A24" s="11"/>
      <c r="B24" s="12" t="s">
        <v>44</v>
      </c>
      <c r="C24" s="118"/>
      <c r="D24" s="184"/>
      <c r="E24" s="241"/>
      <c r="F24" s="301"/>
      <c r="G24" s="367"/>
      <c r="H24" s="431"/>
      <c r="I24" s="484"/>
      <c r="J24" s="538"/>
      <c r="K24" s="590"/>
      <c r="L24" s="682"/>
      <c r="M24" s="753"/>
      <c r="N24" s="815"/>
    </row>
    <row r="25" spans="1:14" ht="20.100000000000001" customHeight="1" x14ac:dyDescent="0.2">
      <c r="A25" s="11"/>
      <c r="B25" s="12" t="s">
        <v>45</v>
      </c>
      <c r="C25" s="118"/>
      <c r="D25" s="184"/>
      <c r="E25" s="241"/>
      <c r="F25" s="301"/>
      <c r="G25" s="367"/>
      <c r="H25" s="431"/>
      <c r="I25" s="484"/>
      <c r="J25" s="538"/>
      <c r="K25" s="590"/>
      <c r="L25" s="682"/>
      <c r="M25" s="753"/>
      <c r="N25" s="815"/>
    </row>
    <row r="26" spans="1:14" ht="20.100000000000001" customHeight="1" x14ac:dyDescent="0.2">
      <c r="A26" s="9"/>
      <c r="B26" s="12" t="s">
        <v>46</v>
      </c>
      <c r="C26" s="118"/>
      <c r="D26" s="184"/>
      <c r="E26" s="241"/>
      <c r="F26" s="301"/>
      <c r="G26" s="367"/>
      <c r="H26" s="431"/>
      <c r="I26" s="484"/>
      <c r="J26" s="538"/>
      <c r="K26" s="590"/>
      <c r="L26" s="682"/>
      <c r="M26" s="753"/>
      <c r="N26" s="815"/>
    </row>
    <row r="27" spans="1:14" ht="20.100000000000001" customHeight="1" x14ac:dyDescent="0.2">
      <c r="A27" s="14"/>
      <c r="B27" s="15" t="s">
        <v>47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20.100000000000001" customHeight="1" thickBot="1" x14ac:dyDescent="0.25">
      <c r="A28" s="17">
        <v>3</v>
      </c>
      <c r="B28" s="18" t="s">
        <v>48</v>
      </c>
      <c r="C28" s="140"/>
      <c r="D28" s="177"/>
      <c r="E28" s="234"/>
      <c r="F28" s="294"/>
      <c r="G28" s="360"/>
      <c r="H28" s="424"/>
      <c r="I28" s="477"/>
      <c r="J28" s="531"/>
      <c r="K28" s="606"/>
      <c r="L28" s="673"/>
      <c r="M28" s="744"/>
      <c r="N28" s="833"/>
    </row>
    <row r="29" spans="1:14" ht="24" customHeight="1" x14ac:dyDescent="0.2">
      <c r="B29" s="117" t="s">
        <v>49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3" spans="1:14" ht="12.75" customHeight="1" x14ac:dyDescent="0.2"/>
    <row r="34" spans="1:14" ht="12.75" customHeight="1" x14ac:dyDescent="0.2"/>
    <row r="36" spans="1:14" ht="12.75" customHeight="1" x14ac:dyDescent="0.2">
      <c r="A36" s="864" t="s">
        <v>0</v>
      </c>
      <c r="B36" s="864"/>
    </row>
    <row r="37" spans="1:14" ht="12.75" customHeight="1" x14ac:dyDescent="0.2">
      <c r="A37" s="864" t="s">
        <v>3</v>
      </c>
      <c r="B37" s="864"/>
    </row>
    <row r="38" spans="1:14" x14ac:dyDescent="0.2">
      <c r="A38" s="864" t="s">
        <v>4</v>
      </c>
      <c r="B38" s="864"/>
    </row>
    <row r="39" spans="1:14" ht="12.75" customHeight="1" x14ac:dyDescent="0.3">
      <c r="C39" s="124"/>
    </row>
    <row r="40" spans="1:14" ht="12.75" customHeight="1" x14ac:dyDescent="0.2">
      <c r="C40" s="125"/>
    </row>
    <row r="41" spans="1:14" ht="7.5" customHeight="1" x14ac:dyDescent="0.2">
      <c r="A41" s="1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customHeight="1" x14ac:dyDescent="0.2">
      <c r="A42" s="1" t="s">
        <v>8</v>
      </c>
      <c r="C42" s="24" t="s">
        <v>50</v>
      </c>
      <c r="D42" s="24" t="s">
        <v>50</v>
      </c>
      <c r="E42" s="24" t="s">
        <v>50</v>
      </c>
      <c r="F42" s="24" t="s">
        <v>50</v>
      </c>
      <c r="G42" s="24" t="s">
        <v>50</v>
      </c>
      <c r="H42" s="24" t="s">
        <v>50</v>
      </c>
      <c r="I42" s="24" t="s">
        <v>50</v>
      </c>
      <c r="J42" s="24" t="s">
        <v>50</v>
      </c>
      <c r="K42" s="24" t="s">
        <v>50</v>
      </c>
      <c r="L42" s="24" t="s">
        <v>50</v>
      </c>
      <c r="M42" s="24" t="s">
        <v>50</v>
      </c>
      <c r="N42" s="24" t="s">
        <v>50</v>
      </c>
    </row>
    <row r="43" spans="1:14" ht="12.75" customHeight="1" x14ac:dyDescent="0.2">
      <c r="A43" s="3" t="s">
        <v>62</v>
      </c>
      <c r="B43" s="3"/>
      <c r="C43" s="24" t="s">
        <v>12</v>
      </c>
      <c r="D43" s="24" t="s">
        <v>12</v>
      </c>
      <c r="E43" s="24" t="s">
        <v>12</v>
      </c>
      <c r="F43" s="24" t="s">
        <v>12</v>
      </c>
      <c r="G43" s="24" t="s">
        <v>12</v>
      </c>
      <c r="H43" s="417" t="s">
        <v>12</v>
      </c>
      <c r="I43" s="417" t="s">
        <v>12</v>
      </c>
      <c r="J43" s="417" t="s">
        <v>12</v>
      </c>
      <c r="K43" s="417" t="s">
        <v>12</v>
      </c>
      <c r="L43" s="417" t="s">
        <v>12</v>
      </c>
      <c r="M43" s="417" t="s">
        <v>12</v>
      </c>
      <c r="N43" s="417" t="s">
        <v>12</v>
      </c>
    </row>
    <row r="44" spans="1:14" ht="12.75" customHeight="1" thickBot="1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 x14ac:dyDescent="0.2">
      <c r="A45" s="946" t="s">
        <v>13</v>
      </c>
      <c r="B45" s="944" t="s">
        <v>14</v>
      </c>
      <c r="C45" s="120"/>
    </row>
    <row r="46" spans="1:14" x14ac:dyDescent="0.2">
      <c r="A46" s="947"/>
      <c r="B46" s="94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30" customHeight="1" x14ac:dyDescent="0.2">
      <c r="A47" s="947"/>
      <c r="B47" s="945"/>
      <c r="C47" s="121" t="s">
        <v>19</v>
      </c>
      <c r="D47" s="185" t="s">
        <v>19</v>
      </c>
      <c r="E47" s="242" t="s">
        <v>19</v>
      </c>
      <c r="F47" s="302" t="s">
        <v>19</v>
      </c>
      <c r="G47" s="368" t="s">
        <v>19</v>
      </c>
      <c r="H47" s="432" t="s">
        <v>19</v>
      </c>
      <c r="I47" s="485" t="s">
        <v>19</v>
      </c>
      <c r="J47" s="539" t="s">
        <v>19</v>
      </c>
      <c r="K47" s="592" t="s">
        <v>19</v>
      </c>
      <c r="L47" s="683" t="s">
        <v>19</v>
      </c>
      <c r="M47" s="754" t="s">
        <v>19</v>
      </c>
      <c r="N47" s="817" t="s">
        <v>19</v>
      </c>
    </row>
    <row r="48" spans="1:14" ht="25.5" customHeight="1" x14ac:dyDescent="0.2">
      <c r="A48" s="947"/>
      <c r="B48" s="945"/>
      <c r="C48" s="122"/>
      <c r="D48" s="186"/>
      <c r="E48" s="243"/>
      <c r="F48" s="303"/>
      <c r="G48" s="369"/>
      <c r="H48" s="433"/>
      <c r="I48" s="486"/>
      <c r="J48" s="540"/>
      <c r="K48" s="593"/>
      <c r="L48" s="684"/>
      <c r="M48" s="755"/>
      <c r="N48" s="818"/>
    </row>
    <row r="49" spans="1:14" x14ac:dyDescent="0.2">
      <c r="A49" s="46" t="s">
        <v>25</v>
      </c>
      <c r="B49" s="47" t="s">
        <v>26</v>
      </c>
      <c r="C49" s="127" t="s">
        <v>34</v>
      </c>
      <c r="D49" s="181" t="s">
        <v>34</v>
      </c>
      <c r="E49" s="238" t="s">
        <v>34</v>
      </c>
      <c r="F49" s="298" t="s">
        <v>34</v>
      </c>
      <c r="G49" s="364" t="s">
        <v>34</v>
      </c>
      <c r="H49" s="428" t="s">
        <v>34</v>
      </c>
      <c r="I49" s="481" t="s">
        <v>34</v>
      </c>
      <c r="J49" s="535" t="s">
        <v>34</v>
      </c>
      <c r="K49" s="595" t="s">
        <v>34</v>
      </c>
      <c r="L49" s="679" t="s">
        <v>34</v>
      </c>
      <c r="M49" s="750" t="s">
        <v>34</v>
      </c>
      <c r="N49" s="821" t="s">
        <v>34</v>
      </c>
    </row>
    <row r="50" spans="1:14" ht="15.75" x14ac:dyDescent="0.2">
      <c r="A50" s="5"/>
      <c r="B50" s="6" t="s">
        <v>37</v>
      </c>
      <c r="C50" s="7">
        <f t="shared" ref="C50:N50" si="4">SUM(C52,C55)</f>
        <v>0</v>
      </c>
      <c r="D50" s="7">
        <f t="shared" si="4"/>
        <v>0</v>
      </c>
      <c r="E50" s="7">
        <f t="shared" si="4"/>
        <v>0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370</v>
      </c>
      <c r="L50" s="7">
        <f t="shared" si="4"/>
        <v>0</v>
      </c>
      <c r="M50" s="7">
        <f t="shared" si="4"/>
        <v>0</v>
      </c>
      <c r="N50" s="7">
        <f t="shared" si="4"/>
        <v>0</v>
      </c>
    </row>
    <row r="51" spans="1:14" x14ac:dyDescent="0.2">
      <c r="A51" s="9">
        <v>1</v>
      </c>
      <c r="B51" s="10" t="s">
        <v>38</v>
      </c>
      <c r="C51" s="118"/>
      <c r="D51" s="184"/>
      <c r="E51" s="241"/>
      <c r="F51" s="301"/>
      <c r="G51" s="367"/>
      <c r="H51" s="431"/>
      <c r="I51" s="484"/>
      <c r="J51" s="538"/>
      <c r="K51" s="590"/>
      <c r="L51" s="682"/>
      <c r="M51" s="753"/>
      <c r="N51" s="815"/>
    </row>
    <row r="52" spans="1:14" ht="20.100000000000001" customHeight="1" x14ac:dyDescent="0.2">
      <c r="A52" s="11"/>
      <c r="B52" s="10" t="s">
        <v>39</v>
      </c>
      <c r="C52" s="123">
        <f t="shared" ref="C52" si="5">SUM(C53:C54)</f>
        <v>0</v>
      </c>
      <c r="D52" s="190">
        <f t="shared" ref="D52:N52" si="6">SUM(D53:D54)</f>
        <v>0</v>
      </c>
      <c r="E52" s="247">
        <f t="shared" si="6"/>
        <v>0</v>
      </c>
      <c r="F52" s="307">
        <f t="shared" si="6"/>
        <v>0</v>
      </c>
      <c r="G52" s="373">
        <f t="shared" si="6"/>
        <v>0</v>
      </c>
      <c r="H52" s="437">
        <f t="shared" si="6"/>
        <v>0</v>
      </c>
      <c r="I52" s="490">
        <f t="shared" si="6"/>
        <v>0</v>
      </c>
      <c r="J52" s="544">
        <f t="shared" si="6"/>
        <v>0</v>
      </c>
      <c r="K52" s="594">
        <f t="shared" si="6"/>
        <v>0</v>
      </c>
      <c r="L52" s="688">
        <f t="shared" si="6"/>
        <v>0</v>
      </c>
      <c r="M52" s="759">
        <f t="shared" si="6"/>
        <v>0</v>
      </c>
      <c r="N52" s="819">
        <f t="shared" si="6"/>
        <v>0</v>
      </c>
    </row>
    <row r="53" spans="1:14" ht="20.100000000000001" customHeight="1" x14ac:dyDescent="0.2">
      <c r="A53" s="11"/>
      <c r="B53" s="12" t="s">
        <v>40</v>
      </c>
      <c r="C53" s="134">
        <v>0</v>
      </c>
      <c r="D53" s="167">
        <v>0</v>
      </c>
      <c r="E53" s="167">
        <v>0</v>
      </c>
      <c r="F53" s="313">
        <v>0</v>
      </c>
      <c r="G53" s="379">
        <v>0</v>
      </c>
      <c r="H53" s="442">
        <v>0</v>
      </c>
      <c r="I53" s="495">
        <v>0</v>
      </c>
      <c r="J53" s="550">
        <v>0</v>
      </c>
      <c r="K53" s="608">
        <v>0</v>
      </c>
      <c r="L53" s="693">
        <v>0</v>
      </c>
      <c r="M53" s="764">
        <v>0</v>
      </c>
      <c r="N53" s="834">
        <v>0</v>
      </c>
    </row>
    <row r="54" spans="1:14" ht="20.100000000000001" customHeight="1" x14ac:dyDescent="0.2">
      <c r="A54" s="11"/>
      <c r="B54" s="12" t="s">
        <v>41</v>
      </c>
      <c r="C54" s="134">
        <v>0</v>
      </c>
      <c r="D54" s="167">
        <v>0</v>
      </c>
      <c r="E54" s="167">
        <v>0</v>
      </c>
      <c r="F54" s="313">
        <v>0</v>
      </c>
      <c r="G54" s="379">
        <v>0</v>
      </c>
      <c r="H54" s="442">
        <v>0</v>
      </c>
      <c r="I54" s="495">
        <v>0</v>
      </c>
      <c r="J54" s="550">
        <v>0</v>
      </c>
      <c r="K54" s="608">
        <v>0</v>
      </c>
      <c r="L54" s="693">
        <v>0</v>
      </c>
      <c r="M54" s="764">
        <v>0</v>
      </c>
      <c r="N54" s="834">
        <v>0</v>
      </c>
    </row>
    <row r="55" spans="1:14" ht="20.100000000000001" customHeight="1" x14ac:dyDescent="0.2">
      <c r="A55" s="11"/>
      <c r="B55" s="10" t="s">
        <v>42</v>
      </c>
      <c r="C55" s="13">
        <f t="shared" ref="C55:N55" si="7">SUM(C56:C57)</f>
        <v>0</v>
      </c>
      <c r="D55" s="13">
        <f t="shared" si="7"/>
        <v>0</v>
      </c>
      <c r="E55" s="13">
        <f t="shared" si="7"/>
        <v>0</v>
      </c>
      <c r="F55" s="13">
        <f t="shared" si="7"/>
        <v>0</v>
      </c>
      <c r="G55" s="13">
        <f t="shared" si="7"/>
        <v>0</v>
      </c>
      <c r="H55" s="13">
        <f t="shared" si="7"/>
        <v>0</v>
      </c>
      <c r="I55" s="13">
        <f t="shared" si="7"/>
        <v>0</v>
      </c>
      <c r="J55" s="13">
        <f t="shared" si="7"/>
        <v>0</v>
      </c>
      <c r="K55" s="13">
        <f t="shared" si="7"/>
        <v>370</v>
      </c>
      <c r="L55" s="13">
        <f t="shared" si="7"/>
        <v>0</v>
      </c>
      <c r="M55" s="13">
        <f t="shared" si="7"/>
        <v>0</v>
      </c>
      <c r="N55" s="13">
        <f t="shared" si="7"/>
        <v>0</v>
      </c>
    </row>
    <row r="56" spans="1:14" ht="20.100000000000001" customHeight="1" x14ac:dyDescent="0.2">
      <c r="A56" s="11"/>
      <c r="B56" s="12" t="s">
        <v>40</v>
      </c>
      <c r="C56" s="119">
        <v>0</v>
      </c>
      <c r="D56" s="187">
        <v>0</v>
      </c>
      <c r="E56" s="244">
        <v>0</v>
      </c>
      <c r="F56" s="304">
        <v>0</v>
      </c>
      <c r="G56" s="370">
        <v>0</v>
      </c>
      <c r="H56" s="434">
        <v>0</v>
      </c>
      <c r="I56" s="487">
        <v>0</v>
      </c>
      <c r="J56" s="541">
        <v>0</v>
      </c>
      <c r="K56" s="591">
        <v>370</v>
      </c>
      <c r="L56" s="685">
        <v>0</v>
      </c>
      <c r="M56" s="756">
        <v>0</v>
      </c>
      <c r="N56" s="816">
        <v>0</v>
      </c>
    </row>
    <row r="57" spans="1:14" ht="20.100000000000001" customHeight="1" x14ac:dyDescent="0.2">
      <c r="A57" s="11"/>
      <c r="B57" s="12" t="s">
        <v>41</v>
      </c>
      <c r="C57" s="119">
        <v>0</v>
      </c>
      <c r="D57" s="187">
        <v>0</v>
      </c>
      <c r="E57" s="244">
        <v>0</v>
      </c>
      <c r="F57" s="304">
        <v>0</v>
      </c>
      <c r="G57" s="370">
        <v>0</v>
      </c>
      <c r="H57" s="434">
        <v>0</v>
      </c>
      <c r="I57" s="487">
        <v>0</v>
      </c>
      <c r="J57" s="541">
        <v>0</v>
      </c>
      <c r="K57" s="591">
        <v>0</v>
      </c>
      <c r="L57" s="685">
        <v>0</v>
      </c>
      <c r="M57" s="756">
        <v>0</v>
      </c>
      <c r="N57" s="816">
        <v>0</v>
      </c>
    </row>
    <row r="58" spans="1:14" ht="26.25" customHeight="1" x14ac:dyDescent="0.2">
      <c r="A58" s="9">
        <v>2</v>
      </c>
      <c r="B58" s="10" t="s">
        <v>43</v>
      </c>
      <c r="C58" s="118"/>
      <c r="D58" s="184"/>
      <c r="E58" s="241"/>
      <c r="F58" s="301"/>
      <c r="G58" s="367"/>
      <c r="H58" s="431"/>
      <c r="I58" s="484"/>
      <c r="J58" s="538"/>
      <c r="K58" s="590"/>
      <c r="L58" s="682"/>
      <c r="M58" s="753"/>
      <c r="N58" s="815"/>
    </row>
    <row r="59" spans="1:14" ht="20.100000000000001" customHeight="1" x14ac:dyDescent="0.2">
      <c r="A59" s="11"/>
      <c r="B59" s="12" t="s">
        <v>44</v>
      </c>
      <c r="C59" s="118"/>
      <c r="D59" s="184"/>
      <c r="E59" s="241"/>
      <c r="F59" s="301"/>
      <c r="G59" s="367"/>
      <c r="H59" s="431"/>
      <c r="I59" s="484"/>
      <c r="J59" s="538"/>
      <c r="K59" s="590"/>
      <c r="L59" s="682"/>
      <c r="M59" s="753"/>
      <c r="N59" s="815"/>
    </row>
    <row r="60" spans="1:14" x14ac:dyDescent="0.2">
      <c r="A60" s="11"/>
      <c r="B60" s="12" t="s">
        <v>45</v>
      </c>
      <c r="C60" s="118"/>
      <c r="D60" s="184"/>
      <c r="E60" s="241"/>
      <c r="F60" s="301"/>
      <c r="G60" s="367"/>
      <c r="H60" s="431"/>
      <c r="I60" s="484"/>
      <c r="J60" s="538"/>
      <c r="K60" s="590"/>
      <c r="L60" s="682"/>
      <c r="M60" s="753"/>
      <c r="N60" s="815"/>
    </row>
    <row r="61" spans="1:14" x14ac:dyDescent="0.2">
      <c r="A61" s="9"/>
      <c r="B61" s="12" t="s">
        <v>46</v>
      </c>
      <c r="C61" s="118"/>
      <c r="D61" s="184"/>
      <c r="E61" s="241"/>
      <c r="F61" s="301"/>
      <c r="G61" s="367"/>
      <c r="H61" s="431"/>
      <c r="I61" s="484"/>
      <c r="J61" s="538"/>
      <c r="K61" s="590"/>
      <c r="L61" s="682"/>
      <c r="M61" s="753"/>
      <c r="N61" s="815"/>
    </row>
    <row r="62" spans="1:14" x14ac:dyDescent="0.2">
      <c r="A62" s="14"/>
      <c r="B62" s="15" t="s">
        <v>47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 thickBot="1" x14ac:dyDescent="0.25">
      <c r="A63" s="17">
        <v>3</v>
      </c>
      <c r="B63" s="18" t="s">
        <v>48</v>
      </c>
      <c r="C63" s="140"/>
      <c r="D63" s="177"/>
      <c r="E63" s="234"/>
      <c r="F63" s="294"/>
      <c r="G63" s="360"/>
      <c r="H63" s="424"/>
      <c r="I63" s="477"/>
      <c r="J63" s="531"/>
      <c r="K63" s="606"/>
      <c r="L63" s="673"/>
      <c r="M63" s="744"/>
      <c r="N63" s="833"/>
    </row>
    <row r="64" spans="1:14" x14ac:dyDescent="0.2">
      <c r="B64" s="117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 x14ac:dyDescent="0.2">
      <c r="B65" s="11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 x14ac:dyDescent="0.2">
      <c r="B66" s="11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71" spans="1:14" ht="12.75" customHeight="1" x14ac:dyDescent="0.2">
      <c r="A71" s="864" t="s">
        <v>0</v>
      </c>
      <c r="B71" s="864"/>
    </row>
    <row r="72" spans="1:14" ht="12.75" customHeight="1" x14ac:dyDescent="0.2">
      <c r="A72" s="864" t="s">
        <v>3</v>
      </c>
      <c r="B72" s="864"/>
    </row>
    <row r="73" spans="1:14" ht="7.5" customHeight="1" x14ac:dyDescent="0.2">
      <c r="A73" s="864" t="s">
        <v>4</v>
      </c>
      <c r="B73" s="864"/>
    </row>
    <row r="74" spans="1:14" ht="18" customHeight="1" x14ac:dyDescent="0.3">
      <c r="C74" s="124"/>
    </row>
    <row r="75" spans="1:14" ht="12.75" customHeight="1" x14ac:dyDescent="0.2">
      <c r="C75" s="125"/>
    </row>
    <row r="76" spans="1:14" ht="12.75" customHeight="1" x14ac:dyDescent="0.2">
      <c r="A76" s="1" t="s">
        <v>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">
      <c r="A77" s="1" t="s">
        <v>8</v>
      </c>
      <c r="C77" s="24" t="s">
        <v>9</v>
      </c>
      <c r="D77" s="24" t="s">
        <v>9</v>
      </c>
      <c r="E77" s="24" t="s">
        <v>9</v>
      </c>
      <c r="F77" s="24" t="s">
        <v>9</v>
      </c>
      <c r="G77" s="24" t="s">
        <v>9</v>
      </c>
      <c r="H77" s="24" t="s">
        <v>9</v>
      </c>
      <c r="I77" s="24" t="s">
        <v>9</v>
      </c>
      <c r="J77" s="24" t="s">
        <v>9</v>
      </c>
      <c r="K77" s="24" t="s">
        <v>9</v>
      </c>
      <c r="L77" s="24" t="s">
        <v>9</v>
      </c>
      <c r="M77" s="24" t="s">
        <v>9</v>
      </c>
      <c r="N77" s="24" t="s">
        <v>9</v>
      </c>
    </row>
    <row r="78" spans="1:14" ht="12.75" customHeight="1" x14ac:dyDescent="0.2">
      <c r="A78" s="3" t="s">
        <v>11</v>
      </c>
      <c r="B78" s="3"/>
      <c r="C78" s="24" t="s">
        <v>12</v>
      </c>
      <c r="D78" s="24" t="s">
        <v>12</v>
      </c>
      <c r="E78" s="24" t="s">
        <v>12</v>
      </c>
      <c r="F78" s="24" t="s">
        <v>12</v>
      </c>
      <c r="G78" s="24" t="s">
        <v>12</v>
      </c>
      <c r="H78" s="417" t="s">
        <v>12</v>
      </c>
      <c r="I78" s="417" t="s">
        <v>12</v>
      </c>
      <c r="J78" s="417" t="s">
        <v>12</v>
      </c>
      <c r="K78" s="417" t="s">
        <v>12</v>
      </c>
      <c r="L78" s="417" t="s">
        <v>12</v>
      </c>
      <c r="M78" s="417" t="s">
        <v>12</v>
      </c>
      <c r="N78" s="417" t="s">
        <v>12</v>
      </c>
    </row>
    <row r="79" spans="1:14" ht="30" customHeight="1" thickBo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25.5" customHeight="1" x14ac:dyDescent="0.2">
      <c r="A80" s="946" t="s">
        <v>13</v>
      </c>
      <c r="B80" s="944" t="s">
        <v>14</v>
      </c>
      <c r="C80" s="120"/>
    </row>
    <row r="81" spans="1:14" ht="20.100000000000001" customHeight="1" x14ac:dyDescent="0.2">
      <c r="A81" s="947"/>
      <c r="B81" s="94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947"/>
      <c r="B82" s="945"/>
      <c r="C82" s="121" t="s">
        <v>19</v>
      </c>
      <c r="D82" s="185" t="s">
        <v>19</v>
      </c>
      <c r="E82" s="242" t="s">
        <v>19</v>
      </c>
      <c r="F82" s="302" t="s">
        <v>19</v>
      </c>
      <c r="G82" s="368" t="s">
        <v>19</v>
      </c>
      <c r="H82" s="432" t="s">
        <v>19</v>
      </c>
      <c r="I82" s="485" t="s">
        <v>19</v>
      </c>
      <c r="J82" s="539" t="s">
        <v>19</v>
      </c>
      <c r="K82" s="592" t="s">
        <v>19</v>
      </c>
      <c r="L82" s="683" t="s">
        <v>19</v>
      </c>
      <c r="M82" s="754" t="s">
        <v>19</v>
      </c>
      <c r="N82" s="817" t="s">
        <v>19</v>
      </c>
    </row>
    <row r="83" spans="1:14" ht="20.100000000000001" customHeight="1" x14ac:dyDescent="0.2">
      <c r="A83" s="947"/>
      <c r="B83" s="945"/>
      <c r="C83" s="122"/>
      <c r="D83" s="186"/>
      <c r="E83" s="243"/>
      <c r="F83" s="303"/>
      <c r="G83" s="369"/>
      <c r="H83" s="433"/>
      <c r="I83" s="486"/>
      <c r="J83" s="540"/>
      <c r="K83" s="593"/>
      <c r="L83" s="684"/>
      <c r="M83" s="755"/>
      <c r="N83" s="818"/>
    </row>
    <row r="84" spans="1:14" ht="20.100000000000001" customHeight="1" x14ac:dyDescent="0.2">
      <c r="A84" s="46" t="s">
        <v>25</v>
      </c>
      <c r="B84" s="47" t="s">
        <v>26</v>
      </c>
      <c r="C84" s="127" t="s">
        <v>34</v>
      </c>
      <c r="D84" s="181" t="s">
        <v>34</v>
      </c>
      <c r="E84" s="238" t="s">
        <v>34</v>
      </c>
      <c r="F84" s="298" t="s">
        <v>34</v>
      </c>
      <c r="G84" s="364" t="s">
        <v>34</v>
      </c>
      <c r="H84" s="428" t="s">
        <v>34</v>
      </c>
      <c r="I84" s="481" t="s">
        <v>34</v>
      </c>
      <c r="J84" s="535" t="s">
        <v>34</v>
      </c>
      <c r="K84" s="595" t="s">
        <v>34</v>
      </c>
      <c r="L84" s="679" t="s">
        <v>34</v>
      </c>
      <c r="M84" s="750" t="s">
        <v>34</v>
      </c>
      <c r="N84" s="821" t="s">
        <v>34</v>
      </c>
    </row>
    <row r="85" spans="1:14" ht="20.100000000000001" customHeight="1" x14ac:dyDescent="0.2">
      <c r="A85" s="5"/>
      <c r="B85" s="6" t="s">
        <v>37</v>
      </c>
      <c r="C85" s="7">
        <f t="shared" ref="C85:N85" si="8">SUM(C87,C90)</f>
        <v>0</v>
      </c>
      <c r="D85" s="7">
        <f t="shared" si="8"/>
        <v>0</v>
      </c>
      <c r="E85" s="7">
        <f t="shared" si="8"/>
        <v>0</v>
      </c>
      <c r="F85" s="7">
        <f t="shared" si="8"/>
        <v>0</v>
      </c>
      <c r="G85" s="7">
        <f t="shared" si="8"/>
        <v>0</v>
      </c>
      <c r="H85" s="7">
        <f t="shared" si="8"/>
        <v>0</v>
      </c>
      <c r="I85" s="7">
        <f t="shared" si="8"/>
        <v>0</v>
      </c>
      <c r="J85" s="7">
        <f t="shared" si="8"/>
        <v>0</v>
      </c>
      <c r="K85" s="7">
        <f t="shared" si="8"/>
        <v>20</v>
      </c>
      <c r="L85" s="7">
        <f t="shared" si="8"/>
        <v>0</v>
      </c>
      <c r="M85" s="7">
        <f t="shared" si="8"/>
        <v>0</v>
      </c>
      <c r="N85" s="7">
        <f t="shared" si="8"/>
        <v>0</v>
      </c>
    </row>
    <row r="86" spans="1:14" ht="20.100000000000001" customHeight="1" x14ac:dyDescent="0.2">
      <c r="A86" s="9">
        <v>1</v>
      </c>
      <c r="B86" s="10" t="s">
        <v>38</v>
      </c>
      <c r="C86" s="118"/>
      <c r="D86" s="184"/>
      <c r="E86" s="241"/>
      <c r="F86" s="301"/>
      <c r="G86" s="367"/>
      <c r="H86" s="431"/>
      <c r="I86" s="484"/>
      <c r="J86" s="538"/>
      <c r="K86" s="590"/>
      <c r="L86" s="682"/>
      <c r="M86" s="753"/>
      <c r="N86" s="815"/>
    </row>
    <row r="87" spans="1:14" ht="20.100000000000001" customHeight="1" x14ac:dyDescent="0.2">
      <c r="A87" s="11"/>
      <c r="B87" s="10" t="s">
        <v>39</v>
      </c>
      <c r="C87" s="123">
        <f t="shared" ref="C87" si="9">SUM(C88:C89)</f>
        <v>0</v>
      </c>
      <c r="D87" s="190">
        <f t="shared" ref="D87:N87" si="10">SUM(D88:D89)</f>
        <v>0</v>
      </c>
      <c r="E87" s="247">
        <f t="shared" si="10"/>
        <v>0</v>
      </c>
      <c r="F87" s="307">
        <f t="shared" si="10"/>
        <v>0</v>
      </c>
      <c r="G87" s="373">
        <f t="shared" si="10"/>
        <v>0</v>
      </c>
      <c r="H87" s="437">
        <f t="shared" si="10"/>
        <v>0</v>
      </c>
      <c r="I87" s="490">
        <f t="shared" si="10"/>
        <v>0</v>
      </c>
      <c r="J87" s="544">
        <f t="shared" si="10"/>
        <v>0</v>
      </c>
      <c r="K87" s="594">
        <f t="shared" si="10"/>
        <v>0</v>
      </c>
      <c r="L87" s="688">
        <f t="shared" si="10"/>
        <v>0</v>
      </c>
      <c r="M87" s="759">
        <f t="shared" si="10"/>
        <v>0</v>
      </c>
      <c r="N87" s="819">
        <f t="shared" si="10"/>
        <v>0</v>
      </c>
    </row>
    <row r="88" spans="1:14" ht="26.25" customHeight="1" x14ac:dyDescent="0.2">
      <c r="A88" s="11"/>
      <c r="B88" s="12" t="s">
        <v>40</v>
      </c>
      <c r="C88" s="134">
        <v>0</v>
      </c>
      <c r="D88" s="167">
        <v>0</v>
      </c>
      <c r="E88" s="167">
        <v>0</v>
      </c>
      <c r="F88" s="313">
        <v>0</v>
      </c>
      <c r="G88" s="379">
        <v>0</v>
      </c>
      <c r="H88" s="442">
        <v>0</v>
      </c>
      <c r="I88" s="495">
        <v>0</v>
      </c>
      <c r="J88" s="550">
        <v>0</v>
      </c>
      <c r="K88" s="608">
        <v>0</v>
      </c>
      <c r="L88" s="693">
        <v>0</v>
      </c>
      <c r="M88" s="764">
        <v>0</v>
      </c>
      <c r="N88" s="834">
        <v>0</v>
      </c>
    </row>
    <row r="89" spans="1:14" ht="20.100000000000001" customHeight="1" x14ac:dyDescent="0.2">
      <c r="A89" s="11"/>
      <c r="B89" s="12" t="s">
        <v>41</v>
      </c>
      <c r="C89" s="134">
        <v>0</v>
      </c>
      <c r="D89" s="167">
        <v>0</v>
      </c>
      <c r="E89" s="167">
        <v>0</v>
      </c>
      <c r="F89" s="313">
        <v>0</v>
      </c>
      <c r="G89" s="379">
        <v>0</v>
      </c>
      <c r="H89" s="442">
        <v>0</v>
      </c>
      <c r="I89" s="495">
        <v>0</v>
      </c>
      <c r="J89" s="550">
        <v>0</v>
      </c>
      <c r="K89" s="608">
        <v>0</v>
      </c>
      <c r="L89" s="693">
        <v>0</v>
      </c>
      <c r="M89" s="764">
        <v>0</v>
      </c>
      <c r="N89" s="834">
        <v>0</v>
      </c>
    </row>
    <row r="90" spans="1:14" ht="20.100000000000001" customHeight="1" x14ac:dyDescent="0.2">
      <c r="A90" s="11"/>
      <c r="B90" s="10" t="s">
        <v>42</v>
      </c>
      <c r="C90" s="13">
        <f t="shared" ref="C90:N90" si="11">SUM(C91:C92)</f>
        <v>0</v>
      </c>
      <c r="D90" s="13">
        <f t="shared" si="11"/>
        <v>0</v>
      </c>
      <c r="E90" s="13">
        <f t="shared" si="11"/>
        <v>0</v>
      </c>
      <c r="F90" s="13">
        <f t="shared" si="11"/>
        <v>0</v>
      </c>
      <c r="G90" s="13">
        <f t="shared" si="11"/>
        <v>0</v>
      </c>
      <c r="H90" s="13">
        <f t="shared" si="11"/>
        <v>0</v>
      </c>
      <c r="I90" s="13">
        <f t="shared" si="11"/>
        <v>0</v>
      </c>
      <c r="J90" s="13">
        <f t="shared" si="11"/>
        <v>0</v>
      </c>
      <c r="K90" s="13">
        <f t="shared" si="11"/>
        <v>20</v>
      </c>
      <c r="L90" s="13">
        <f t="shared" si="11"/>
        <v>0</v>
      </c>
      <c r="M90" s="13">
        <f t="shared" si="11"/>
        <v>0</v>
      </c>
      <c r="N90" s="13">
        <f t="shared" si="11"/>
        <v>0</v>
      </c>
    </row>
    <row r="91" spans="1:14" ht="20.100000000000001" customHeight="1" x14ac:dyDescent="0.2">
      <c r="A91" s="11"/>
      <c r="B91" s="12" t="s">
        <v>40</v>
      </c>
      <c r="C91" s="119">
        <v>0</v>
      </c>
      <c r="D91" s="187">
        <v>0</v>
      </c>
      <c r="E91" s="244">
        <v>0</v>
      </c>
      <c r="F91" s="304">
        <v>0</v>
      </c>
      <c r="G91" s="370">
        <v>0</v>
      </c>
      <c r="H91" s="434">
        <v>0</v>
      </c>
      <c r="I91" s="487">
        <v>0</v>
      </c>
      <c r="J91" s="541">
        <v>0</v>
      </c>
      <c r="K91" s="591">
        <v>0</v>
      </c>
      <c r="L91" s="685">
        <v>0</v>
      </c>
      <c r="M91" s="756">
        <v>0</v>
      </c>
      <c r="N91" s="816">
        <v>0</v>
      </c>
    </row>
    <row r="92" spans="1:14" ht="20.100000000000001" customHeight="1" x14ac:dyDescent="0.2">
      <c r="A92" s="11"/>
      <c r="B92" s="12" t="s">
        <v>41</v>
      </c>
      <c r="C92" s="119">
        <v>0</v>
      </c>
      <c r="D92" s="187">
        <v>0</v>
      </c>
      <c r="E92" s="244">
        <v>0</v>
      </c>
      <c r="F92" s="304">
        <v>0</v>
      </c>
      <c r="G92" s="370">
        <v>0</v>
      </c>
      <c r="H92" s="434">
        <v>0</v>
      </c>
      <c r="I92" s="487">
        <v>0</v>
      </c>
      <c r="J92" s="541">
        <v>0</v>
      </c>
      <c r="K92" s="591">
        <v>20</v>
      </c>
      <c r="L92" s="685">
        <v>0</v>
      </c>
      <c r="M92" s="756">
        <v>0</v>
      </c>
      <c r="N92" s="816">
        <v>0</v>
      </c>
    </row>
    <row r="93" spans="1:14" ht="24" customHeight="1" x14ac:dyDescent="0.2">
      <c r="A93" s="9">
        <v>2</v>
      </c>
      <c r="B93" s="10" t="s">
        <v>43</v>
      </c>
      <c r="C93" s="118"/>
      <c r="D93" s="184"/>
      <c r="E93" s="241"/>
      <c r="F93" s="301"/>
      <c r="G93" s="367"/>
      <c r="H93" s="431"/>
      <c r="I93" s="484"/>
      <c r="J93" s="538"/>
      <c r="K93" s="590"/>
      <c r="L93" s="682"/>
      <c r="M93" s="753"/>
      <c r="N93" s="815"/>
    </row>
    <row r="94" spans="1:14" x14ac:dyDescent="0.2">
      <c r="A94" s="11"/>
      <c r="B94" s="12" t="s">
        <v>44</v>
      </c>
      <c r="C94" s="118"/>
      <c r="D94" s="184"/>
      <c r="E94" s="241"/>
      <c r="F94" s="301"/>
      <c r="G94" s="367"/>
      <c r="H94" s="431"/>
      <c r="I94" s="484"/>
      <c r="J94" s="538"/>
      <c r="K94" s="590"/>
      <c r="L94" s="682"/>
      <c r="M94" s="753"/>
      <c r="N94" s="815"/>
    </row>
    <row r="95" spans="1:14" x14ac:dyDescent="0.2">
      <c r="A95" s="11"/>
      <c r="B95" s="12" t="s">
        <v>45</v>
      </c>
      <c r="C95" s="118"/>
      <c r="D95" s="184"/>
      <c r="E95" s="241"/>
      <c r="F95" s="301"/>
      <c r="G95" s="367"/>
      <c r="H95" s="431"/>
      <c r="I95" s="484"/>
      <c r="J95" s="538"/>
      <c r="K95" s="590"/>
      <c r="L95" s="682"/>
      <c r="M95" s="753"/>
      <c r="N95" s="815"/>
    </row>
    <row r="96" spans="1:14" x14ac:dyDescent="0.2">
      <c r="A96" s="9"/>
      <c r="B96" s="12" t="s">
        <v>46</v>
      </c>
      <c r="C96" s="118"/>
      <c r="D96" s="184"/>
      <c r="E96" s="241"/>
      <c r="F96" s="301"/>
      <c r="G96" s="367"/>
      <c r="H96" s="431"/>
      <c r="I96" s="484"/>
      <c r="J96" s="538"/>
      <c r="K96" s="590"/>
      <c r="L96" s="682"/>
      <c r="M96" s="753"/>
      <c r="N96" s="815"/>
    </row>
    <row r="97" spans="1:14" ht="12.75" customHeight="1" x14ac:dyDescent="0.2">
      <c r="A97" s="14"/>
      <c r="B97" s="15" t="s">
        <v>47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 customHeight="1" thickBot="1" x14ac:dyDescent="0.25">
      <c r="A98" s="17">
        <v>3</v>
      </c>
      <c r="B98" s="18" t="s">
        <v>48</v>
      </c>
      <c r="C98" s="140"/>
      <c r="D98" s="177"/>
      <c r="E98" s="234"/>
      <c r="F98" s="294"/>
      <c r="G98" s="360"/>
      <c r="H98" s="424"/>
      <c r="I98" s="477"/>
      <c r="J98" s="531"/>
      <c r="K98" s="606"/>
      <c r="L98" s="673"/>
      <c r="M98" s="744"/>
      <c r="N98" s="833"/>
    </row>
    <row r="99" spans="1:14" x14ac:dyDescent="0.2">
      <c r="B99" s="117" t="s">
        <v>49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3" spans="1:14" ht="12.75" customHeight="1" x14ac:dyDescent="0.2"/>
    <row r="104" spans="1:14" ht="12.75" customHeight="1" x14ac:dyDescent="0.2"/>
    <row r="105" spans="1:14" ht="7.5" customHeight="1" x14ac:dyDescent="0.2"/>
    <row r="106" spans="1:14" ht="18" customHeight="1" x14ac:dyDescent="0.2">
      <c r="A106" s="864" t="s">
        <v>0</v>
      </c>
      <c r="B106" s="864"/>
    </row>
    <row r="107" spans="1:14" ht="12.75" customHeight="1" x14ac:dyDescent="0.2">
      <c r="A107" s="864" t="s">
        <v>3</v>
      </c>
      <c r="B107" s="864"/>
    </row>
    <row r="108" spans="1:14" ht="12.75" customHeight="1" x14ac:dyDescent="0.2">
      <c r="A108" s="864" t="s">
        <v>4</v>
      </c>
      <c r="B108" s="864"/>
    </row>
    <row r="109" spans="1:14" ht="12.75" customHeight="1" x14ac:dyDescent="0.3">
      <c r="C109" s="124"/>
    </row>
    <row r="110" spans="1:14" x14ac:dyDescent="0.2">
      <c r="C110" s="125"/>
    </row>
    <row r="111" spans="1:14" ht="30" customHeight="1" x14ac:dyDescent="0.2">
      <c r="A111" s="1" t="s">
        <v>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5.5" customHeight="1" x14ac:dyDescent="0.2">
      <c r="A112" s="1" t="s">
        <v>8</v>
      </c>
      <c r="C112" s="24" t="s">
        <v>50</v>
      </c>
      <c r="D112" s="24" t="s">
        <v>50</v>
      </c>
      <c r="E112" s="24" t="s">
        <v>50</v>
      </c>
      <c r="F112" s="24" t="s">
        <v>50</v>
      </c>
      <c r="G112" s="24" t="s">
        <v>50</v>
      </c>
      <c r="H112" s="24" t="s">
        <v>50</v>
      </c>
      <c r="I112" s="24" t="s">
        <v>50</v>
      </c>
      <c r="J112" s="24" t="s">
        <v>50</v>
      </c>
      <c r="K112" s="24" t="s">
        <v>50</v>
      </c>
      <c r="L112" s="24" t="s">
        <v>50</v>
      </c>
      <c r="M112" s="24" t="s">
        <v>50</v>
      </c>
      <c r="N112" s="24" t="s">
        <v>50</v>
      </c>
    </row>
    <row r="113" spans="1:14" ht="20.100000000000001" customHeight="1" x14ac:dyDescent="0.2">
      <c r="A113" s="3" t="s">
        <v>54</v>
      </c>
      <c r="B113" s="3"/>
      <c r="C113" s="24" t="s">
        <v>12</v>
      </c>
      <c r="D113" s="24" t="s">
        <v>12</v>
      </c>
      <c r="E113" s="24" t="s">
        <v>12</v>
      </c>
      <c r="F113" s="24" t="s">
        <v>12</v>
      </c>
      <c r="G113" s="24" t="s">
        <v>12</v>
      </c>
      <c r="H113" s="417" t="s">
        <v>12</v>
      </c>
      <c r="I113" s="417" t="s">
        <v>12</v>
      </c>
      <c r="J113" s="417" t="s">
        <v>12</v>
      </c>
      <c r="K113" s="417" t="s">
        <v>12</v>
      </c>
      <c r="L113" s="417" t="s">
        <v>12</v>
      </c>
      <c r="M113" s="417" t="s">
        <v>12</v>
      </c>
      <c r="N113" s="417" t="s">
        <v>12</v>
      </c>
    </row>
    <row r="114" spans="1:14" ht="20.100000000000001" customHeight="1" thickBot="1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0.100000000000001" customHeight="1" x14ac:dyDescent="0.2">
      <c r="A115" s="946" t="s">
        <v>13</v>
      </c>
      <c r="B115" s="944" t="s">
        <v>14</v>
      </c>
      <c r="C115" s="120"/>
    </row>
    <row r="116" spans="1:14" ht="20.100000000000001" customHeight="1" x14ac:dyDescent="0.2">
      <c r="A116" s="947"/>
      <c r="B116" s="94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947"/>
      <c r="B117" s="945"/>
      <c r="C117" s="121" t="s">
        <v>19</v>
      </c>
      <c r="D117" s="185" t="s">
        <v>19</v>
      </c>
      <c r="E117" s="242" t="s">
        <v>19</v>
      </c>
      <c r="F117" s="302" t="s">
        <v>19</v>
      </c>
      <c r="G117" s="368" t="s">
        <v>19</v>
      </c>
      <c r="H117" s="432" t="s">
        <v>19</v>
      </c>
      <c r="I117" s="485" t="s">
        <v>19</v>
      </c>
      <c r="J117" s="539" t="s">
        <v>19</v>
      </c>
      <c r="K117" s="592" t="s">
        <v>19</v>
      </c>
      <c r="L117" s="683" t="s">
        <v>19</v>
      </c>
      <c r="M117" s="754" t="s">
        <v>19</v>
      </c>
      <c r="N117" s="817" t="s">
        <v>19</v>
      </c>
    </row>
    <row r="118" spans="1:14" ht="20.100000000000001" customHeight="1" x14ac:dyDescent="0.2">
      <c r="A118" s="947"/>
      <c r="B118" s="945"/>
      <c r="C118" s="122"/>
      <c r="D118" s="186"/>
      <c r="E118" s="243"/>
      <c r="F118" s="303"/>
      <c r="G118" s="369"/>
      <c r="H118" s="433"/>
      <c r="I118" s="486"/>
      <c r="J118" s="540"/>
      <c r="K118" s="593"/>
      <c r="L118" s="684"/>
      <c r="M118" s="755"/>
      <c r="N118" s="818"/>
    </row>
    <row r="119" spans="1:14" ht="20.100000000000001" customHeight="1" x14ac:dyDescent="0.2">
      <c r="A119" s="46" t="s">
        <v>25</v>
      </c>
      <c r="B119" s="47" t="s">
        <v>26</v>
      </c>
      <c r="C119" s="127" t="s">
        <v>34</v>
      </c>
      <c r="D119" s="181" t="s">
        <v>34</v>
      </c>
      <c r="E119" s="238" t="s">
        <v>34</v>
      </c>
      <c r="F119" s="298" t="s">
        <v>34</v>
      </c>
      <c r="G119" s="364" t="s">
        <v>34</v>
      </c>
      <c r="H119" s="428" t="s">
        <v>34</v>
      </c>
      <c r="I119" s="481" t="s">
        <v>34</v>
      </c>
      <c r="J119" s="535" t="s">
        <v>34</v>
      </c>
      <c r="K119" s="595" t="s">
        <v>34</v>
      </c>
      <c r="L119" s="679" t="s">
        <v>34</v>
      </c>
      <c r="M119" s="750" t="s">
        <v>34</v>
      </c>
      <c r="N119" s="821" t="s">
        <v>34</v>
      </c>
    </row>
    <row r="120" spans="1:14" ht="26.25" customHeight="1" x14ac:dyDescent="0.2">
      <c r="A120" s="5"/>
      <c r="B120" s="6" t="s">
        <v>37</v>
      </c>
      <c r="C120" s="7">
        <f t="shared" ref="C120:N120" si="12">SUM(C122,C125)</f>
        <v>0</v>
      </c>
      <c r="D120" s="7">
        <f t="shared" si="12"/>
        <v>0</v>
      </c>
      <c r="E120" s="7">
        <f t="shared" si="12"/>
        <v>0</v>
      </c>
      <c r="F120" s="7">
        <f t="shared" si="12"/>
        <v>0</v>
      </c>
      <c r="G120" s="7">
        <f t="shared" si="12"/>
        <v>0</v>
      </c>
      <c r="H120" s="7">
        <f t="shared" si="12"/>
        <v>0</v>
      </c>
      <c r="I120" s="7">
        <f t="shared" si="12"/>
        <v>0</v>
      </c>
      <c r="J120" s="7">
        <f t="shared" si="12"/>
        <v>100</v>
      </c>
      <c r="K120" s="7">
        <f t="shared" si="12"/>
        <v>1300</v>
      </c>
      <c r="L120" s="7">
        <f t="shared" si="12"/>
        <v>180</v>
      </c>
      <c r="M120" s="7">
        <f t="shared" si="12"/>
        <v>0</v>
      </c>
      <c r="N120" s="7">
        <f t="shared" si="12"/>
        <v>0</v>
      </c>
    </row>
    <row r="121" spans="1:14" ht="20.100000000000001" customHeight="1" x14ac:dyDescent="0.25">
      <c r="A121" s="9">
        <v>1</v>
      </c>
      <c r="B121" s="10" t="s">
        <v>38</v>
      </c>
      <c r="C121" s="118"/>
      <c r="D121" s="184"/>
      <c r="E121" s="241"/>
      <c r="F121" s="301"/>
      <c r="G121" s="367"/>
      <c r="H121" s="431"/>
      <c r="I121" s="484"/>
      <c r="J121" s="538"/>
      <c r="K121" s="590"/>
      <c r="L121" s="694"/>
      <c r="M121" s="765"/>
      <c r="N121" s="838"/>
    </row>
    <row r="122" spans="1:14" ht="20.100000000000001" customHeight="1" x14ac:dyDescent="0.2">
      <c r="A122" s="11"/>
      <c r="B122" s="10" t="s">
        <v>39</v>
      </c>
      <c r="C122" s="123">
        <f t="shared" ref="C122" si="13">SUM(C123:C124)</f>
        <v>0</v>
      </c>
      <c r="D122" s="190">
        <f t="shared" ref="D122:N122" si="14">SUM(D123:D124)</f>
        <v>0</v>
      </c>
      <c r="E122" s="247">
        <f t="shared" si="14"/>
        <v>0</v>
      </c>
      <c r="F122" s="307">
        <f t="shared" si="14"/>
        <v>0</v>
      </c>
      <c r="G122" s="373">
        <f t="shared" si="14"/>
        <v>0</v>
      </c>
      <c r="H122" s="437">
        <f t="shared" si="14"/>
        <v>0</v>
      </c>
      <c r="I122" s="490">
        <f t="shared" si="14"/>
        <v>0</v>
      </c>
      <c r="J122" s="544">
        <f t="shared" si="14"/>
        <v>0</v>
      </c>
      <c r="K122" s="594">
        <f t="shared" si="14"/>
        <v>0</v>
      </c>
      <c r="L122" s="675">
        <f t="shared" si="14"/>
        <v>0</v>
      </c>
      <c r="M122" s="746">
        <f t="shared" si="14"/>
        <v>0</v>
      </c>
      <c r="N122" s="820">
        <f t="shared" si="14"/>
        <v>0</v>
      </c>
    </row>
    <row r="123" spans="1:14" ht="20.100000000000001" customHeight="1" x14ac:dyDescent="0.25">
      <c r="A123" s="11"/>
      <c r="B123" s="12" t="s">
        <v>40</v>
      </c>
      <c r="C123" s="134">
        <v>0</v>
      </c>
      <c r="D123" s="167">
        <v>0</v>
      </c>
      <c r="E123" s="167">
        <v>0</v>
      </c>
      <c r="F123" s="313">
        <v>0</v>
      </c>
      <c r="G123" s="379">
        <v>0</v>
      </c>
      <c r="H123" s="442">
        <v>0</v>
      </c>
      <c r="I123" s="495">
        <v>0</v>
      </c>
      <c r="J123" s="550">
        <v>0</v>
      </c>
      <c r="K123" s="608">
        <v>0</v>
      </c>
      <c r="L123" s="658">
        <v>0</v>
      </c>
      <c r="M123" s="658">
        <v>0</v>
      </c>
      <c r="N123" s="658">
        <v>0</v>
      </c>
    </row>
    <row r="124" spans="1:14" ht="20.100000000000001" customHeight="1" x14ac:dyDescent="0.25">
      <c r="A124" s="11"/>
      <c r="B124" s="12" t="s">
        <v>41</v>
      </c>
      <c r="C124" s="134">
        <v>0</v>
      </c>
      <c r="D124" s="167">
        <v>0</v>
      </c>
      <c r="E124" s="167">
        <v>0</v>
      </c>
      <c r="F124" s="313">
        <v>0</v>
      </c>
      <c r="G124" s="379">
        <v>0</v>
      </c>
      <c r="H124" s="442">
        <v>0</v>
      </c>
      <c r="I124" s="495">
        <v>0</v>
      </c>
      <c r="J124" s="550">
        <v>0</v>
      </c>
      <c r="K124" s="608">
        <v>0</v>
      </c>
      <c r="L124" s="658">
        <v>0</v>
      </c>
      <c r="M124" s="658">
        <v>0</v>
      </c>
      <c r="N124" s="658">
        <v>0</v>
      </c>
    </row>
    <row r="125" spans="1:14" ht="24" customHeight="1" x14ac:dyDescent="0.2">
      <c r="A125" s="11"/>
      <c r="B125" s="10" t="s">
        <v>42</v>
      </c>
      <c r="C125" s="13">
        <f t="shared" ref="C125:N125" si="15">SUM(C126:C127)</f>
        <v>0</v>
      </c>
      <c r="D125" s="13">
        <f t="shared" si="15"/>
        <v>0</v>
      </c>
      <c r="E125" s="13">
        <f t="shared" si="15"/>
        <v>0</v>
      </c>
      <c r="F125" s="13">
        <f t="shared" si="15"/>
        <v>0</v>
      </c>
      <c r="G125" s="13">
        <f t="shared" si="15"/>
        <v>0</v>
      </c>
      <c r="H125" s="13">
        <f t="shared" si="15"/>
        <v>0</v>
      </c>
      <c r="I125" s="13">
        <f t="shared" si="15"/>
        <v>0</v>
      </c>
      <c r="J125" s="13">
        <f t="shared" si="15"/>
        <v>100</v>
      </c>
      <c r="K125" s="13">
        <f t="shared" si="15"/>
        <v>1300</v>
      </c>
      <c r="L125" s="659">
        <f t="shared" si="15"/>
        <v>180</v>
      </c>
      <c r="M125" s="659">
        <f t="shared" si="15"/>
        <v>0</v>
      </c>
      <c r="N125" s="659">
        <f t="shared" si="15"/>
        <v>0</v>
      </c>
    </row>
    <row r="126" spans="1:14" ht="15" x14ac:dyDescent="0.2">
      <c r="A126" s="11"/>
      <c r="B126" s="12" t="s">
        <v>40</v>
      </c>
      <c r="C126" s="119">
        <v>0</v>
      </c>
      <c r="D126" s="187">
        <v>0</v>
      </c>
      <c r="E126" s="244">
        <v>0</v>
      </c>
      <c r="F126" s="304">
        <v>0</v>
      </c>
      <c r="G126" s="370">
        <v>0</v>
      </c>
      <c r="H126" s="434">
        <v>0</v>
      </c>
      <c r="I126" s="487">
        <v>0</v>
      </c>
      <c r="J126" s="541">
        <v>0</v>
      </c>
      <c r="K126" s="591">
        <v>700</v>
      </c>
      <c r="L126" s="676">
        <v>0</v>
      </c>
      <c r="M126" s="747">
        <v>0</v>
      </c>
      <c r="N126" s="830">
        <v>0</v>
      </c>
    </row>
    <row r="127" spans="1:14" ht="12.75" customHeight="1" x14ac:dyDescent="0.2">
      <c r="A127" s="11"/>
      <c r="B127" s="12" t="s">
        <v>41</v>
      </c>
      <c r="C127" s="119">
        <v>0</v>
      </c>
      <c r="D127" s="187">
        <v>0</v>
      </c>
      <c r="E127" s="244">
        <v>0</v>
      </c>
      <c r="F127" s="304">
        <v>0</v>
      </c>
      <c r="G127" s="370">
        <v>0</v>
      </c>
      <c r="H127" s="434">
        <v>0</v>
      </c>
      <c r="I127" s="487">
        <v>0</v>
      </c>
      <c r="J127" s="541">
        <v>100</v>
      </c>
      <c r="K127" s="591">
        <v>600</v>
      </c>
      <c r="L127" s="676">
        <v>180</v>
      </c>
      <c r="M127" s="747">
        <v>0</v>
      </c>
      <c r="N127" s="830">
        <v>0</v>
      </c>
    </row>
    <row r="128" spans="1:14" ht="12.75" customHeight="1" x14ac:dyDescent="0.25">
      <c r="A128" s="9">
        <v>2</v>
      </c>
      <c r="B128" s="10" t="s">
        <v>43</v>
      </c>
      <c r="C128" s="118"/>
      <c r="D128" s="184"/>
      <c r="E128" s="241"/>
      <c r="F128" s="301"/>
      <c r="G128" s="367"/>
      <c r="H128" s="431"/>
      <c r="I128" s="484"/>
      <c r="J128" s="538"/>
      <c r="K128" s="590"/>
      <c r="L128" s="694"/>
      <c r="M128" s="765"/>
      <c r="N128" s="838"/>
    </row>
    <row r="129" spans="1:14" ht="12.75" customHeight="1" x14ac:dyDescent="0.25">
      <c r="A129" s="11"/>
      <c r="B129" s="12" t="s">
        <v>44</v>
      </c>
      <c r="C129" s="118"/>
      <c r="D129" s="184"/>
      <c r="E129" s="241"/>
      <c r="F129" s="301"/>
      <c r="G129" s="367"/>
      <c r="H129" s="431"/>
      <c r="I129" s="484"/>
      <c r="J129" s="538"/>
      <c r="K129" s="590"/>
      <c r="L129" s="694"/>
      <c r="M129" s="765"/>
      <c r="N129" s="838"/>
    </row>
    <row r="130" spans="1:14" ht="12.75" customHeight="1" x14ac:dyDescent="0.25">
      <c r="A130" s="11"/>
      <c r="B130" s="12" t="s">
        <v>45</v>
      </c>
      <c r="C130" s="118"/>
      <c r="D130" s="184"/>
      <c r="E130" s="241"/>
      <c r="F130" s="301"/>
      <c r="G130" s="367"/>
      <c r="H130" s="431"/>
      <c r="I130" s="484"/>
      <c r="J130" s="538"/>
      <c r="K130" s="590"/>
      <c r="L130" s="694"/>
      <c r="M130" s="765"/>
      <c r="N130" s="838"/>
    </row>
    <row r="131" spans="1:14" ht="12.75" customHeight="1" x14ac:dyDescent="0.25">
      <c r="A131" s="9"/>
      <c r="B131" s="12" t="s">
        <v>46</v>
      </c>
      <c r="C131" s="118"/>
      <c r="D131" s="184"/>
      <c r="E131" s="241"/>
      <c r="F131" s="301"/>
      <c r="G131" s="367"/>
      <c r="H131" s="431"/>
      <c r="I131" s="484"/>
      <c r="J131" s="538"/>
      <c r="K131" s="590"/>
      <c r="L131" s="694"/>
      <c r="M131" s="765"/>
      <c r="N131" s="838"/>
    </row>
    <row r="132" spans="1:14" ht="12.75" customHeight="1" x14ac:dyDescent="0.25">
      <c r="A132" s="14"/>
      <c r="B132" s="15" t="s">
        <v>47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663"/>
      <c r="M132" s="663"/>
      <c r="N132" s="663"/>
    </row>
    <row r="133" spans="1:14" ht="12.75" customHeight="1" thickBot="1" x14ac:dyDescent="0.3">
      <c r="A133" s="17">
        <v>3</v>
      </c>
      <c r="B133" s="18" t="s">
        <v>48</v>
      </c>
      <c r="C133" s="140"/>
      <c r="D133" s="177"/>
      <c r="E133" s="234"/>
      <c r="F133" s="294"/>
      <c r="G133" s="360"/>
      <c r="H133" s="424"/>
      <c r="I133" s="477"/>
      <c r="J133" s="531"/>
      <c r="K133" s="606"/>
      <c r="L133" s="667"/>
      <c r="M133" s="667"/>
      <c r="N133" s="667"/>
    </row>
    <row r="134" spans="1:14" x14ac:dyDescent="0.2">
      <c r="B134" s="117" t="s">
        <v>49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 customHeight="1" x14ac:dyDescent="0.2">
      <c r="B135" s="11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 customHeight="1" x14ac:dyDescent="0.2">
      <c r="B136" s="11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864" t="s">
        <v>0</v>
      </c>
      <c r="B141" s="864"/>
    </row>
    <row r="142" spans="1:14" ht="12.75" customHeight="1" x14ac:dyDescent="0.2">
      <c r="A142" s="864" t="s">
        <v>3</v>
      </c>
      <c r="B142" s="864"/>
    </row>
    <row r="143" spans="1:14" ht="30" customHeight="1" x14ac:dyDescent="0.2">
      <c r="A143" s="864" t="s">
        <v>4</v>
      </c>
      <c r="B143" s="864"/>
    </row>
    <row r="144" spans="1:14" ht="25.5" customHeight="1" x14ac:dyDescent="0.3">
      <c r="C144" s="124"/>
    </row>
    <row r="145" spans="1:14" ht="20.100000000000001" customHeight="1" x14ac:dyDescent="0.2">
      <c r="C145" s="125"/>
    </row>
    <row r="146" spans="1:14" ht="20.100000000000001" customHeight="1" x14ac:dyDescent="0.2">
      <c r="A146" s="1" t="s">
        <v>7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0.100000000000001" customHeight="1" x14ac:dyDescent="0.2">
      <c r="A147" s="1" t="s">
        <v>8</v>
      </c>
      <c r="C147" s="24" t="s">
        <v>50</v>
      </c>
      <c r="D147" s="24" t="s">
        <v>50</v>
      </c>
      <c r="E147" s="24" t="s">
        <v>50</v>
      </c>
      <c r="F147" s="24" t="s">
        <v>50</v>
      </c>
      <c r="G147" s="24" t="s">
        <v>50</v>
      </c>
      <c r="H147" s="24" t="s">
        <v>50</v>
      </c>
      <c r="I147" s="24" t="s">
        <v>50</v>
      </c>
      <c r="J147" s="24" t="s">
        <v>50</v>
      </c>
      <c r="K147" s="24" t="s">
        <v>50</v>
      </c>
      <c r="L147" s="24" t="s">
        <v>50</v>
      </c>
      <c r="M147" s="24" t="s">
        <v>50</v>
      </c>
      <c r="N147" s="24" t="s">
        <v>50</v>
      </c>
    </row>
    <row r="148" spans="1:14" ht="20.100000000000001" customHeight="1" x14ac:dyDescent="0.2">
      <c r="A148" s="3" t="s">
        <v>59</v>
      </c>
      <c r="B148" s="3"/>
      <c r="C148" s="24" t="s">
        <v>12</v>
      </c>
      <c r="D148" s="24" t="s">
        <v>12</v>
      </c>
      <c r="E148" s="24" t="s">
        <v>12</v>
      </c>
      <c r="F148" s="24" t="s">
        <v>12</v>
      </c>
      <c r="G148" s="24" t="s">
        <v>12</v>
      </c>
      <c r="H148" s="417" t="s">
        <v>12</v>
      </c>
      <c r="I148" s="417" t="s">
        <v>12</v>
      </c>
      <c r="J148" s="417" t="s">
        <v>12</v>
      </c>
      <c r="K148" s="417" t="s">
        <v>12</v>
      </c>
      <c r="L148" s="417" t="s">
        <v>12</v>
      </c>
      <c r="M148" s="417" t="s">
        <v>12</v>
      </c>
      <c r="N148" s="417" t="s">
        <v>12</v>
      </c>
    </row>
    <row r="149" spans="1:14" ht="20.100000000000001" customHeight="1" thickBot="1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20.100000000000001" customHeight="1" x14ac:dyDescent="0.2">
      <c r="A150" s="946" t="s">
        <v>13</v>
      </c>
      <c r="B150" s="944" t="s">
        <v>14</v>
      </c>
      <c r="C150" s="120"/>
    </row>
    <row r="151" spans="1:14" ht="20.100000000000001" customHeight="1" x14ac:dyDescent="0.2">
      <c r="A151" s="947"/>
      <c r="B151" s="94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947"/>
      <c r="B152" s="945"/>
      <c r="C152" s="121" t="s">
        <v>19</v>
      </c>
      <c r="D152" s="185" t="s">
        <v>19</v>
      </c>
      <c r="E152" s="242" t="s">
        <v>19</v>
      </c>
      <c r="F152" s="302" t="s">
        <v>19</v>
      </c>
      <c r="G152" s="368" t="s">
        <v>19</v>
      </c>
      <c r="H152" s="432" t="s">
        <v>19</v>
      </c>
      <c r="I152" s="485" t="s">
        <v>19</v>
      </c>
      <c r="J152" s="539" t="s">
        <v>19</v>
      </c>
      <c r="K152" s="592" t="s">
        <v>19</v>
      </c>
      <c r="L152" s="683" t="s">
        <v>19</v>
      </c>
      <c r="M152" s="754" t="s">
        <v>19</v>
      </c>
      <c r="N152" s="817" t="s">
        <v>19</v>
      </c>
    </row>
    <row r="153" spans="1:14" ht="20.100000000000001" customHeight="1" x14ac:dyDescent="0.2">
      <c r="A153" s="947"/>
      <c r="B153" s="945"/>
      <c r="C153" s="122"/>
      <c r="D153" s="186"/>
      <c r="E153" s="243"/>
      <c r="F153" s="303"/>
      <c r="G153" s="369"/>
      <c r="H153" s="433"/>
      <c r="I153" s="486"/>
      <c r="J153" s="540"/>
      <c r="K153" s="593"/>
      <c r="L153" s="684"/>
      <c r="M153" s="755"/>
      <c r="N153" s="818"/>
    </row>
    <row r="154" spans="1:14" ht="20.100000000000001" customHeight="1" x14ac:dyDescent="0.2">
      <c r="A154" s="46" t="s">
        <v>25</v>
      </c>
      <c r="B154" s="47" t="s">
        <v>26</v>
      </c>
      <c r="C154" s="127" t="s">
        <v>34</v>
      </c>
      <c r="D154" s="181" t="s">
        <v>34</v>
      </c>
      <c r="E154" s="238" t="s">
        <v>34</v>
      </c>
      <c r="F154" s="298" t="s">
        <v>34</v>
      </c>
      <c r="G154" s="364" t="s">
        <v>34</v>
      </c>
      <c r="H154" s="428" t="s">
        <v>34</v>
      </c>
      <c r="I154" s="481" t="s">
        <v>34</v>
      </c>
      <c r="J154" s="535" t="s">
        <v>34</v>
      </c>
      <c r="K154" s="595" t="s">
        <v>34</v>
      </c>
      <c r="L154" s="679" t="s">
        <v>34</v>
      </c>
      <c r="M154" s="750" t="s">
        <v>34</v>
      </c>
      <c r="N154" s="821" t="s">
        <v>34</v>
      </c>
    </row>
    <row r="155" spans="1:14" ht="20.100000000000001" customHeight="1" x14ac:dyDescent="0.2">
      <c r="A155" s="5"/>
      <c r="B155" s="6" t="s">
        <v>37</v>
      </c>
      <c r="C155" s="7">
        <f t="shared" ref="C155:N155" si="16">SUM(C157,C160)</f>
        <v>0</v>
      </c>
      <c r="D155" s="7">
        <f t="shared" si="16"/>
        <v>0</v>
      </c>
      <c r="E155" s="7">
        <f t="shared" si="16"/>
        <v>0</v>
      </c>
      <c r="F155" s="7">
        <f t="shared" si="16"/>
        <v>0</v>
      </c>
      <c r="G155" s="7">
        <f t="shared" si="16"/>
        <v>0</v>
      </c>
      <c r="H155" s="7">
        <f t="shared" si="16"/>
        <v>0</v>
      </c>
      <c r="I155" s="7">
        <f t="shared" si="16"/>
        <v>0</v>
      </c>
      <c r="J155" s="7">
        <f t="shared" si="16"/>
        <v>10</v>
      </c>
      <c r="K155" s="7">
        <f t="shared" si="16"/>
        <v>900</v>
      </c>
      <c r="L155" s="7">
        <f t="shared" si="16"/>
        <v>40</v>
      </c>
      <c r="M155" s="7">
        <f t="shared" si="16"/>
        <v>0</v>
      </c>
      <c r="N155" s="7">
        <f t="shared" si="16"/>
        <v>0</v>
      </c>
    </row>
    <row r="156" spans="1:14" ht="20.100000000000001" customHeight="1" x14ac:dyDescent="0.2">
      <c r="A156" s="9">
        <v>1</v>
      </c>
      <c r="B156" s="10" t="s">
        <v>38</v>
      </c>
      <c r="C156" s="118"/>
      <c r="D156" s="184"/>
      <c r="E156" s="241"/>
      <c r="F156" s="301"/>
      <c r="G156" s="367"/>
      <c r="H156" s="431"/>
      <c r="I156" s="484"/>
      <c r="J156" s="538"/>
      <c r="K156" s="590"/>
      <c r="L156" s="682"/>
      <c r="M156" s="753"/>
      <c r="N156" s="815"/>
    </row>
    <row r="157" spans="1:14" ht="24" customHeight="1" x14ac:dyDescent="0.2">
      <c r="A157" s="11"/>
      <c r="B157" s="10" t="s">
        <v>39</v>
      </c>
      <c r="C157" s="123">
        <f t="shared" ref="C157" si="17">SUM(C158:C159)</f>
        <v>0</v>
      </c>
      <c r="D157" s="190">
        <f t="shared" ref="D157:N157" si="18">SUM(D158:D159)</f>
        <v>0</v>
      </c>
      <c r="E157" s="247">
        <f t="shared" si="18"/>
        <v>0</v>
      </c>
      <c r="F157" s="307">
        <f t="shared" si="18"/>
        <v>0</v>
      </c>
      <c r="G157" s="373">
        <f t="shared" si="18"/>
        <v>0</v>
      </c>
      <c r="H157" s="437">
        <f t="shared" si="18"/>
        <v>0</v>
      </c>
      <c r="I157" s="490">
        <f t="shared" si="18"/>
        <v>0</v>
      </c>
      <c r="J157" s="544">
        <f t="shared" si="18"/>
        <v>0</v>
      </c>
      <c r="K157" s="594">
        <f t="shared" si="18"/>
        <v>0</v>
      </c>
      <c r="L157" s="688">
        <f t="shared" si="18"/>
        <v>0</v>
      </c>
      <c r="M157" s="759">
        <f t="shared" si="18"/>
        <v>0</v>
      </c>
      <c r="N157" s="819">
        <f t="shared" si="18"/>
        <v>0</v>
      </c>
    </row>
    <row r="158" spans="1:14" x14ac:dyDescent="0.2">
      <c r="A158" s="11"/>
      <c r="B158" s="12" t="s">
        <v>40</v>
      </c>
      <c r="C158" s="134">
        <v>0</v>
      </c>
      <c r="D158" s="167">
        <v>0</v>
      </c>
      <c r="E158" s="167">
        <v>0</v>
      </c>
      <c r="F158" s="313">
        <v>0</v>
      </c>
      <c r="G158" s="379">
        <v>0</v>
      </c>
      <c r="H158" s="442">
        <v>0</v>
      </c>
      <c r="I158" s="495">
        <v>0</v>
      </c>
      <c r="J158" s="550">
        <v>0</v>
      </c>
      <c r="K158" s="608">
        <v>0</v>
      </c>
      <c r="L158" s="693">
        <v>0</v>
      </c>
      <c r="M158" s="764">
        <v>0</v>
      </c>
      <c r="N158" s="834">
        <v>0</v>
      </c>
    </row>
    <row r="159" spans="1:14" x14ac:dyDescent="0.2">
      <c r="A159" s="11"/>
      <c r="B159" s="12" t="s">
        <v>41</v>
      </c>
      <c r="C159" s="134">
        <v>0</v>
      </c>
      <c r="D159" s="167">
        <v>0</v>
      </c>
      <c r="E159" s="167">
        <v>0</v>
      </c>
      <c r="F159" s="313">
        <v>0</v>
      </c>
      <c r="G159" s="379">
        <v>0</v>
      </c>
      <c r="H159" s="442">
        <v>0</v>
      </c>
      <c r="I159" s="495">
        <v>0</v>
      </c>
      <c r="J159" s="550">
        <v>0</v>
      </c>
      <c r="K159" s="608">
        <v>0</v>
      </c>
      <c r="L159" s="693">
        <v>0</v>
      </c>
      <c r="M159" s="764">
        <v>0</v>
      </c>
      <c r="N159" s="834">
        <v>0</v>
      </c>
    </row>
    <row r="160" spans="1:14" x14ac:dyDescent="0.2">
      <c r="A160" s="11"/>
      <c r="B160" s="10" t="s">
        <v>42</v>
      </c>
      <c r="C160" s="13">
        <f t="shared" ref="C160:N160" si="19">SUM(C161:C162)</f>
        <v>0</v>
      </c>
      <c r="D160" s="13">
        <f t="shared" si="19"/>
        <v>0</v>
      </c>
      <c r="E160" s="13">
        <f t="shared" si="19"/>
        <v>0</v>
      </c>
      <c r="F160" s="13">
        <f t="shared" si="19"/>
        <v>0</v>
      </c>
      <c r="G160" s="13">
        <f t="shared" si="19"/>
        <v>0</v>
      </c>
      <c r="H160" s="13">
        <f t="shared" si="19"/>
        <v>0</v>
      </c>
      <c r="I160" s="13">
        <f t="shared" si="19"/>
        <v>0</v>
      </c>
      <c r="J160" s="13">
        <f t="shared" si="19"/>
        <v>10</v>
      </c>
      <c r="K160" s="13">
        <f t="shared" si="19"/>
        <v>900</v>
      </c>
      <c r="L160" s="13">
        <f t="shared" si="19"/>
        <v>40</v>
      </c>
      <c r="M160" s="13">
        <f t="shared" si="19"/>
        <v>0</v>
      </c>
      <c r="N160" s="13">
        <f t="shared" si="19"/>
        <v>0</v>
      </c>
    </row>
    <row r="161" spans="1:14" ht="12.75" customHeight="1" x14ac:dyDescent="0.2">
      <c r="A161" s="11"/>
      <c r="B161" s="12" t="s">
        <v>40</v>
      </c>
      <c r="C161" s="119">
        <v>0</v>
      </c>
      <c r="D161" s="187">
        <v>0</v>
      </c>
      <c r="E161" s="244">
        <v>0</v>
      </c>
      <c r="F161" s="304">
        <v>0</v>
      </c>
      <c r="G161" s="370">
        <v>0</v>
      </c>
      <c r="H161" s="434">
        <v>0</v>
      </c>
      <c r="I161" s="487">
        <v>0</v>
      </c>
      <c r="J161" s="541">
        <v>0</v>
      </c>
      <c r="K161" s="591">
        <v>565</v>
      </c>
      <c r="L161" s="685">
        <v>0</v>
      </c>
      <c r="M161" s="756">
        <v>0</v>
      </c>
      <c r="N161" s="816">
        <v>0</v>
      </c>
    </row>
    <row r="162" spans="1:14" ht="12.75" customHeight="1" x14ac:dyDescent="0.2">
      <c r="A162" s="11"/>
      <c r="B162" s="12" t="s">
        <v>41</v>
      </c>
      <c r="C162" s="119">
        <v>0</v>
      </c>
      <c r="D162" s="187">
        <v>0</v>
      </c>
      <c r="E162" s="244">
        <v>0</v>
      </c>
      <c r="F162" s="304">
        <v>0</v>
      </c>
      <c r="G162" s="370">
        <v>0</v>
      </c>
      <c r="H162" s="434">
        <v>0</v>
      </c>
      <c r="I162" s="487">
        <v>0</v>
      </c>
      <c r="J162" s="541">
        <v>10</v>
      </c>
      <c r="K162" s="591">
        <v>335</v>
      </c>
      <c r="L162" s="685">
        <v>40</v>
      </c>
      <c r="M162" s="756">
        <v>0</v>
      </c>
      <c r="N162" s="816">
        <v>0</v>
      </c>
    </row>
    <row r="163" spans="1:14" x14ac:dyDescent="0.2">
      <c r="A163" s="9">
        <v>2</v>
      </c>
      <c r="B163" s="10" t="s">
        <v>43</v>
      </c>
      <c r="C163" s="118"/>
      <c r="D163" s="184"/>
      <c r="E163" s="241"/>
      <c r="F163" s="301"/>
      <c r="G163" s="367"/>
      <c r="H163" s="431"/>
      <c r="I163" s="484"/>
      <c r="J163" s="538"/>
      <c r="K163" s="590"/>
      <c r="L163" s="682"/>
      <c r="M163" s="753"/>
      <c r="N163" s="815"/>
    </row>
    <row r="164" spans="1:14" x14ac:dyDescent="0.2">
      <c r="A164" s="11"/>
      <c r="B164" s="12" t="s">
        <v>44</v>
      </c>
      <c r="C164" s="118"/>
      <c r="D164" s="184"/>
      <c r="E164" s="241"/>
      <c r="F164" s="301"/>
      <c r="G164" s="367"/>
      <c r="H164" s="431"/>
      <c r="I164" s="484"/>
      <c r="J164" s="538"/>
      <c r="K164" s="590"/>
      <c r="L164" s="682"/>
      <c r="M164" s="753"/>
      <c r="N164" s="815"/>
    </row>
    <row r="165" spans="1:14" x14ac:dyDescent="0.2">
      <c r="A165" s="11"/>
      <c r="B165" s="12" t="s">
        <v>45</v>
      </c>
      <c r="C165" s="118"/>
      <c r="D165" s="184"/>
      <c r="E165" s="241"/>
      <c r="F165" s="301"/>
      <c r="G165" s="367"/>
      <c r="H165" s="431"/>
      <c r="I165" s="484"/>
      <c r="J165" s="538"/>
      <c r="K165" s="590"/>
      <c r="L165" s="682"/>
      <c r="M165" s="753"/>
      <c r="N165" s="815"/>
    </row>
    <row r="166" spans="1:14" x14ac:dyDescent="0.2">
      <c r="A166" s="9"/>
      <c r="B166" s="12" t="s">
        <v>46</v>
      </c>
      <c r="C166" s="118"/>
      <c r="D166" s="184"/>
      <c r="E166" s="241"/>
      <c r="F166" s="301"/>
      <c r="G166" s="367"/>
      <c r="H166" s="431"/>
      <c r="I166" s="484"/>
      <c r="J166" s="538"/>
      <c r="K166" s="590"/>
      <c r="L166" s="682"/>
      <c r="M166" s="753"/>
      <c r="N166" s="815"/>
    </row>
    <row r="167" spans="1:14" ht="12.75" customHeight="1" x14ac:dyDescent="0.2">
      <c r="A167" s="14"/>
      <c r="B167" s="15" t="s">
        <v>47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 customHeight="1" thickBot="1" x14ac:dyDescent="0.25">
      <c r="A168" s="17">
        <v>3</v>
      </c>
      <c r="B168" s="18" t="s">
        <v>48</v>
      </c>
      <c r="C168" s="140"/>
      <c r="D168" s="177"/>
      <c r="E168" s="234"/>
      <c r="F168" s="294"/>
      <c r="G168" s="360"/>
      <c r="H168" s="424"/>
      <c r="I168" s="477"/>
      <c r="J168" s="531"/>
      <c r="K168" s="606"/>
      <c r="L168" s="673"/>
      <c r="M168" s="744"/>
      <c r="N168" s="833"/>
    </row>
    <row r="169" spans="1:14" ht="7.5" customHeight="1" x14ac:dyDescent="0.2">
      <c r="B169" s="117" t="s">
        <v>49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" customHeight="1" x14ac:dyDescent="0.2">
      <c r="B170" s="11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 customHeight="1" x14ac:dyDescent="0.2">
      <c r="B171" s="11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 customHeight="1" x14ac:dyDescent="0.2">
      <c r="B172" s="117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 customHeight="1" x14ac:dyDescent="0.2"/>
    <row r="175" spans="1:14" ht="30" customHeight="1" x14ac:dyDescent="0.2"/>
    <row r="176" spans="1:14" ht="25.5" customHeight="1" x14ac:dyDescent="0.2">
      <c r="A176" s="864" t="s">
        <v>0</v>
      </c>
      <c r="B176" s="864"/>
    </row>
    <row r="177" spans="1:14" ht="20.100000000000001" customHeight="1" x14ac:dyDescent="0.2">
      <c r="A177" s="864" t="s">
        <v>3</v>
      </c>
      <c r="B177" s="864"/>
    </row>
    <row r="178" spans="1:14" ht="20.100000000000001" customHeight="1" x14ac:dyDescent="0.2">
      <c r="A178" s="864" t="s">
        <v>4</v>
      </c>
      <c r="B178" s="864"/>
    </row>
    <row r="179" spans="1:14" ht="20.100000000000001" customHeight="1" x14ac:dyDescent="0.3">
      <c r="C179" s="124"/>
    </row>
    <row r="180" spans="1:14" ht="20.100000000000001" customHeight="1" x14ac:dyDescent="0.2">
      <c r="C180" s="125"/>
    </row>
    <row r="181" spans="1:14" ht="20.100000000000001" customHeight="1" x14ac:dyDescent="0.2">
      <c r="A181" s="1" t="s">
        <v>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0.100000000000001" customHeight="1" x14ac:dyDescent="0.2">
      <c r="A182" s="1" t="s">
        <v>8</v>
      </c>
      <c r="C182" s="24" t="s">
        <v>50</v>
      </c>
      <c r="D182" s="24" t="s">
        <v>50</v>
      </c>
      <c r="E182" s="24" t="s">
        <v>50</v>
      </c>
      <c r="F182" s="24" t="s">
        <v>50</v>
      </c>
      <c r="G182" s="24" t="s">
        <v>50</v>
      </c>
      <c r="H182" s="24" t="s">
        <v>50</v>
      </c>
      <c r="I182" s="24" t="s">
        <v>50</v>
      </c>
      <c r="J182" s="24" t="s">
        <v>50</v>
      </c>
      <c r="K182" s="24" t="s">
        <v>50</v>
      </c>
      <c r="L182" s="24" t="s">
        <v>50</v>
      </c>
      <c r="M182" s="24" t="s">
        <v>50</v>
      </c>
      <c r="N182" s="24" t="s">
        <v>50</v>
      </c>
    </row>
    <row r="183" spans="1:14" ht="20.100000000000001" customHeight="1" x14ac:dyDescent="0.2">
      <c r="A183" s="19" t="s">
        <v>53</v>
      </c>
      <c r="B183" s="19"/>
      <c r="C183" s="24" t="s">
        <v>12</v>
      </c>
      <c r="D183" s="24" t="s">
        <v>12</v>
      </c>
      <c r="E183" s="24" t="s">
        <v>12</v>
      </c>
      <c r="F183" s="24" t="s">
        <v>12</v>
      </c>
      <c r="G183" s="24" t="s">
        <v>12</v>
      </c>
      <c r="H183" s="417" t="s">
        <v>12</v>
      </c>
      <c r="I183" s="417" t="s">
        <v>12</v>
      </c>
      <c r="J183" s="417" t="s">
        <v>12</v>
      </c>
      <c r="K183" s="417" t="s">
        <v>12</v>
      </c>
      <c r="L183" s="417" t="s">
        <v>12</v>
      </c>
      <c r="M183" s="417" t="s">
        <v>12</v>
      </c>
      <c r="N183" s="417" t="s">
        <v>12</v>
      </c>
    </row>
    <row r="184" spans="1:14" ht="26.25" customHeight="1" thickBot="1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20.100000000000001" customHeight="1" x14ac:dyDescent="0.2">
      <c r="A185" s="946" t="s">
        <v>13</v>
      </c>
      <c r="B185" s="944" t="s">
        <v>14</v>
      </c>
      <c r="C185" s="120"/>
    </row>
    <row r="186" spans="1:14" ht="20.100000000000001" customHeight="1" x14ac:dyDescent="0.2">
      <c r="A186" s="947"/>
      <c r="B186" s="94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947"/>
      <c r="B187" s="945"/>
      <c r="C187" s="121" t="s">
        <v>19</v>
      </c>
      <c r="D187" s="185" t="s">
        <v>19</v>
      </c>
      <c r="E187" s="242" t="s">
        <v>19</v>
      </c>
      <c r="F187" s="302" t="s">
        <v>19</v>
      </c>
      <c r="G187" s="368" t="s">
        <v>19</v>
      </c>
      <c r="H187" s="432" t="s">
        <v>19</v>
      </c>
      <c r="I187" s="485" t="s">
        <v>19</v>
      </c>
      <c r="J187" s="539" t="s">
        <v>19</v>
      </c>
      <c r="K187" s="592" t="s">
        <v>19</v>
      </c>
      <c r="L187" s="683" t="s">
        <v>19</v>
      </c>
      <c r="M187" s="754" t="s">
        <v>19</v>
      </c>
      <c r="N187" s="817" t="s">
        <v>19</v>
      </c>
    </row>
    <row r="188" spans="1:14" ht="20.100000000000001" customHeight="1" x14ac:dyDescent="0.2">
      <c r="A188" s="947"/>
      <c r="B188" s="945"/>
      <c r="C188" s="122"/>
      <c r="D188" s="186"/>
      <c r="E188" s="243"/>
      <c r="F188" s="303"/>
      <c r="G188" s="369"/>
      <c r="H188" s="433"/>
      <c r="I188" s="486"/>
      <c r="J188" s="540"/>
      <c r="K188" s="593"/>
      <c r="L188" s="684"/>
      <c r="M188" s="755"/>
      <c r="N188" s="818"/>
    </row>
    <row r="189" spans="1:14" ht="24" customHeight="1" x14ac:dyDescent="0.2">
      <c r="A189" s="46" t="s">
        <v>25</v>
      </c>
      <c r="B189" s="47" t="s">
        <v>26</v>
      </c>
      <c r="C189" s="127" t="s">
        <v>34</v>
      </c>
      <c r="D189" s="181" t="s">
        <v>34</v>
      </c>
      <c r="E189" s="238" t="s">
        <v>34</v>
      </c>
      <c r="F189" s="298" t="s">
        <v>34</v>
      </c>
      <c r="G189" s="364" t="s">
        <v>34</v>
      </c>
      <c r="H189" s="428" t="s">
        <v>34</v>
      </c>
      <c r="I189" s="481" t="s">
        <v>34</v>
      </c>
      <c r="J189" s="535" t="s">
        <v>34</v>
      </c>
      <c r="K189" s="595" t="s">
        <v>34</v>
      </c>
      <c r="L189" s="679" t="s">
        <v>34</v>
      </c>
      <c r="M189" s="750" t="s">
        <v>34</v>
      </c>
      <c r="N189" s="821" t="s">
        <v>34</v>
      </c>
    </row>
    <row r="190" spans="1:14" ht="15.75" x14ac:dyDescent="0.2">
      <c r="A190" s="5"/>
      <c r="B190" s="6" t="s">
        <v>37</v>
      </c>
      <c r="C190" s="7">
        <f t="shared" ref="C190:N190" si="20">SUM(C192,C195)</f>
        <v>0</v>
      </c>
      <c r="D190" s="7">
        <f t="shared" si="20"/>
        <v>0</v>
      </c>
      <c r="E190" s="7">
        <f t="shared" si="20"/>
        <v>0</v>
      </c>
      <c r="F190" s="7">
        <f t="shared" si="20"/>
        <v>0</v>
      </c>
      <c r="G190" s="7">
        <f t="shared" si="20"/>
        <v>0</v>
      </c>
      <c r="H190" s="7">
        <f t="shared" si="20"/>
        <v>0</v>
      </c>
      <c r="I190" s="7">
        <f t="shared" si="20"/>
        <v>0</v>
      </c>
      <c r="J190" s="7">
        <f t="shared" si="20"/>
        <v>0</v>
      </c>
      <c r="K190" s="7">
        <f t="shared" si="20"/>
        <v>0</v>
      </c>
      <c r="L190" s="7">
        <f t="shared" si="20"/>
        <v>0</v>
      </c>
      <c r="M190" s="7">
        <f t="shared" si="20"/>
        <v>0</v>
      </c>
      <c r="N190" s="7">
        <f t="shared" si="20"/>
        <v>0</v>
      </c>
    </row>
    <row r="191" spans="1:14" x14ac:dyDescent="0.2">
      <c r="A191" s="9">
        <v>1</v>
      </c>
      <c r="B191" s="10" t="s">
        <v>38</v>
      </c>
      <c r="C191" s="118"/>
      <c r="D191" s="184"/>
      <c r="E191" s="241"/>
      <c r="F191" s="301"/>
      <c r="G191" s="367"/>
      <c r="H191" s="431"/>
      <c r="I191" s="484"/>
      <c r="J191" s="538"/>
      <c r="K191" s="590"/>
      <c r="L191" s="682"/>
      <c r="M191" s="753"/>
      <c r="N191" s="815"/>
    </row>
    <row r="192" spans="1:14" x14ac:dyDescent="0.2">
      <c r="A192" s="11"/>
      <c r="B192" s="10" t="s">
        <v>39</v>
      </c>
      <c r="C192" s="123">
        <f t="shared" ref="C192" si="21">SUM(C193:C194)</f>
        <v>0</v>
      </c>
      <c r="D192" s="190">
        <f t="shared" ref="D192:N192" si="22">SUM(D193:D194)</f>
        <v>0</v>
      </c>
      <c r="E192" s="247">
        <f t="shared" si="22"/>
        <v>0</v>
      </c>
      <c r="F192" s="307">
        <f t="shared" si="22"/>
        <v>0</v>
      </c>
      <c r="G192" s="373">
        <f t="shared" si="22"/>
        <v>0</v>
      </c>
      <c r="H192" s="437">
        <f t="shared" si="22"/>
        <v>0</v>
      </c>
      <c r="I192" s="490">
        <f t="shared" si="22"/>
        <v>0</v>
      </c>
      <c r="J192" s="544">
        <f t="shared" si="22"/>
        <v>0</v>
      </c>
      <c r="K192" s="594">
        <f t="shared" si="22"/>
        <v>0</v>
      </c>
      <c r="L192" s="688">
        <f t="shared" si="22"/>
        <v>0</v>
      </c>
      <c r="M192" s="759">
        <f t="shared" si="22"/>
        <v>0</v>
      </c>
      <c r="N192" s="819">
        <f t="shared" si="22"/>
        <v>0</v>
      </c>
    </row>
    <row r="193" spans="1:14" ht="12.75" customHeight="1" x14ac:dyDescent="0.2">
      <c r="A193" s="11"/>
      <c r="B193" s="12" t="s">
        <v>40</v>
      </c>
      <c r="C193" s="134">
        <v>0</v>
      </c>
      <c r="D193" s="167">
        <v>0</v>
      </c>
      <c r="E193" s="167">
        <v>0</v>
      </c>
      <c r="F193" s="313">
        <v>0</v>
      </c>
      <c r="G193" s="379">
        <v>0</v>
      </c>
      <c r="H193" s="442">
        <v>0</v>
      </c>
      <c r="I193" s="495">
        <v>0</v>
      </c>
      <c r="J193" s="550">
        <v>0</v>
      </c>
      <c r="K193" s="608">
        <v>0</v>
      </c>
      <c r="L193" s="693">
        <v>0</v>
      </c>
      <c r="M193" s="764">
        <v>0</v>
      </c>
      <c r="N193" s="834">
        <v>0</v>
      </c>
    </row>
    <row r="194" spans="1:14" ht="12.75" customHeight="1" x14ac:dyDescent="0.2">
      <c r="A194" s="11"/>
      <c r="B194" s="12" t="s">
        <v>41</v>
      </c>
      <c r="C194" s="134">
        <v>0</v>
      </c>
      <c r="D194" s="167">
        <v>0</v>
      </c>
      <c r="E194" s="167">
        <v>0</v>
      </c>
      <c r="F194" s="313">
        <v>0</v>
      </c>
      <c r="G194" s="379">
        <v>0</v>
      </c>
      <c r="H194" s="442">
        <v>0</v>
      </c>
      <c r="I194" s="495">
        <v>0</v>
      </c>
      <c r="J194" s="550">
        <v>0</v>
      </c>
      <c r="K194" s="608">
        <v>0</v>
      </c>
      <c r="L194" s="693">
        <v>0</v>
      </c>
      <c r="M194" s="764">
        <v>0</v>
      </c>
      <c r="N194" s="834">
        <v>0</v>
      </c>
    </row>
    <row r="195" spans="1:14" x14ac:dyDescent="0.2">
      <c r="A195" s="11"/>
      <c r="B195" s="10" t="s">
        <v>42</v>
      </c>
      <c r="C195" s="13">
        <f t="shared" ref="C195:N195" si="23">SUM(C196:C197)</f>
        <v>0</v>
      </c>
      <c r="D195" s="13">
        <f t="shared" si="23"/>
        <v>0</v>
      </c>
      <c r="E195" s="13">
        <f t="shared" si="23"/>
        <v>0</v>
      </c>
      <c r="F195" s="13">
        <f t="shared" si="23"/>
        <v>0</v>
      </c>
      <c r="G195" s="13">
        <f t="shared" si="23"/>
        <v>0</v>
      </c>
      <c r="H195" s="13">
        <f t="shared" si="23"/>
        <v>0</v>
      </c>
      <c r="I195" s="13">
        <f t="shared" si="23"/>
        <v>0</v>
      </c>
      <c r="J195" s="13">
        <f t="shared" si="23"/>
        <v>0</v>
      </c>
      <c r="K195" s="13">
        <f t="shared" si="23"/>
        <v>0</v>
      </c>
      <c r="L195" s="13">
        <f t="shared" si="23"/>
        <v>0</v>
      </c>
      <c r="M195" s="13">
        <f t="shared" si="23"/>
        <v>0</v>
      </c>
      <c r="N195" s="13">
        <f t="shared" si="23"/>
        <v>0</v>
      </c>
    </row>
    <row r="196" spans="1:14" x14ac:dyDescent="0.2">
      <c r="A196" s="11"/>
      <c r="B196" s="12" t="s">
        <v>40</v>
      </c>
      <c r="C196" s="119">
        <v>0</v>
      </c>
      <c r="D196" s="187">
        <v>0</v>
      </c>
      <c r="E196" s="244">
        <v>0</v>
      </c>
      <c r="F196" s="304">
        <v>0</v>
      </c>
      <c r="G196" s="370">
        <v>0</v>
      </c>
      <c r="H196" s="434">
        <v>0</v>
      </c>
      <c r="I196" s="487">
        <v>0</v>
      </c>
      <c r="J196" s="541">
        <v>0</v>
      </c>
      <c r="K196" s="591">
        <v>0</v>
      </c>
      <c r="L196" s="685">
        <v>0</v>
      </c>
      <c r="M196" s="756">
        <v>0</v>
      </c>
      <c r="N196" s="816">
        <v>0</v>
      </c>
    </row>
    <row r="197" spans="1:14" x14ac:dyDescent="0.2">
      <c r="A197" s="11"/>
      <c r="B197" s="12" t="s">
        <v>41</v>
      </c>
      <c r="C197" s="119">
        <v>0</v>
      </c>
      <c r="D197" s="187">
        <v>0</v>
      </c>
      <c r="E197" s="244">
        <v>0</v>
      </c>
      <c r="F197" s="304">
        <v>0</v>
      </c>
      <c r="G197" s="370">
        <v>0</v>
      </c>
      <c r="H197" s="434">
        <v>0</v>
      </c>
      <c r="I197" s="487">
        <v>0</v>
      </c>
      <c r="J197" s="541">
        <v>0</v>
      </c>
      <c r="K197" s="591">
        <v>0</v>
      </c>
      <c r="L197" s="685">
        <v>0</v>
      </c>
      <c r="M197" s="756">
        <v>0</v>
      </c>
      <c r="N197" s="816">
        <v>0</v>
      </c>
    </row>
    <row r="198" spans="1:14" x14ac:dyDescent="0.2">
      <c r="A198" s="9">
        <v>2</v>
      </c>
      <c r="B198" s="10" t="s">
        <v>43</v>
      </c>
      <c r="C198" s="118"/>
      <c r="D198" s="184"/>
      <c r="E198" s="241"/>
      <c r="F198" s="301"/>
      <c r="G198" s="367"/>
      <c r="H198" s="431"/>
      <c r="I198" s="484"/>
      <c r="J198" s="538"/>
      <c r="K198" s="590"/>
      <c r="L198" s="682"/>
      <c r="M198" s="753"/>
      <c r="N198" s="815"/>
    </row>
    <row r="199" spans="1:14" ht="12.75" customHeight="1" x14ac:dyDescent="0.2">
      <c r="A199" s="11"/>
      <c r="B199" s="12" t="s">
        <v>44</v>
      </c>
      <c r="C199" s="118"/>
      <c r="D199" s="184"/>
      <c r="E199" s="241"/>
      <c r="F199" s="301"/>
      <c r="G199" s="367"/>
      <c r="H199" s="431"/>
      <c r="I199" s="484"/>
      <c r="J199" s="538"/>
      <c r="K199" s="590"/>
      <c r="L199" s="682"/>
      <c r="M199" s="753"/>
      <c r="N199" s="815"/>
    </row>
    <row r="200" spans="1:14" ht="12.75" customHeight="1" x14ac:dyDescent="0.2">
      <c r="A200" s="11"/>
      <c r="B200" s="12" t="s">
        <v>45</v>
      </c>
      <c r="C200" s="118"/>
      <c r="D200" s="184"/>
      <c r="E200" s="241"/>
      <c r="F200" s="301"/>
      <c r="G200" s="367"/>
      <c r="H200" s="431"/>
      <c r="I200" s="484"/>
      <c r="J200" s="538"/>
      <c r="K200" s="590"/>
      <c r="L200" s="682"/>
      <c r="M200" s="753"/>
      <c r="N200" s="815"/>
    </row>
    <row r="201" spans="1:14" ht="7.5" customHeight="1" x14ac:dyDescent="0.2">
      <c r="A201" s="9"/>
      <c r="B201" s="12" t="s">
        <v>46</v>
      </c>
      <c r="C201" s="118"/>
      <c r="D201" s="184"/>
      <c r="E201" s="241"/>
      <c r="F201" s="301"/>
      <c r="G201" s="367"/>
      <c r="H201" s="431"/>
      <c r="I201" s="484"/>
      <c r="J201" s="538"/>
      <c r="K201" s="590"/>
      <c r="L201" s="682"/>
      <c r="M201" s="753"/>
      <c r="N201" s="815"/>
    </row>
    <row r="202" spans="1:14" ht="18" customHeight="1" x14ac:dyDescent="0.2">
      <c r="A202" s="14"/>
      <c r="B202" s="15" t="s">
        <v>47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 customHeight="1" thickBot="1" x14ac:dyDescent="0.25">
      <c r="A203" s="17">
        <v>3</v>
      </c>
      <c r="B203" s="18" t="s">
        <v>48</v>
      </c>
      <c r="C203" s="140"/>
      <c r="D203" s="177"/>
      <c r="E203" s="234"/>
      <c r="F203" s="294"/>
      <c r="G203" s="360"/>
      <c r="H203" s="424"/>
      <c r="I203" s="477"/>
      <c r="J203" s="531"/>
      <c r="K203" s="606"/>
      <c r="L203" s="673"/>
      <c r="M203" s="744"/>
      <c r="N203" s="833"/>
    </row>
    <row r="204" spans="1:14" ht="12.75" customHeight="1" x14ac:dyDescent="0.2">
      <c r="B204" s="117" t="s">
        <v>49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 customHeight="1" x14ac:dyDescent="0.2">
      <c r="B205" s="117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">
      <c r="B206" s="117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30" customHeight="1" x14ac:dyDescent="0.2">
      <c r="B207" s="117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864" t="s">
        <v>0</v>
      </c>
      <c r="B211" s="864"/>
    </row>
    <row r="212" spans="1:14" ht="20.100000000000001" customHeight="1" x14ac:dyDescent="0.2">
      <c r="A212" s="864" t="s">
        <v>3</v>
      </c>
      <c r="B212" s="864"/>
    </row>
    <row r="213" spans="1:14" ht="20.100000000000001" customHeight="1" x14ac:dyDescent="0.2">
      <c r="A213" s="864" t="s">
        <v>4</v>
      </c>
      <c r="B213" s="864"/>
    </row>
    <row r="214" spans="1:14" ht="20.100000000000001" customHeight="1" x14ac:dyDescent="0.3">
      <c r="C214" s="124"/>
    </row>
    <row r="215" spans="1:14" ht="20.100000000000001" customHeight="1" x14ac:dyDescent="0.2">
      <c r="C215" s="125"/>
    </row>
    <row r="216" spans="1:14" ht="26.25" customHeight="1" x14ac:dyDescent="0.2">
      <c r="A216" s="1" t="s">
        <v>7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0.100000000000001" customHeight="1" x14ac:dyDescent="0.2">
      <c r="A217" s="1" t="s">
        <v>8</v>
      </c>
      <c r="C217" s="24" t="s">
        <v>50</v>
      </c>
      <c r="D217" s="24" t="s">
        <v>50</v>
      </c>
      <c r="E217" s="24" t="s">
        <v>50</v>
      </c>
      <c r="F217" s="24" t="s">
        <v>50</v>
      </c>
      <c r="G217" s="24" t="s">
        <v>50</v>
      </c>
      <c r="H217" s="24" t="s">
        <v>50</v>
      </c>
      <c r="I217" s="24" t="s">
        <v>50</v>
      </c>
      <c r="J217" s="24" t="s">
        <v>50</v>
      </c>
      <c r="K217" s="24" t="s">
        <v>50</v>
      </c>
      <c r="L217" s="24" t="s">
        <v>50</v>
      </c>
      <c r="M217" s="24" t="s">
        <v>50</v>
      </c>
      <c r="N217" s="24" t="s">
        <v>50</v>
      </c>
    </row>
    <row r="218" spans="1:14" ht="20.100000000000001" customHeight="1" x14ac:dyDescent="0.2">
      <c r="A218" s="19" t="s">
        <v>57</v>
      </c>
      <c r="B218" s="20"/>
      <c r="C218" s="24" t="s">
        <v>12</v>
      </c>
      <c r="D218" s="24" t="s">
        <v>12</v>
      </c>
      <c r="E218" s="24" t="s">
        <v>12</v>
      </c>
      <c r="F218" s="24" t="s">
        <v>12</v>
      </c>
      <c r="G218" s="24" t="s">
        <v>12</v>
      </c>
      <c r="H218" s="417" t="s">
        <v>12</v>
      </c>
      <c r="I218" s="417" t="s">
        <v>12</v>
      </c>
      <c r="J218" s="417" t="s">
        <v>12</v>
      </c>
      <c r="K218" s="417" t="s">
        <v>12</v>
      </c>
      <c r="L218" s="417" t="s">
        <v>12</v>
      </c>
      <c r="M218" s="417" t="s">
        <v>12</v>
      </c>
      <c r="N218" s="417" t="s">
        <v>12</v>
      </c>
    </row>
    <row r="219" spans="1:14" ht="20.100000000000001" customHeight="1" thickBo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20.100000000000001" customHeight="1" x14ac:dyDescent="0.2">
      <c r="A220" s="946" t="s">
        <v>13</v>
      </c>
      <c r="B220" s="944" t="s">
        <v>14</v>
      </c>
      <c r="C220" s="120"/>
    </row>
    <row r="221" spans="1:14" ht="24" customHeight="1" x14ac:dyDescent="0.2">
      <c r="A221" s="947"/>
      <c r="B221" s="94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">
      <c r="A222" s="947"/>
      <c r="B222" s="945"/>
      <c r="C222" s="121" t="s">
        <v>19</v>
      </c>
      <c r="D222" s="185" t="s">
        <v>19</v>
      </c>
      <c r="E222" s="242" t="s">
        <v>19</v>
      </c>
      <c r="F222" s="302" t="s">
        <v>19</v>
      </c>
      <c r="G222" s="368" t="s">
        <v>19</v>
      </c>
      <c r="H222" s="432" t="s">
        <v>19</v>
      </c>
      <c r="I222" s="485" t="s">
        <v>19</v>
      </c>
      <c r="J222" s="539" t="s">
        <v>19</v>
      </c>
      <c r="K222" s="592" t="s">
        <v>19</v>
      </c>
      <c r="L222" s="683" t="s">
        <v>19</v>
      </c>
      <c r="M222" s="754" t="s">
        <v>19</v>
      </c>
      <c r="N222" s="817" t="s">
        <v>19</v>
      </c>
    </row>
    <row r="223" spans="1:14" x14ac:dyDescent="0.2">
      <c r="A223" s="947"/>
      <c r="B223" s="945"/>
      <c r="C223" s="122"/>
      <c r="D223" s="186"/>
      <c r="E223" s="243"/>
      <c r="F223" s="303"/>
      <c r="G223" s="369"/>
      <c r="H223" s="433"/>
      <c r="I223" s="486"/>
      <c r="J223" s="540"/>
      <c r="K223" s="593"/>
      <c r="L223" s="684"/>
      <c r="M223" s="755"/>
      <c r="N223" s="818"/>
    </row>
    <row r="224" spans="1:14" x14ac:dyDescent="0.2">
      <c r="A224" s="46" t="s">
        <v>25</v>
      </c>
      <c r="B224" s="47" t="s">
        <v>26</v>
      </c>
      <c r="C224" s="127" t="s">
        <v>34</v>
      </c>
      <c r="D224" s="181" t="s">
        <v>34</v>
      </c>
      <c r="E224" s="238" t="s">
        <v>34</v>
      </c>
      <c r="F224" s="298" t="s">
        <v>34</v>
      </c>
      <c r="G224" s="364" t="s">
        <v>34</v>
      </c>
      <c r="H224" s="428" t="s">
        <v>34</v>
      </c>
      <c r="I224" s="481" t="s">
        <v>34</v>
      </c>
      <c r="J224" s="535" t="s">
        <v>34</v>
      </c>
      <c r="K224" s="595" t="s">
        <v>34</v>
      </c>
      <c r="L224" s="679" t="s">
        <v>34</v>
      </c>
      <c r="M224" s="750" t="s">
        <v>34</v>
      </c>
      <c r="N224" s="821" t="s">
        <v>34</v>
      </c>
    </row>
    <row r="225" spans="1:14" ht="12.75" customHeight="1" x14ac:dyDescent="0.2">
      <c r="A225" s="5"/>
      <c r="B225" s="6" t="s">
        <v>37</v>
      </c>
      <c r="C225" s="7">
        <f t="shared" ref="C225:N225" si="24">SUM(C227,C230)</f>
        <v>0</v>
      </c>
      <c r="D225" s="7">
        <f t="shared" si="24"/>
        <v>0</v>
      </c>
      <c r="E225" s="7">
        <f t="shared" si="24"/>
        <v>0</v>
      </c>
      <c r="F225" s="7">
        <f t="shared" si="24"/>
        <v>0</v>
      </c>
      <c r="G225" s="7">
        <f t="shared" si="24"/>
        <v>0</v>
      </c>
      <c r="H225" s="7">
        <f t="shared" si="24"/>
        <v>0</v>
      </c>
      <c r="I225" s="7">
        <f t="shared" si="24"/>
        <v>0</v>
      </c>
      <c r="J225" s="7">
        <f t="shared" si="24"/>
        <v>0</v>
      </c>
      <c r="K225" s="7">
        <f t="shared" si="24"/>
        <v>0</v>
      </c>
      <c r="L225" s="7">
        <f t="shared" si="24"/>
        <v>0</v>
      </c>
      <c r="M225" s="7">
        <f t="shared" si="24"/>
        <v>0</v>
      </c>
      <c r="N225" s="7">
        <f t="shared" si="24"/>
        <v>0</v>
      </c>
    </row>
    <row r="226" spans="1:14" ht="12.75" customHeight="1" x14ac:dyDescent="0.2">
      <c r="A226" s="9">
        <v>1</v>
      </c>
      <c r="B226" s="10" t="s">
        <v>38</v>
      </c>
      <c r="C226" s="118"/>
      <c r="D226" s="184"/>
      <c r="E226" s="241"/>
      <c r="F226" s="301"/>
      <c r="G226" s="367"/>
      <c r="H226" s="431"/>
      <c r="I226" s="484"/>
      <c r="J226" s="538"/>
      <c r="K226" s="590"/>
      <c r="L226" s="682"/>
      <c r="M226" s="753"/>
      <c r="N226" s="815"/>
    </row>
    <row r="227" spans="1:14" x14ac:dyDescent="0.2">
      <c r="A227" s="11"/>
      <c r="B227" s="10" t="s">
        <v>39</v>
      </c>
      <c r="C227" s="123">
        <f t="shared" ref="C227" si="25">SUM(C228:C229)</f>
        <v>0</v>
      </c>
      <c r="D227" s="190">
        <f t="shared" ref="D227:N227" si="26">SUM(D228:D229)</f>
        <v>0</v>
      </c>
      <c r="E227" s="247">
        <f t="shared" si="26"/>
        <v>0</v>
      </c>
      <c r="F227" s="307">
        <f t="shared" si="26"/>
        <v>0</v>
      </c>
      <c r="G227" s="373">
        <f t="shared" si="26"/>
        <v>0</v>
      </c>
      <c r="H227" s="437">
        <f t="shared" si="26"/>
        <v>0</v>
      </c>
      <c r="I227" s="490">
        <f t="shared" si="26"/>
        <v>0</v>
      </c>
      <c r="J227" s="544">
        <f t="shared" si="26"/>
        <v>0</v>
      </c>
      <c r="K227" s="594">
        <f t="shared" si="26"/>
        <v>0</v>
      </c>
      <c r="L227" s="688">
        <f t="shared" si="26"/>
        <v>0</v>
      </c>
      <c r="M227" s="759">
        <f t="shared" si="26"/>
        <v>0</v>
      </c>
      <c r="N227" s="819">
        <f t="shared" si="26"/>
        <v>0</v>
      </c>
    </row>
    <row r="228" spans="1:14" x14ac:dyDescent="0.2">
      <c r="A228" s="11"/>
      <c r="B228" s="12" t="s">
        <v>40</v>
      </c>
      <c r="C228" s="134">
        <v>0</v>
      </c>
      <c r="D228" s="167">
        <v>0</v>
      </c>
      <c r="E228" s="167">
        <v>0</v>
      </c>
      <c r="F228" s="313">
        <v>0</v>
      </c>
      <c r="G228" s="379">
        <v>0</v>
      </c>
      <c r="H228" s="442">
        <v>0</v>
      </c>
      <c r="I228" s="495">
        <v>0</v>
      </c>
      <c r="J228" s="550">
        <v>0</v>
      </c>
      <c r="K228" s="608">
        <v>0</v>
      </c>
      <c r="L228" s="693">
        <v>0</v>
      </c>
      <c r="M228" s="764">
        <v>0</v>
      </c>
      <c r="N228" s="834">
        <v>0</v>
      </c>
    </row>
    <row r="229" spans="1:14" x14ac:dyDescent="0.2">
      <c r="A229" s="11"/>
      <c r="B229" s="12" t="s">
        <v>41</v>
      </c>
      <c r="C229" s="134">
        <v>0</v>
      </c>
      <c r="D229" s="167">
        <v>0</v>
      </c>
      <c r="E229" s="167">
        <v>0</v>
      </c>
      <c r="F229" s="313">
        <v>0</v>
      </c>
      <c r="G229" s="379">
        <v>0</v>
      </c>
      <c r="H229" s="442">
        <v>0</v>
      </c>
      <c r="I229" s="495">
        <v>0</v>
      </c>
      <c r="J229" s="550">
        <v>0</v>
      </c>
      <c r="K229" s="608">
        <v>0</v>
      </c>
      <c r="L229" s="693">
        <v>0</v>
      </c>
      <c r="M229" s="764">
        <v>0</v>
      </c>
      <c r="N229" s="834">
        <v>0</v>
      </c>
    </row>
    <row r="230" spans="1:14" x14ac:dyDescent="0.2">
      <c r="A230" s="11"/>
      <c r="B230" s="10" t="s">
        <v>42</v>
      </c>
      <c r="C230" s="13">
        <f t="shared" ref="C230:N230" si="27">SUM(C231:C232)</f>
        <v>0</v>
      </c>
      <c r="D230" s="13">
        <f t="shared" si="27"/>
        <v>0</v>
      </c>
      <c r="E230" s="13">
        <f t="shared" si="27"/>
        <v>0</v>
      </c>
      <c r="F230" s="13">
        <f t="shared" si="27"/>
        <v>0</v>
      </c>
      <c r="G230" s="13">
        <f t="shared" si="27"/>
        <v>0</v>
      </c>
      <c r="H230" s="13">
        <f t="shared" si="27"/>
        <v>0</v>
      </c>
      <c r="I230" s="13">
        <f t="shared" si="27"/>
        <v>0</v>
      </c>
      <c r="J230" s="13">
        <f t="shared" si="27"/>
        <v>0</v>
      </c>
      <c r="K230" s="13">
        <f t="shared" si="27"/>
        <v>0</v>
      </c>
      <c r="L230" s="13">
        <f t="shared" si="27"/>
        <v>0</v>
      </c>
      <c r="M230" s="13">
        <f t="shared" si="27"/>
        <v>0</v>
      </c>
      <c r="N230" s="13">
        <f t="shared" si="27"/>
        <v>0</v>
      </c>
    </row>
    <row r="231" spans="1:14" ht="12.75" customHeight="1" x14ac:dyDescent="0.2">
      <c r="A231" s="11"/>
      <c r="B231" s="12" t="s">
        <v>40</v>
      </c>
      <c r="C231" s="119">
        <v>0</v>
      </c>
      <c r="D231" s="187">
        <v>0</v>
      </c>
      <c r="E231" s="244">
        <v>0</v>
      </c>
      <c r="F231" s="304">
        <v>0</v>
      </c>
      <c r="G231" s="370">
        <v>0</v>
      </c>
      <c r="H231" s="434">
        <v>0</v>
      </c>
      <c r="I231" s="487">
        <v>0</v>
      </c>
      <c r="J231" s="541">
        <v>0</v>
      </c>
      <c r="K231" s="591">
        <v>0</v>
      </c>
      <c r="L231" s="685">
        <v>0</v>
      </c>
      <c r="M231" s="756">
        <v>0</v>
      </c>
      <c r="N231" s="816">
        <v>0</v>
      </c>
    </row>
    <row r="232" spans="1:14" ht="12.75" customHeight="1" x14ac:dyDescent="0.2">
      <c r="A232" s="11"/>
      <c r="B232" s="12" t="s">
        <v>41</v>
      </c>
      <c r="C232" s="119">
        <v>0</v>
      </c>
      <c r="D232" s="187">
        <v>0</v>
      </c>
      <c r="E232" s="244">
        <v>0</v>
      </c>
      <c r="F232" s="304">
        <v>0</v>
      </c>
      <c r="G232" s="370">
        <v>0</v>
      </c>
      <c r="H232" s="434">
        <v>0</v>
      </c>
      <c r="I232" s="487">
        <v>0</v>
      </c>
      <c r="J232" s="541">
        <v>0</v>
      </c>
      <c r="K232" s="591">
        <v>0</v>
      </c>
      <c r="L232" s="685">
        <v>0</v>
      </c>
      <c r="M232" s="756">
        <v>0</v>
      </c>
      <c r="N232" s="816">
        <v>0</v>
      </c>
    </row>
    <row r="233" spans="1:14" ht="7.5" customHeight="1" x14ac:dyDescent="0.2">
      <c r="A233" s="9">
        <v>2</v>
      </c>
      <c r="B233" s="10" t="s">
        <v>43</v>
      </c>
      <c r="C233" s="118"/>
      <c r="D233" s="184"/>
      <c r="E233" s="241"/>
      <c r="F233" s="301"/>
      <c r="G233" s="367"/>
      <c r="H233" s="431"/>
      <c r="I233" s="484"/>
      <c r="J233" s="538"/>
      <c r="K233" s="590"/>
      <c r="L233" s="682"/>
      <c r="M233" s="753"/>
      <c r="N233" s="815"/>
    </row>
    <row r="234" spans="1:14" ht="18" customHeight="1" x14ac:dyDescent="0.2">
      <c r="A234" s="11"/>
      <c r="B234" s="12" t="s">
        <v>44</v>
      </c>
      <c r="C234" s="118"/>
      <c r="D234" s="184"/>
      <c r="E234" s="241"/>
      <c r="F234" s="301"/>
      <c r="G234" s="367"/>
      <c r="H234" s="431"/>
      <c r="I234" s="484"/>
      <c r="J234" s="538"/>
      <c r="K234" s="590"/>
      <c r="L234" s="682"/>
      <c r="M234" s="753"/>
      <c r="N234" s="815"/>
    </row>
    <row r="235" spans="1:14" ht="12.75" customHeight="1" x14ac:dyDescent="0.2">
      <c r="A235" s="11"/>
      <c r="B235" s="12" t="s">
        <v>45</v>
      </c>
      <c r="C235" s="118"/>
      <c r="D235" s="184"/>
      <c r="E235" s="241"/>
      <c r="F235" s="301"/>
      <c r="G235" s="367"/>
      <c r="H235" s="431"/>
      <c r="I235" s="484"/>
      <c r="J235" s="538"/>
      <c r="K235" s="590"/>
      <c r="L235" s="682"/>
      <c r="M235" s="753"/>
      <c r="N235" s="815"/>
    </row>
    <row r="236" spans="1:14" ht="12.75" customHeight="1" x14ac:dyDescent="0.2">
      <c r="A236" s="9"/>
      <c r="B236" s="12" t="s">
        <v>46</v>
      </c>
      <c r="C236" s="118"/>
      <c r="D236" s="184"/>
      <c r="E236" s="241"/>
      <c r="F236" s="301"/>
      <c r="G236" s="367"/>
      <c r="H236" s="431"/>
      <c r="I236" s="484"/>
      <c r="J236" s="538"/>
      <c r="K236" s="590"/>
      <c r="L236" s="682"/>
      <c r="M236" s="753"/>
      <c r="N236" s="815"/>
    </row>
    <row r="237" spans="1:14" ht="12.75" customHeight="1" x14ac:dyDescent="0.2">
      <c r="A237" s="14"/>
      <c r="B237" s="15" t="s">
        <v>47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3.5" thickBot="1" x14ac:dyDescent="0.25">
      <c r="A238" s="17">
        <v>3</v>
      </c>
      <c r="B238" s="18" t="s">
        <v>48</v>
      </c>
      <c r="C238" s="140"/>
      <c r="D238" s="177"/>
      <c r="E238" s="234"/>
      <c r="F238" s="294"/>
      <c r="G238" s="360"/>
      <c r="H238" s="424"/>
      <c r="I238" s="477"/>
      <c r="J238" s="531"/>
      <c r="K238" s="606"/>
      <c r="L238" s="673"/>
      <c r="M238" s="744"/>
      <c r="N238" s="833"/>
    </row>
    <row r="239" spans="1:14" ht="30" customHeight="1" x14ac:dyDescent="0.2">
      <c r="B239" s="117" t="s">
        <v>49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25.5" customHeight="1" x14ac:dyDescent="0.2">
      <c r="B240" s="117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20.100000000000001" customHeight="1" x14ac:dyDescent="0.2">
      <c r="B241" s="117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0.100000000000001" customHeight="1" x14ac:dyDescent="0.2">
      <c r="B242" s="11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864" t="s">
        <v>0</v>
      </c>
      <c r="B247" s="864"/>
    </row>
    <row r="248" spans="1:14" ht="26.25" customHeight="1" x14ac:dyDescent="0.2">
      <c r="A248" s="864" t="s">
        <v>3</v>
      </c>
      <c r="B248" s="864"/>
    </row>
    <row r="249" spans="1:14" ht="20.100000000000001" customHeight="1" x14ac:dyDescent="0.2">
      <c r="A249" s="864" t="s">
        <v>4</v>
      </c>
      <c r="B249" s="864"/>
    </row>
    <row r="250" spans="1:14" ht="20.100000000000001" customHeight="1" x14ac:dyDescent="0.3">
      <c r="C250" s="124"/>
    </row>
    <row r="251" spans="1:14" ht="20.100000000000001" customHeight="1" x14ac:dyDescent="0.2">
      <c r="C251" s="125"/>
    </row>
    <row r="252" spans="1:14" ht="20.100000000000001" customHeight="1" x14ac:dyDescent="0.2">
      <c r="A252" s="1" t="s">
        <v>7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24" customHeight="1" x14ac:dyDescent="0.2">
      <c r="A253" s="1" t="s">
        <v>8</v>
      </c>
      <c r="C253" s="24" t="s">
        <v>50</v>
      </c>
      <c r="D253" s="24" t="s">
        <v>50</v>
      </c>
      <c r="E253" s="24" t="s">
        <v>50</v>
      </c>
      <c r="F253" s="24" t="s">
        <v>50</v>
      </c>
      <c r="G253" s="24" t="s">
        <v>50</v>
      </c>
      <c r="H253" s="24" t="s">
        <v>50</v>
      </c>
      <c r="I253" s="24" t="s">
        <v>50</v>
      </c>
      <c r="J253" s="24" t="s">
        <v>50</v>
      </c>
      <c r="K253" s="24" t="s">
        <v>50</v>
      </c>
      <c r="L253" s="24" t="s">
        <v>50</v>
      </c>
      <c r="M253" s="24" t="s">
        <v>50</v>
      </c>
      <c r="N253" s="24" t="s">
        <v>50</v>
      </c>
    </row>
    <row r="254" spans="1:14" ht="12.75" customHeight="1" x14ac:dyDescent="0.2">
      <c r="A254" s="19" t="s">
        <v>58</v>
      </c>
      <c r="B254" s="19"/>
      <c r="C254" s="24" t="s">
        <v>12</v>
      </c>
      <c r="D254" s="24" t="s">
        <v>12</v>
      </c>
      <c r="E254" s="24" t="s">
        <v>12</v>
      </c>
      <c r="F254" s="24" t="s">
        <v>12</v>
      </c>
      <c r="G254" s="24" t="s">
        <v>12</v>
      </c>
      <c r="H254" s="24" t="s">
        <v>12</v>
      </c>
      <c r="I254" s="24" t="s">
        <v>12</v>
      </c>
      <c r="J254" s="24" t="s">
        <v>12</v>
      </c>
      <c r="K254" s="24" t="s">
        <v>12</v>
      </c>
      <c r="L254" s="24" t="s">
        <v>12</v>
      </c>
      <c r="M254" s="24" t="s">
        <v>12</v>
      </c>
      <c r="N254" s="24" t="s">
        <v>12</v>
      </c>
    </row>
    <row r="255" spans="1:14" ht="13.5" thickBot="1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">
      <c r="A256" s="946" t="s">
        <v>13</v>
      </c>
      <c r="B256" s="944" t="s">
        <v>14</v>
      </c>
      <c r="C256" s="120"/>
    </row>
    <row r="257" spans="1:14" ht="12.75" customHeight="1" x14ac:dyDescent="0.2">
      <c r="A257" s="947"/>
      <c r="B257" s="94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947"/>
      <c r="B258" s="945"/>
      <c r="C258" s="121" t="s">
        <v>19</v>
      </c>
      <c r="D258" s="185" t="s">
        <v>19</v>
      </c>
      <c r="E258" s="242" t="s">
        <v>19</v>
      </c>
      <c r="F258" s="302" t="s">
        <v>19</v>
      </c>
      <c r="G258" s="368" t="s">
        <v>19</v>
      </c>
      <c r="H258" s="432" t="s">
        <v>19</v>
      </c>
      <c r="I258" s="485" t="s">
        <v>19</v>
      </c>
      <c r="J258" s="539" t="s">
        <v>19</v>
      </c>
      <c r="K258" s="592" t="s">
        <v>19</v>
      </c>
      <c r="L258" s="683" t="s">
        <v>19</v>
      </c>
      <c r="M258" s="754" t="s">
        <v>19</v>
      </c>
      <c r="N258" s="817" t="s">
        <v>19</v>
      </c>
    </row>
    <row r="259" spans="1:14" x14ac:dyDescent="0.2">
      <c r="A259" s="947"/>
      <c r="B259" s="945"/>
      <c r="C259" s="122"/>
      <c r="D259" s="186"/>
      <c r="E259" s="243"/>
      <c r="F259" s="303"/>
      <c r="G259" s="369"/>
      <c r="H259" s="433"/>
      <c r="I259" s="486"/>
      <c r="J259" s="540"/>
      <c r="K259" s="593"/>
      <c r="L259" s="684"/>
      <c r="M259" s="755"/>
      <c r="N259" s="818"/>
    </row>
    <row r="260" spans="1:14" x14ac:dyDescent="0.2">
      <c r="A260" s="46" t="s">
        <v>25</v>
      </c>
      <c r="B260" s="47" t="s">
        <v>26</v>
      </c>
      <c r="C260" s="127" t="s">
        <v>34</v>
      </c>
      <c r="D260" s="181" t="s">
        <v>34</v>
      </c>
      <c r="E260" s="238" t="s">
        <v>34</v>
      </c>
      <c r="F260" s="298" t="s">
        <v>34</v>
      </c>
      <c r="G260" s="364" t="s">
        <v>34</v>
      </c>
      <c r="H260" s="428" t="s">
        <v>34</v>
      </c>
      <c r="I260" s="481" t="s">
        <v>34</v>
      </c>
      <c r="J260" s="535" t="s">
        <v>34</v>
      </c>
      <c r="K260" s="595" t="s">
        <v>34</v>
      </c>
      <c r="L260" s="679" t="s">
        <v>34</v>
      </c>
      <c r="M260" s="750" t="s">
        <v>34</v>
      </c>
      <c r="N260" s="821" t="s">
        <v>34</v>
      </c>
    </row>
    <row r="261" spans="1:14" ht="15.75" x14ac:dyDescent="0.2">
      <c r="A261" s="5"/>
      <c r="B261" s="6" t="s">
        <v>37</v>
      </c>
      <c r="C261" s="7">
        <f t="shared" ref="C261:N261" si="28">SUM(C263,C266)</f>
        <v>0</v>
      </c>
      <c r="D261" s="7">
        <f t="shared" si="28"/>
        <v>0</v>
      </c>
      <c r="E261" s="7">
        <f t="shared" si="28"/>
        <v>0</v>
      </c>
      <c r="F261" s="7">
        <f t="shared" si="28"/>
        <v>0</v>
      </c>
      <c r="G261" s="7">
        <f t="shared" si="28"/>
        <v>0</v>
      </c>
      <c r="H261" s="7">
        <f t="shared" si="28"/>
        <v>0</v>
      </c>
      <c r="I261" s="7">
        <f t="shared" si="28"/>
        <v>0</v>
      </c>
      <c r="J261" s="7">
        <f t="shared" si="28"/>
        <v>0</v>
      </c>
      <c r="K261" s="7">
        <f t="shared" si="28"/>
        <v>0</v>
      </c>
      <c r="L261" s="7">
        <f t="shared" si="28"/>
        <v>0</v>
      </c>
      <c r="M261" s="7">
        <f t="shared" si="28"/>
        <v>0</v>
      </c>
      <c r="N261" s="7">
        <f t="shared" si="28"/>
        <v>0</v>
      </c>
    </row>
    <row r="262" spans="1:14" x14ac:dyDescent="0.2">
      <c r="A262" s="9">
        <v>1</v>
      </c>
      <c r="B262" s="10" t="s">
        <v>38</v>
      </c>
      <c r="C262" s="118"/>
      <c r="D262" s="184"/>
      <c r="E262" s="241"/>
      <c r="F262" s="301"/>
      <c r="G262" s="367"/>
      <c r="H262" s="431"/>
      <c r="I262" s="484"/>
      <c r="J262" s="538"/>
      <c r="K262" s="590"/>
      <c r="L262" s="682"/>
      <c r="M262" s="753"/>
      <c r="N262" s="815"/>
    </row>
    <row r="263" spans="1:14" ht="12.75" customHeight="1" x14ac:dyDescent="0.2">
      <c r="A263" s="11"/>
      <c r="B263" s="10" t="s">
        <v>39</v>
      </c>
      <c r="C263" s="123">
        <f t="shared" ref="C263" si="29">SUM(C264:C265)</f>
        <v>0</v>
      </c>
      <c r="D263" s="190">
        <f t="shared" ref="D263" si="30">SUM(D264:D265)</f>
        <v>0</v>
      </c>
      <c r="E263" s="247">
        <f t="shared" ref="E263" si="31">SUM(E264:E265)</f>
        <v>0</v>
      </c>
      <c r="F263" s="307">
        <f t="shared" ref="F263" si="32">SUM(F264:F265)</f>
        <v>0</v>
      </c>
      <c r="G263" s="373">
        <f t="shared" ref="G263" si="33">SUM(G264:G265)</f>
        <v>0</v>
      </c>
      <c r="H263" s="437">
        <f t="shared" ref="H263" si="34">SUM(H264:H265)</f>
        <v>0</v>
      </c>
      <c r="I263" s="490">
        <f t="shared" ref="I263" si="35">SUM(I264:I265)</f>
        <v>0</v>
      </c>
      <c r="J263" s="544">
        <f t="shared" ref="J263" si="36">SUM(J264:J265)</f>
        <v>0</v>
      </c>
      <c r="K263" s="594">
        <f t="shared" ref="K263" si="37">SUM(K264:K265)</f>
        <v>0</v>
      </c>
      <c r="L263" s="688">
        <f t="shared" ref="L263" si="38">SUM(L264:L265)</f>
        <v>0</v>
      </c>
      <c r="M263" s="759">
        <f t="shared" ref="M263" si="39">SUM(M264:M265)</f>
        <v>0</v>
      </c>
      <c r="N263" s="819">
        <f t="shared" ref="N263" si="40">SUM(N264:N265)</f>
        <v>0</v>
      </c>
    </row>
    <row r="264" spans="1:14" ht="12.75" customHeight="1" x14ac:dyDescent="0.2">
      <c r="A264" s="11"/>
      <c r="B264" s="12" t="s">
        <v>40</v>
      </c>
      <c r="C264" s="134">
        <v>0</v>
      </c>
      <c r="D264" s="167">
        <v>0</v>
      </c>
      <c r="E264" s="167">
        <v>0</v>
      </c>
      <c r="F264" s="313">
        <v>0</v>
      </c>
      <c r="G264" s="379">
        <v>0</v>
      </c>
      <c r="H264" s="442">
        <v>0</v>
      </c>
      <c r="I264" s="495">
        <v>0</v>
      </c>
      <c r="J264" s="550">
        <v>0</v>
      </c>
      <c r="K264" s="608">
        <v>0</v>
      </c>
      <c r="L264" s="693">
        <v>0</v>
      </c>
      <c r="M264" s="764">
        <v>0</v>
      </c>
      <c r="N264" s="834">
        <v>0</v>
      </c>
    </row>
    <row r="265" spans="1:14" ht="7.5" customHeight="1" x14ac:dyDescent="0.2">
      <c r="A265" s="11"/>
      <c r="B265" s="12" t="s">
        <v>41</v>
      </c>
      <c r="C265" s="134">
        <v>0</v>
      </c>
      <c r="D265" s="167">
        <v>0</v>
      </c>
      <c r="E265" s="167">
        <v>0</v>
      </c>
      <c r="F265" s="313">
        <v>0</v>
      </c>
      <c r="G265" s="379">
        <v>0</v>
      </c>
      <c r="H265" s="442">
        <v>0</v>
      </c>
      <c r="I265" s="495">
        <v>0</v>
      </c>
      <c r="J265" s="550">
        <v>0</v>
      </c>
      <c r="K265" s="608">
        <v>0</v>
      </c>
      <c r="L265" s="693">
        <v>0</v>
      </c>
      <c r="M265" s="764">
        <v>0</v>
      </c>
      <c r="N265" s="834">
        <v>0</v>
      </c>
    </row>
    <row r="266" spans="1:14" ht="18" customHeight="1" x14ac:dyDescent="0.2">
      <c r="A266" s="11"/>
      <c r="B266" s="10" t="s">
        <v>42</v>
      </c>
      <c r="C266" s="13">
        <f t="shared" ref="C266" si="41">SUM(C267:C268)</f>
        <v>0</v>
      </c>
      <c r="D266" s="13">
        <f t="shared" ref="D266" si="42">SUM(D267:D268)</f>
        <v>0</v>
      </c>
      <c r="E266" s="13">
        <f t="shared" ref="E266" si="43">SUM(E267:E268)</f>
        <v>0</v>
      </c>
      <c r="F266" s="13">
        <f t="shared" ref="F266" si="44">SUM(F267:F268)</f>
        <v>0</v>
      </c>
      <c r="G266" s="13">
        <f t="shared" ref="G266" si="45">SUM(G267:G268)</f>
        <v>0</v>
      </c>
      <c r="H266" s="13">
        <f t="shared" ref="H266" si="46">SUM(H267:H268)</f>
        <v>0</v>
      </c>
      <c r="I266" s="13">
        <f t="shared" ref="I266" si="47">SUM(I267:I268)</f>
        <v>0</v>
      </c>
      <c r="J266" s="13">
        <f t="shared" ref="J266" si="48">SUM(J267:J268)</f>
        <v>0</v>
      </c>
      <c r="K266" s="13">
        <f t="shared" ref="K266" si="49">SUM(K267:K268)</f>
        <v>0</v>
      </c>
      <c r="L266" s="13">
        <f t="shared" ref="L266" si="50">SUM(L267:L268)</f>
        <v>0</v>
      </c>
      <c r="M266" s="13">
        <f t="shared" ref="M266" si="51">SUM(M267:M268)</f>
        <v>0</v>
      </c>
      <c r="N266" s="13">
        <f t="shared" ref="N266" si="52">SUM(N267:N268)</f>
        <v>0</v>
      </c>
    </row>
    <row r="267" spans="1:14" ht="12.75" customHeight="1" x14ac:dyDescent="0.2">
      <c r="A267" s="11"/>
      <c r="B267" s="12" t="s">
        <v>40</v>
      </c>
      <c r="C267" s="119">
        <v>0</v>
      </c>
      <c r="D267" s="187">
        <v>0</v>
      </c>
      <c r="E267" s="244">
        <v>0</v>
      </c>
      <c r="F267" s="304">
        <v>0</v>
      </c>
      <c r="G267" s="370">
        <v>0</v>
      </c>
      <c r="H267" s="434">
        <v>0</v>
      </c>
      <c r="I267" s="487">
        <v>0</v>
      </c>
      <c r="J267" s="541">
        <v>0</v>
      </c>
      <c r="K267" s="591">
        <v>0</v>
      </c>
      <c r="L267" s="685">
        <v>0</v>
      </c>
      <c r="M267" s="756">
        <v>0</v>
      </c>
      <c r="N267" s="816">
        <v>0</v>
      </c>
    </row>
    <row r="268" spans="1:14" ht="12.75" customHeight="1" x14ac:dyDescent="0.2">
      <c r="A268" s="11"/>
      <c r="B268" s="12" t="s">
        <v>41</v>
      </c>
      <c r="C268" s="119">
        <v>0</v>
      </c>
      <c r="D268" s="187">
        <v>0</v>
      </c>
      <c r="E268" s="244">
        <v>0</v>
      </c>
      <c r="F268" s="304">
        <v>0</v>
      </c>
      <c r="G268" s="370">
        <v>0</v>
      </c>
      <c r="H268" s="434">
        <v>0</v>
      </c>
      <c r="I268" s="487">
        <v>0</v>
      </c>
      <c r="J268" s="541">
        <v>0</v>
      </c>
      <c r="K268" s="591">
        <v>0</v>
      </c>
      <c r="L268" s="685">
        <v>0</v>
      </c>
      <c r="M268" s="756">
        <v>0</v>
      </c>
      <c r="N268" s="816">
        <v>0</v>
      </c>
    </row>
    <row r="269" spans="1:14" ht="12.75" customHeight="1" x14ac:dyDescent="0.2">
      <c r="A269" s="9">
        <v>2</v>
      </c>
      <c r="B269" s="10" t="s">
        <v>43</v>
      </c>
      <c r="C269" s="118"/>
      <c r="D269" s="184"/>
      <c r="E269" s="241"/>
      <c r="F269" s="301"/>
      <c r="G269" s="367"/>
      <c r="H269" s="431"/>
      <c r="I269" s="484"/>
      <c r="J269" s="538"/>
      <c r="K269" s="590"/>
      <c r="L269" s="682"/>
      <c r="M269" s="753"/>
      <c r="N269" s="815"/>
    </row>
    <row r="270" spans="1:14" x14ac:dyDescent="0.2">
      <c r="A270" s="11"/>
      <c r="B270" s="12" t="s">
        <v>44</v>
      </c>
      <c r="C270" s="118"/>
      <c r="D270" s="184"/>
      <c r="E270" s="241"/>
      <c r="F270" s="301"/>
      <c r="G270" s="367"/>
      <c r="H270" s="431"/>
      <c r="I270" s="484"/>
      <c r="J270" s="538"/>
      <c r="K270" s="590"/>
      <c r="L270" s="682"/>
      <c r="M270" s="753"/>
      <c r="N270" s="815"/>
    </row>
    <row r="271" spans="1:14" ht="30" customHeight="1" x14ac:dyDescent="0.2">
      <c r="A271" s="11"/>
      <c r="B271" s="12" t="s">
        <v>45</v>
      </c>
      <c r="C271" s="118"/>
      <c r="D271" s="184"/>
      <c r="E271" s="241"/>
      <c r="F271" s="301"/>
      <c r="G271" s="367"/>
      <c r="H271" s="431"/>
      <c r="I271" s="484"/>
      <c r="J271" s="538"/>
      <c r="K271" s="590"/>
      <c r="L271" s="682"/>
      <c r="M271" s="753"/>
      <c r="N271" s="815"/>
    </row>
    <row r="272" spans="1:14" ht="25.5" customHeight="1" x14ac:dyDescent="0.2">
      <c r="A272" s="9"/>
      <c r="B272" s="12" t="s">
        <v>46</v>
      </c>
      <c r="C272" s="118"/>
      <c r="D272" s="184"/>
      <c r="E272" s="241"/>
      <c r="F272" s="301"/>
      <c r="G272" s="367"/>
      <c r="H272" s="431"/>
      <c r="I272" s="484"/>
      <c r="J272" s="538"/>
      <c r="K272" s="590"/>
      <c r="L272" s="682"/>
      <c r="M272" s="753"/>
      <c r="N272" s="815"/>
    </row>
    <row r="273" spans="1:14" ht="20.100000000000001" customHeight="1" x14ac:dyDescent="0.2">
      <c r="A273" s="14"/>
      <c r="B273" s="15" t="s">
        <v>47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20.100000000000001" customHeight="1" thickBot="1" x14ac:dyDescent="0.25">
      <c r="A274" s="17">
        <v>3</v>
      </c>
      <c r="B274" s="18" t="s">
        <v>48</v>
      </c>
      <c r="C274" s="140"/>
      <c r="D274" s="177"/>
      <c r="E274" s="234"/>
      <c r="F274" s="294"/>
      <c r="G274" s="360"/>
      <c r="H274" s="424"/>
      <c r="I274" s="477"/>
      <c r="J274" s="531"/>
      <c r="K274" s="606"/>
      <c r="L274" s="673"/>
      <c r="M274" s="744"/>
      <c r="N274" s="833"/>
    </row>
    <row r="275" spans="1:14" ht="20.100000000000001" customHeight="1" x14ac:dyDescent="0.2">
      <c r="B275" s="117" t="s">
        <v>49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864" t="s">
        <v>0</v>
      </c>
      <c r="B282" s="864"/>
    </row>
    <row r="283" spans="1:14" ht="20.100000000000001" customHeight="1" x14ac:dyDescent="0.2">
      <c r="A283" s="864" t="s">
        <v>3</v>
      </c>
      <c r="B283" s="864"/>
    </row>
    <row r="284" spans="1:14" ht="20.100000000000001" customHeight="1" x14ac:dyDescent="0.2">
      <c r="A284" s="864" t="s">
        <v>4</v>
      </c>
      <c r="B284" s="864"/>
    </row>
    <row r="285" spans="1:14" ht="24" customHeight="1" x14ac:dyDescent="0.3">
      <c r="C285" s="124"/>
    </row>
    <row r="286" spans="1:14" x14ac:dyDescent="0.2">
      <c r="C286" s="125"/>
    </row>
    <row r="287" spans="1:14" ht="12.75" customHeight="1" x14ac:dyDescent="0.2">
      <c r="A287" s="1" t="s">
        <v>7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customHeight="1" x14ac:dyDescent="0.2">
      <c r="A288" s="1" t="s">
        <v>8</v>
      </c>
      <c r="C288" s="24" t="s">
        <v>50</v>
      </c>
      <c r="D288" s="24" t="s">
        <v>50</v>
      </c>
      <c r="E288" s="24" t="s">
        <v>50</v>
      </c>
      <c r="F288" s="24" t="s">
        <v>50</v>
      </c>
      <c r="G288" s="24" t="s">
        <v>50</v>
      </c>
      <c r="H288" s="24" t="s">
        <v>50</v>
      </c>
      <c r="I288" s="24" t="s">
        <v>50</v>
      </c>
      <c r="J288" s="24" t="s">
        <v>50</v>
      </c>
      <c r="K288" s="24" t="s">
        <v>50</v>
      </c>
      <c r="L288" s="24" t="s">
        <v>50</v>
      </c>
      <c r="M288" s="24" t="s">
        <v>50</v>
      </c>
      <c r="N288" s="24" t="s">
        <v>50</v>
      </c>
    </row>
    <row r="289" spans="1:14" ht="12.75" customHeight="1" x14ac:dyDescent="0.2">
      <c r="A289" s="19" t="s">
        <v>52</v>
      </c>
      <c r="B289" s="19"/>
      <c r="C289" s="24" t="s">
        <v>12</v>
      </c>
      <c r="D289" s="24" t="s">
        <v>12</v>
      </c>
      <c r="E289" s="24" t="s">
        <v>12</v>
      </c>
      <c r="F289" s="24" t="s">
        <v>12</v>
      </c>
      <c r="G289" s="24" t="s">
        <v>12</v>
      </c>
      <c r="H289" s="417" t="s">
        <v>12</v>
      </c>
      <c r="I289" s="417" t="s">
        <v>12</v>
      </c>
      <c r="J289" s="417" t="s">
        <v>12</v>
      </c>
      <c r="K289" s="417" t="s">
        <v>12</v>
      </c>
      <c r="L289" s="417" t="s">
        <v>12</v>
      </c>
      <c r="M289" s="417" t="s">
        <v>12</v>
      </c>
      <c r="N289" s="417" t="s">
        <v>12</v>
      </c>
    </row>
    <row r="290" spans="1:14" ht="12.75" customHeight="1" thickBot="1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 customHeight="1" x14ac:dyDescent="0.2">
      <c r="A291" s="946" t="s">
        <v>13</v>
      </c>
      <c r="B291" s="944" t="s">
        <v>14</v>
      </c>
      <c r="C291" s="120"/>
    </row>
    <row r="292" spans="1:14" ht="12.75" customHeight="1" x14ac:dyDescent="0.2">
      <c r="A292" s="947"/>
      <c r="B292" s="94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947"/>
      <c r="B293" s="945"/>
      <c r="C293" s="121" t="s">
        <v>19</v>
      </c>
      <c r="D293" s="185" t="s">
        <v>19</v>
      </c>
      <c r="E293" s="242" t="s">
        <v>19</v>
      </c>
      <c r="F293" s="302" t="s">
        <v>19</v>
      </c>
      <c r="G293" s="368" t="s">
        <v>19</v>
      </c>
      <c r="H293" s="432" t="s">
        <v>19</v>
      </c>
      <c r="I293" s="485" t="s">
        <v>19</v>
      </c>
      <c r="J293" s="539" t="s">
        <v>19</v>
      </c>
      <c r="K293" s="592" t="s">
        <v>19</v>
      </c>
      <c r="L293" s="683" t="s">
        <v>19</v>
      </c>
      <c r="M293" s="754" t="s">
        <v>19</v>
      </c>
      <c r="N293" s="817" t="s">
        <v>19</v>
      </c>
    </row>
    <row r="294" spans="1:14" x14ac:dyDescent="0.2">
      <c r="A294" s="947"/>
      <c r="B294" s="945"/>
      <c r="C294" s="122"/>
      <c r="D294" s="186"/>
      <c r="E294" s="243"/>
      <c r="F294" s="303"/>
      <c r="G294" s="369"/>
      <c r="H294" s="433"/>
      <c r="I294" s="486"/>
      <c r="J294" s="540"/>
      <c r="K294" s="593"/>
      <c r="L294" s="684"/>
      <c r="M294" s="755"/>
      <c r="N294" s="818"/>
    </row>
    <row r="295" spans="1:14" ht="12.75" customHeight="1" x14ac:dyDescent="0.2">
      <c r="A295" s="46" t="s">
        <v>25</v>
      </c>
      <c r="B295" s="47" t="s">
        <v>26</v>
      </c>
      <c r="C295" s="127" t="s">
        <v>34</v>
      </c>
      <c r="D295" s="181" t="s">
        <v>34</v>
      </c>
      <c r="E295" s="238" t="s">
        <v>34</v>
      </c>
      <c r="F295" s="298" t="s">
        <v>34</v>
      </c>
      <c r="G295" s="364" t="s">
        <v>34</v>
      </c>
      <c r="H295" s="428" t="s">
        <v>34</v>
      </c>
      <c r="I295" s="481" t="s">
        <v>34</v>
      </c>
      <c r="J295" s="535" t="s">
        <v>34</v>
      </c>
      <c r="K295" s="595" t="s">
        <v>34</v>
      </c>
      <c r="L295" s="679" t="s">
        <v>34</v>
      </c>
      <c r="M295" s="750" t="s">
        <v>34</v>
      </c>
      <c r="N295" s="821" t="s">
        <v>34</v>
      </c>
    </row>
    <row r="296" spans="1:14" ht="12.75" customHeight="1" x14ac:dyDescent="0.2">
      <c r="A296" s="5"/>
      <c r="B296" s="6" t="s">
        <v>37</v>
      </c>
      <c r="C296" s="7">
        <f t="shared" ref="C296:N296" si="53">SUM(C298,C301)</f>
        <v>0</v>
      </c>
      <c r="D296" s="7">
        <f t="shared" si="53"/>
        <v>0</v>
      </c>
      <c r="E296" s="7">
        <f t="shared" si="53"/>
        <v>0</v>
      </c>
      <c r="F296" s="7">
        <f t="shared" si="53"/>
        <v>0</v>
      </c>
      <c r="G296" s="7">
        <f t="shared" si="53"/>
        <v>0</v>
      </c>
      <c r="H296" s="7">
        <f t="shared" si="53"/>
        <v>0</v>
      </c>
      <c r="I296" s="7">
        <f t="shared" si="53"/>
        <v>0</v>
      </c>
      <c r="J296" s="7">
        <f t="shared" si="53"/>
        <v>0</v>
      </c>
      <c r="K296" s="7">
        <f t="shared" si="53"/>
        <v>225</v>
      </c>
      <c r="L296" s="7">
        <f t="shared" si="53"/>
        <v>5</v>
      </c>
      <c r="M296" s="7">
        <f t="shared" si="53"/>
        <v>0</v>
      </c>
      <c r="N296" s="7">
        <f t="shared" si="53"/>
        <v>0</v>
      </c>
    </row>
    <row r="297" spans="1:14" ht="7.5" customHeight="1" x14ac:dyDescent="0.2">
      <c r="A297" s="9">
        <v>1</v>
      </c>
      <c r="B297" s="10" t="s">
        <v>38</v>
      </c>
      <c r="C297" s="118"/>
      <c r="D297" s="184"/>
      <c r="E297" s="241"/>
      <c r="F297" s="301"/>
      <c r="G297" s="367"/>
      <c r="H297" s="431"/>
      <c r="I297" s="484"/>
      <c r="J297" s="538"/>
      <c r="K297" s="590"/>
      <c r="L297" s="682"/>
      <c r="M297" s="753"/>
      <c r="N297" s="815"/>
    </row>
    <row r="298" spans="1:14" ht="18" customHeight="1" x14ac:dyDescent="0.2">
      <c r="A298" s="11"/>
      <c r="B298" s="10" t="s">
        <v>39</v>
      </c>
      <c r="C298" s="123">
        <f t="shared" ref="C298" si="54">SUM(C299:C300)</f>
        <v>0</v>
      </c>
      <c r="D298" s="190">
        <f t="shared" ref="D298" si="55">SUM(D299:D300)</f>
        <v>0</v>
      </c>
      <c r="E298" s="247">
        <f t="shared" ref="E298" si="56">SUM(E299:E300)</f>
        <v>0</v>
      </c>
      <c r="F298" s="307">
        <f t="shared" ref="F298" si="57">SUM(F299:F300)</f>
        <v>0</v>
      </c>
      <c r="G298" s="373">
        <f t="shared" ref="G298" si="58">SUM(G299:G300)</f>
        <v>0</v>
      </c>
      <c r="H298" s="437">
        <f t="shared" ref="H298" si="59">SUM(H299:H300)</f>
        <v>0</v>
      </c>
      <c r="I298" s="490">
        <f t="shared" ref="I298" si="60">SUM(I299:I300)</f>
        <v>0</v>
      </c>
      <c r="J298" s="544">
        <f t="shared" ref="J298" si="61">SUM(J299:J300)</f>
        <v>0</v>
      </c>
      <c r="K298" s="594">
        <f t="shared" ref="K298" si="62">SUM(K299:K300)</f>
        <v>0</v>
      </c>
      <c r="L298" s="688">
        <f t="shared" ref="L298" si="63">SUM(L299:L300)</f>
        <v>0</v>
      </c>
      <c r="M298" s="759">
        <f t="shared" ref="M298" si="64">SUM(M299:M300)</f>
        <v>0</v>
      </c>
      <c r="N298" s="819">
        <f t="shared" ref="N298" si="65">SUM(N299:N300)</f>
        <v>0</v>
      </c>
    </row>
    <row r="299" spans="1:14" ht="12.75" customHeight="1" x14ac:dyDescent="0.2">
      <c r="A299" s="11"/>
      <c r="B299" s="12" t="s">
        <v>40</v>
      </c>
      <c r="C299" s="134">
        <v>0</v>
      </c>
      <c r="D299" s="167">
        <v>0</v>
      </c>
      <c r="E299" s="167">
        <v>0</v>
      </c>
      <c r="F299" s="313">
        <v>0</v>
      </c>
      <c r="G299" s="379">
        <v>0</v>
      </c>
      <c r="H299" s="442">
        <v>0</v>
      </c>
      <c r="I299" s="495">
        <v>0</v>
      </c>
      <c r="J299" s="550">
        <v>0</v>
      </c>
      <c r="K299" s="608">
        <v>0</v>
      </c>
      <c r="L299" s="693">
        <v>0</v>
      </c>
      <c r="M299" s="764">
        <v>0</v>
      </c>
      <c r="N299" s="834">
        <v>0</v>
      </c>
    </row>
    <row r="300" spans="1:14" ht="12.75" customHeight="1" x14ac:dyDescent="0.2">
      <c r="A300" s="11"/>
      <c r="B300" s="12" t="s">
        <v>41</v>
      </c>
      <c r="C300" s="134">
        <v>0</v>
      </c>
      <c r="D300" s="167">
        <v>0</v>
      </c>
      <c r="E300" s="167">
        <v>0</v>
      </c>
      <c r="F300" s="313">
        <v>0</v>
      </c>
      <c r="G300" s="379">
        <v>0</v>
      </c>
      <c r="H300" s="442">
        <v>0</v>
      </c>
      <c r="I300" s="495">
        <v>0</v>
      </c>
      <c r="J300" s="550">
        <v>0</v>
      </c>
      <c r="K300" s="608">
        <v>0</v>
      </c>
      <c r="L300" s="693">
        <v>0</v>
      </c>
      <c r="M300" s="764">
        <v>0</v>
      </c>
      <c r="N300" s="834">
        <v>0</v>
      </c>
    </row>
    <row r="301" spans="1:14" ht="12.75" customHeight="1" x14ac:dyDescent="0.2">
      <c r="A301" s="11"/>
      <c r="B301" s="10" t="s">
        <v>42</v>
      </c>
      <c r="C301" s="13">
        <f t="shared" ref="C301" si="66">SUM(C302:C303)</f>
        <v>0</v>
      </c>
      <c r="D301" s="13">
        <f t="shared" ref="D301" si="67">SUM(D302:D303)</f>
        <v>0</v>
      </c>
      <c r="E301" s="13">
        <f t="shared" ref="E301" si="68">SUM(E302:E303)</f>
        <v>0</v>
      </c>
      <c r="F301" s="13">
        <f t="shared" ref="F301" si="69">SUM(F302:F303)</f>
        <v>0</v>
      </c>
      <c r="G301" s="13">
        <f t="shared" ref="G301" si="70">SUM(G302:G303)</f>
        <v>0</v>
      </c>
      <c r="H301" s="13">
        <f t="shared" ref="H301" si="71">SUM(H302:H303)</f>
        <v>0</v>
      </c>
      <c r="I301" s="13">
        <f t="shared" ref="I301" si="72">SUM(I302:I303)</f>
        <v>0</v>
      </c>
      <c r="J301" s="13">
        <f t="shared" ref="J301" si="73">SUM(J302:J303)</f>
        <v>0</v>
      </c>
      <c r="K301" s="13">
        <f t="shared" ref="K301" si="74">SUM(K302:K303)</f>
        <v>225</v>
      </c>
      <c r="L301" s="13">
        <f t="shared" ref="L301" si="75">SUM(L302:L303)</f>
        <v>5</v>
      </c>
      <c r="M301" s="13">
        <f t="shared" ref="M301" si="76">SUM(M302:M303)</f>
        <v>0</v>
      </c>
      <c r="N301" s="13">
        <f t="shared" ref="N301" si="77">SUM(N302:N303)</f>
        <v>0</v>
      </c>
    </row>
    <row r="302" spans="1:14" x14ac:dyDescent="0.2">
      <c r="A302" s="11"/>
      <c r="B302" s="12" t="s">
        <v>40</v>
      </c>
      <c r="C302" s="119">
        <v>0</v>
      </c>
      <c r="D302" s="187">
        <v>0</v>
      </c>
      <c r="E302" s="244">
        <v>0</v>
      </c>
      <c r="F302" s="304">
        <v>0</v>
      </c>
      <c r="G302" s="370">
        <v>0</v>
      </c>
      <c r="H302" s="434">
        <v>0</v>
      </c>
      <c r="I302" s="487">
        <v>0</v>
      </c>
      <c r="J302" s="541">
        <v>0</v>
      </c>
      <c r="K302" s="591">
        <v>110</v>
      </c>
      <c r="L302" s="685">
        <v>0</v>
      </c>
      <c r="M302" s="756">
        <v>0</v>
      </c>
      <c r="N302" s="816">
        <v>0</v>
      </c>
    </row>
    <row r="303" spans="1:14" ht="30" customHeight="1" x14ac:dyDescent="0.2">
      <c r="A303" s="11"/>
      <c r="B303" s="12" t="s">
        <v>41</v>
      </c>
      <c r="C303" s="119">
        <v>0</v>
      </c>
      <c r="D303" s="187">
        <v>0</v>
      </c>
      <c r="E303" s="244">
        <v>0</v>
      </c>
      <c r="F303" s="304">
        <v>0</v>
      </c>
      <c r="G303" s="370">
        <v>0</v>
      </c>
      <c r="H303" s="434">
        <v>0</v>
      </c>
      <c r="I303" s="487">
        <v>0</v>
      </c>
      <c r="J303" s="541">
        <v>0</v>
      </c>
      <c r="K303" s="591">
        <v>115</v>
      </c>
      <c r="L303" s="685">
        <v>5</v>
      </c>
      <c r="M303" s="756">
        <v>0</v>
      </c>
      <c r="N303" s="816">
        <v>0</v>
      </c>
    </row>
    <row r="304" spans="1:14" ht="25.5" customHeight="1" x14ac:dyDescent="0.2">
      <c r="A304" s="9">
        <v>2</v>
      </c>
      <c r="B304" s="10" t="s">
        <v>43</v>
      </c>
      <c r="C304" s="118"/>
      <c r="D304" s="184"/>
      <c r="E304" s="241"/>
      <c r="F304" s="301"/>
      <c r="G304" s="367"/>
      <c r="H304" s="431"/>
      <c r="I304" s="484"/>
      <c r="J304" s="538"/>
      <c r="K304" s="590"/>
      <c r="L304" s="682"/>
      <c r="M304" s="753"/>
      <c r="N304" s="815"/>
    </row>
    <row r="305" spans="1:14" ht="20.100000000000001" customHeight="1" x14ac:dyDescent="0.2">
      <c r="A305" s="11"/>
      <c r="B305" s="12" t="s">
        <v>44</v>
      </c>
      <c r="C305" s="118"/>
      <c r="D305" s="184"/>
      <c r="E305" s="241"/>
      <c r="F305" s="301"/>
      <c r="G305" s="367"/>
      <c r="H305" s="431"/>
      <c r="I305" s="484"/>
      <c r="J305" s="538"/>
      <c r="K305" s="590"/>
      <c r="L305" s="682"/>
      <c r="M305" s="753"/>
      <c r="N305" s="815"/>
    </row>
    <row r="306" spans="1:14" ht="20.100000000000001" customHeight="1" x14ac:dyDescent="0.2">
      <c r="A306" s="11"/>
      <c r="B306" s="12" t="s">
        <v>45</v>
      </c>
      <c r="C306" s="118"/>
      <c r="D306" s="184"/>
      <c r="E306" s="241"/>
      <c r="F306" s="301"/>
      <c r="G306" s="367"/>
      <c r="H306" s="431"/>
      <c r="I306" s="484"/>
      <c r="J306" s="538"/>
      <c r="K306" s="590"/>
      <c r="L306" s="682"/>
      <c r="M306" s="753"/>
      <c r="N306" s="815"/>
    </row>
    <row r="307" spans="1:14" ht="20.100000000000001" customHeight="1" x14ac:dyDescent="0.2">
      <c r="A307" s="9"/>
      <c r="B307" s="12" t="s">
        <v>46</v>
      </c>
      <c r="C307" s="118"/>
      <c r="D307" s="184"/>
      <c r="E307" s="241"/>
      <c r="F307" s="301"/>
      <c r="G307" s="367"/>
      <c r="H307" s="431"/>
      <c r="I307" s="484"/>
      <c r="J307" s="538"/>
      <c r="K307" s="590"/>
      <c r="L307" s="682"/>
      <c r="M307" s="753"/>
      <c r="N307" s="815"/>
    </row>
    <row r="308" spans="1:14" ht="20.100000000000001" customHeight="1" x14ac:dyDescent="0.2">
      <c r="A308" s="14"/>
      <c r="B308" s="15" t="s">
        <v>47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20.100000000000001" customHeight="1" thickBot="1" x14ac:dyDescent="0.25">
      <c r="A309" s="17">
        <v>3</v>
      </c>
      <c r="B309" s="18" t="s">
        <v>48</v>
      </c>
      <c r="C309" s="140"/>
      <c r="D309" s="177"/>
      <c r="E309" s="234"/>
      <c r="F309" s="294"/>
      <c r="G309" s="360"/>
      <c r="H309" s="424"/>
      <c r="I309" s="477"/>
      <c r="J309" s="531"/>
      <c r="K309" s="606"/>
      <c r="L309" s="673"/>
      <c r="M309" s="744"/>
      <c r="N309" s="833"/>
    </row>
    <row r="310" spans="1:14" ht="20.100000000000001" customHeight="1" x14ac:dyDescent="0.2">
      <c r="B310" s="117" t="s">
        <v>49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20.100000000000001" customHeight="1" x14ac:dyDescent="0.2"/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864" t="s">
        <v>0</v>
      </c>
      <c r="B318" s="864"/>
    </row>
    <row r="319" spans="1:14" ht="12.75" customHeight="1" x14ac:dyDescent="0.2">
      <c r="A319" s="864" t="s">
        <v>3</v>
      </c>
      <c r="B319" s="864"/>
    </row>
    <row r="320" spans="1:14" x14ac:dyDescent="0.2">
      <c r="A320" s="864" t="s">
        <v>4</v>
      </c>
      <c r="B320" s="864"/>
    </row>
    <row r="321" spans="1:14" ht="12.75" customHeight="1" x14ac:dyDescent="0.3">
      <c r="C321" s="124"/>
    </row>
    <row r="322" spans="1:14" ht="12.75" customHeight="1" x14ac:dyDescent="0.2">
      <c r="C322" s="125"/>
    </row>
    <row r="323" spans="1:14" x14ac:dyDescent="0.2">
      <c r="A323" s="1" t="s">
        <v>7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customHeight="1" x14ac:dyDescent="0.2">
      <c r="A324" s="1" t="s">
        <v>8</v>
      </c>
      <c r="C324" s="24" t="s">
        <v>50</v>
      </c>
      <c r="D324" s="24" t="s">
        <v>50</v>
      </c>
      <c r="E324" s="24" t="s">
        <v>50</v>
      </c>
      <c r="F324" s="24" t="s">
        <v>50</v>
      </c>
      <c r="G324" s="24" t="s">
        <v>50</v>
      </c>
      <c r="H324" s="24" t="s">
        <v>50</v>
      </c>
      <c r="I324" s="24" t="s">
        <v>50</v>
      </c>
      <c r="J324" s="24" t="s">
        <v>50</v>
      </c>
      <c r="K324" s="24" t="s">
        <v>50</v>
      </c>
      <c r="L324" s="24" t="s">
        <v>50</v>
      </c>
      <c r="M324" s="24" t="s">
        <v>50</v>
      </c>
      <c r="N324" s="24" t="s">
        <v>50</v>
      </c>
    </row>
    <row r="325" spans="1:14" ht="12.75" customHeight="1" x14ac:dyDescent="0.2">
      <c r="A325" s="3" t="s">
        <v>55</v>
      </c>
      <c r="B325" s="3"/>
      <c r="C325" s="24" t="s">
        <v>12</v>
      </c>
      <c r="D325" s="24" t="s">
        <v>12</v>
      </c>
      <c r="E325" s="24" t="s">
        <v>12</v>
      </c>
      <c r="F325" s="24" t="s">
        <v>12</v>
      </c>
      <c r="G325" s="24" t="s">
        <v>12</v>
      </c>
      <c r="H325" s="417" t="s">
        <v>12</v>
      </c>
      <c r="I325" s="417" t="s">
        <v>12</v>
      </c>
      <c r="J325" s="417" t="s">
        <v>12</v>
      </c>
      <c r="K325" s="417" t="s">
        <v>12</v>
      </c>
      <c r="L325" s="417" t="s">
        <v>12</v>
      </c>
      <c r="M325" s="417" t="s">
        <v>12</v>
      </c>
      <c r="N325" s="417" t="s">
        <v>12</v>
      </c>
    </row>
    <row r="326" spans="1:14" ht="13.5" thickBot="1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 customHeight="1" x14ac:dyDescent="0.2">
      <c r="A327" s="946" t="s">
        <v>13</v>
      </c>
      <c r="B327" s="944" t="s">
        <v>14</v>
      </c>
      <c r="C327" s="120"/>
    </row>
    <row r="328" spans="1:14" ht="12.75" customHeight="1" x14ac:dyDescent="0.2">
      <c r="A328" s="947"/>
      <c r="B328" s="94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7.5" customHeight="1" x14ac:dyDescent="0.2">
      <c r="A329" s="947"/>
      <c r="B329" s="945"/>
      <c r="C329" s="121" t="s">
        <v>19</v>
      </c>
      <c r="D329" s="185" t="s">
        <v>19</v>
      </c>
      <c r="E329" s="242" t="s">
        <v>19</v>
      </c>
      <c r="F329" s="302" t="s">
        <v>19</v>
      </c>
      <c r="G329" s="368" t="s">
        <v>19</v>
      </c>
      <c r="H329" s="432" t="s">
        <v>19</v>
      </c>
      <c r="I329" s="485" t="s">
        <v>19</v>
      </c>
      <c r="J329" s="539" t="s">
        <v>19</v>
      </c>
      <c r="K329" s="592" t="s">
        <v>19</v>
      </c>
      <c r="L329" s="683" t="s">
        <v>19</v>
      </c>
      <c r="M329" s="754" t="s">
        <v>19</v>
      </c>
      <c r="N329" s="817" t="s">
        <v>19</v>
      </c>
    </row>
    <row r="330" spans="1:14" ht="18" customHeight="1" x14ac:dyDescent="0.2">
      <c r="A330" s="947"/>
      <c r="B330" s="945"/>
      <c r="C330" s="122"/>
      <c r="D330" s="186"/>
      <c r="E330" s="243"/>
      <c r="F330" s="303"/>
      <c r="G330" s="369"/>
      <c r="H330" s="433"/>
      <c r="I330" s="486"/>
      <c r="J330" s="540"/>
      <c r="K330" s="593"/>
      <c r="L330" s="684"/>
      <c r="M330" s="755"/>
      <c r="N330" s="818"/>
    </row>
    <row r="331" spans="1:14" ht="12.75" customHeight="1" x14ac:dyDescent="0.2">
      <c r="A331" s="46" t="s">
        <v>25</v>
      </c>
      <c r="B331" s="47" t="s">
        <v>26</v>
      </c>
      <c r="C331" s="127" t="s">
        <v>34</v>
      </c>
      <c r="D331" s="181" t="s">
        <v>34</v>
      </c>
      <c r="E331" s="238" t="s">
        <v>34</v>
      </c>
      <c r="F331" s="298" t="s">
        <v>34</v>
      </c>
      <c r="G331" s="364" t="s">
        <v>34</v>
      </c>
      <c r="H331" s="428" t="s">
        <v>34</v>
      </c>
      <c r="I331" s="481" t="s">
        <v>34</v>
      </c>
      <c r="J331" s="535" t="s">
        <v>34</v>
      </c>
      <c r="K331" s="595" t="s">
        <v>34</v>
      </c>
      <c r="L331" s="679" t="s">
        <v>34</v>
      </c>
      <c r="M331" s="750" t="s">
        <v>34</v>
      </c>
      <c r="N331" s="821" t="s">
        <v>34</v>
      </c>
    </row>
    <row r="332" spans="1:14" ht="12.75" customHeight="1" x14ac:dyDescent="0.2">
      <c r="A332" s="5"/>
      <c r="B332" s="6" t="s">
        <v>37</v>
      </c>
      <c r="C332" s="43">
        <f t="shared" ref="C332:N332" si="78">SUM(C334,C337)</f>
        <v>0</v>
      </c>
      <c r="D332" s="43">
        <f t="shared" si="78"/>
        <v>0</v>
      </c>
      <c r="E332" s="43">
        <f t="shared" si="78"/>
        <v>0</v>
      </c>
      <c r="F332" s="43">
        <f t="shared" si="78"/>
        <v>0</v>
      </c>
      <c r="G332" s="43">
        <f t="shared" si="78"/>
        <v>0</v>
      </c>
      <c r="H332" s="43">
        <f t="shared" si="78"/>
        <v>0</v>
      </c>
      <c r="I332" s="43">
        <f t="shared" si="78"/>
        <v>0</v>
      </c>
      <c r="J332" s="43">
        <f t="shared" si="78"/>
        <v>0</v>
      </c>
      <c r="K332" s="43">
        <f t="shared" si="78"/>
        <v>685</v>
      </c>
      <c r="L332" s="43">
        <f t="shared" si="78"/>
        <v>200</v>
      </c>
      <c r="M332" s="43">
        <f t="shared" si="78"/>
        <v>0</v>
      </c>
      <c r="N332" s="43">
        <f t="shared" si="78"/>
        <v>0</v>
      </c>
    </row>
    <row r="333" spans="1:14" ht="12.75" customHeight="1" x14ac:dyDescent="0.2">
      <c r="A333" s="9">
        <v>1</v>
      </c>
      <c r="B333" s="10" t="s">
        <v>38</v>
      </c>
      <c r="C333" s="118"/>
      <c r="D333" s="184"/>
      <c r="E333" s="241"/>
      <c r="F333" s="301"/>
      <c r="G333" s="367"/>
      <c r="H333" s="431"/>
      <c r="I333" s="484"/>
      <c r="J333" s="538"/>
      <c r="K333" s="590"/>
      <c r="L333" s="682"/>
      <c r="M333" s="753"/>
      <c r="N333" s="815"/>
    </row>
    <row r="334" spans="1:14" x14ac:dyDescent="0.2">
      <c r="A334" s="11"/>
      <c r="B334" s="10" t="s">
        <v>39</v>
      </c>
      <c r="C334" s="131">
        <f t="shared" ref="C334" si="79">SUM(C335:C336)</f>
        <v>0</v>
      </c>
      <c r="D334" s="193">
        <f t="shared" ref="D334" si="80">SUM(D335:D336)</f>
        <v>0</v>
      </c>
      <c r="E334" s="250">
        <f t="shared" ref="E334" si="81">SUM(E335:E336)</f>
        <v>0</v>
      </c>
      <c r="F334" s="310">
        <f t="shared" ref="F334" si="82">SUM(F335:F336)</f>
        <v>0</v>
      </c>
      <c r="G334" s="376">
        <f t="shared" ref="G334" si="83">SUM(G335:G336)</f>
        <v>0</v>
      </c>
      <c r="H334" s="440">
        <f t="shared" ref="H334" si="84">SUM(H335:H336)</f>
        <v>0</v>
      </c>
      <c r="I334" s="493">
        <f t="shared" ref="I334" si="85">SUM(I335:I336)</f>
        <v>0</v>
      </c>
      <c r="J334" s="547">
        <f t="shared" ref="J334" si="86">SUM(J335:J336)</f>
        <v>0</v>
      </c>
      <c r="K334" s="599">
        <f t="shared" ref="K334" si="87">SUM(K335:K336)</f>
        <v>0</v>
      </c>
      <c r="L334" s="691">
        <f t="shared" ref="L334" si="88">SUM(L335:L336)</f>
        <v>0</v>
      </c>
      <c r="M334" s="762">
        <f t="shared" ref="M334" si="89">SUM(M335:M336)</f>
        <v>0</v>
      </c>
      <c r="N334" s="825">
        <f t="shared" ref="N334" si="90">SUM(N335:N336)</f>
        <v>0</v>
      </c>
    </row>
    <row r="335" spans="1:14" ht="30" customHeight="1" x14ac:dyDescent="0.2">
      <c r="A335" s="11"/>
      <c r="B335" s="12" t="s">
        <v>40</v>
      </c>
      <c r="C335" s="134">
        <v>0</v>
      </c>
      <c r="D335" s="167">
        <v>0</v>
      </c>
      <c r="E335" s="167">
        <v>0</v>
      </c>
      <c r="F335" s="313">
        <v>0</v>
      </c>
      <c r="G335" s="379">
        <v>0</v>
      </c>
      <c r="H335" s="442">
        <v>0</v>
      </c>
      <c r="I335" s="495">
        <v>0</v>
      </c>
      <c r="J335" s="550">
        <v>0</v>
      </c>
      <c r="K335" s="608">
        <v>0</v>
      </c>
      <c r="L335" s="693">
        <v>0</v>
      </c>
      <c r="M335" s="764">
        <v>0</v>
      </c>
      <c r="N335" s="834">
        <v>0</v>
      </c>
    </row>
    <row r="336" spans="1:14" ht="25.5" customHeight="1" x14ac:dyDescent="0.2">
      <c r="A336" s="11"/>
      <c r="B336" s="12" t="s">
        <v>41</v>
      </c>
      <c r="C336" s="134">
        <v>0</v>
      </c>
      <c r="D336" s="167">
        <v>0</v>
      </c>
      <c r="E336" s="167">
        <v>0</v>
      </c>
      <c r="F336" s="313">
        <v>0</v>
      </c>
      <c r="G336" s="379">
        <v>0</v>
      </c>
      <c r="H336" s="442">
        <v>0</v>
      </c>
      <c r="I336" s="495">
        <v>0</v>
      </c>
      <c r="J336" s="550">
        <v>0</v>
      </c>
      <c r="K336" s="608">
        <v>0</v>
      </c>
      <c r="L336" s="693">
        <v>0</v>
      </c>
      <c r="M336" s="764">
        <v>0</v>
      </c>
      <c r="N336" s="834">
        <v>0</v>
      </c>
    </row>
    <row r="337" spans="1:14" ht="20.100000000000001" customHeight="1" x14ac:dyDescent="0.2">
      <c r="A337" s="11"/>
      <c r="B337" s="10" t="s">
        <v>42</v>
      </c>
      <c r="C337" s="50">
        <f t="shared" ref="C337" si="91">SUM(C338:C339)</f>
        <v>0</v>
      </c>
      <c r="D337" s="50">
        <f t="shared" ref="D337" si="92">SUM(D338:D339)</f>
        <v>0</v>
      </c>
      <c r="E337" s="50">
        <f t="shared" ref="E337" si="93">SUM(E338:E339)</f>
        <v>0</v>
      </c>
      <c r="F337" s="50">
        <f t="shared" ref="F337" si="94">SUM(F338:F339)</f>
        <v>0</v>
      </c>
      <c r="G337" s="50">
        <f t="shared" ref="G337" si="95">SUM(G338:G339)</f>
        <v>0</v>
      </c>
      <c r="H337" s="50">
        <f t="shared" ref="H337" si="96">SUM(H338:H339)</f>
        <v>0</v>
      </c>
      <c r="I337" s="50">
        <f t="shared" ref="I337" si="97">SUM(I338:I339)</f>
        <v>0</v>
      </c>
      <c r="J337" s="50">
        <f t="shared" ref="J337" si="98">SUM(J338:J339)</f>
        <v>0</v>
      </c>
      <c r="K337" s="50">
        <f t="shared" ref="K337" si="99">SUM(K338:K339)</f>
        <v>685</v>
      </c>
      <c r="L337" s="50">
        <f t="shared" ref="L337" si="100">SUM(L338:L339)</f>
        <v>200</v>
      </c>
      <c r="M337" s="50">
        <f t="shared" ref="M337" si="101">SUM(M338:M339)</f>
        <v>0</v>
      </c>
      <c r="N337" s="50">
        <f t="shared" ref="N337" si="102">SUM(N338:N339)</f>
        <v>0</v>
      </c>
    </row>
    <row r="338" spans="1:14" ht="20.100000000000001" customHeight="1" x14ac:dyDescent="0.2">
      <c r="A338" s="11">
        <v>46</v>
      </c>
      <c r="B338" s="12" t="s">
        <v>40</v>
      </c>
      <c r="C338" s="132">
        <v>0</v>
      </c>
      <c r="D338" s="191">
        <v>0</v>
      </c>
      <c r="E338" s="248">
        <v>0</v>
      </c>
      <c r="F338" s="308">
        <v>0</v>
      </c>
      <c r="G338" s="374">
        <v>0</v>
      </c>
      <c r="H338" s="438">
        <v>0</v>
      </c>
      <c r="I338" s="491">
        <v>0</v>
      </c>
      <c r="J338" s="545">
        <v>0</v>
      </c>
      <c r="K338" s="600">
        <v>250</v>
      </c>
      <c r="L338" s="689">
        <v>0</v>
      </c>
      <c r="M338" s="760">
        <v>0</v>
      </c>
      <c r="N338" s="826">
        <v>0</v>
      </c>
    </row>
    <row r="339" spans="1:14" ht="20.100000000000001" customHeight="1" x14ac:dyDescent="0.2">
      <c r="A339" s="11">
        <v>52</v>
      </c>
      <c r="B339" s="12" t="s">
        <v>41</v>
      </c>
      <c r="C339" s="132">
        <v>0</v>
      </c>
      <c r="D339" s="191">
        <v>0</v>
      </c>
      <c r="E339" s="248">
        <v>0</v>
      </c>
      <c r="F339" s="308">
        <v>0</v>
      </c>
      <c r="G339" s="374">
        <v>0</v>
      </c>
      <c r="H339" s="438">
        <v>0</v>
      </c>
      <c r="I339" s="491">
        <v>0</v>
      </c>
      <c r="J339" s="545">
        <v>0</v>
      </c>
      <c r="K339" s="600">
        <v>435</v>
      </c>
      <c r="L339" s="689">
        <v>200</v>
      </c>
      <c r="M339" s="760">
        <v>0</v>
      </c>
      <c r="N339" s="826">
        <v>0</v>
      </c>
    </row>
    <row r="340" spans="1:14" ht="20.100000000000001" customHeight="1" x14ac:dyDescent="0.2">
      <c r="A340" s="9">
        <v>2</v>
      </c>
      <c r="B340" s="10" t="s">
        <v>43</v>
      </c>
      <c r="C340" s="118"/>
      <c r="D340" s="184"/>
      <c r="E340" s="241"/>
      <c r="F340" s="301"/>
      <c r="G340" s="367"/>
      <c r="H340" s="431"/>
      <c r="I340" s="484"/>
      <c r="J340" s="538"/>
      <c r="K340" s="590"/>
      <c r="L340" s="682"/>
      <c r="M340" s="753"/>
      <c r="N340" s="815"/>
    </row>
    <row r="341" spans="1:14" ht="20.100000000000001" customHeight="1" x14ac:dyDescent="0.2">
      <c r="A341" s="11"/>
      <c r="B341" s="12" t="s">
        <v>44</v>
      </c>
      <c r="C341" s="118"/>
      <c r="D341" s="184"/>
      <c r="E341" s="241"/>
      <c r="F341" s="301"/>
      <c r="G341" s="367"/>
      <c r="H341" s="431"/>
      <c r="I341" s="484"/>
      <c r="J341" s="538"/>
      <c r="K341" s="590"/>
      <c r="L341" s="682"/>
      <c r="M341" s="753"/>
      <c r="N341" s="815"/>
    </row>
    <row r="342" spans="1:14" ht="20.100000000000001" customHeight="1" x14ac:dyDescent="0.2">
      <c r="A342" s="11"/>
      <c r="B342" s="12" t="s">
        <v>45</v>
      </c>
      <c r="C342" s="118"/>
      <c r="D342" s="184"/>
      <c r="E342" s="241"/>
      <c r="F342" s="301"/>
      <c r="G342" s="367"/>
      <c r="H342" s="431"/>
      <c r="I342" s="484"/>
      <c r="J342" s="538"/>
      <c r="K342" s="590"/>
      <c r="L342" s="682"/>
      <c r="M342" s="753"/>
      <c r="N342" s="815"/>
    </row>
    <row r="343" spans="1:14" ht="20.100000000000001" customHeight="1" x14ac:dyDescent="0.2">
      <c r="A343" s="9"/>
      <c r="B343" s="12" t="s">
        <v>46</v>
      </c>
      <c r="C343" s="118"/>
      <c r="D343" s="184"/>
      <c r="E343" s="241"/>
      <c r="F343" s="301"/>
      <c r="G343" s="367"/>
      <c r="H343" s="431"/>
      <c r="I343" s="484"/>
      <c r="J343" s="538"/>
      <c r="K343" s="590"/>
      <c r="L343" s="682"/>
      <c r="M343" s="753"/>
      <c r="N343" s="815"/>
    </row>
    <row r="344" spans="1:14" ht="26.25" customHeight="1" x14ac:dyDescent="0.2">
      <c r="A344" s="14"/>
      <c r="B344" s="15" t="s">
        <v>47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20.100000000000001" customHeight="1" thickBot="1" x14ac:dyDescent="0.25">
      <c r="A345" s="17">
        <v>3</v>
      </c>
      <c r="B345" s="18" t="s">
        <v>48</v>
      </c>
      <c r="C345" s="140"/>
      <c r="D345" s="177"/>
      <c r="E345" s="234"/>
      <c r="F345" s="294"/>
      <c r="G345" s="360"/>
      <c r="H345" s="424"/>
      <c r="I345" s="477"/>
      <c r="J345" s="531"/>
      <c r="K345" s="606"/>
      <c r="L345" s="673"/>
      <c r="M345" s="744"/>
      <c r="N345" s="833"/>
    </row>
    <row r="346" spans="1:14" ht="20.100000000000001" customHeight="1" x14ac:dyDescent="0.2">
      <c r="B346" s="117" t="s">
        <v>49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20.100000000000001" customHeight="1" x14ac:dyDescent="0.2">
      <c r="B347" s="117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20.100000000000001" customHeight="1" x14ac:dyDescent="0.2">
      <c r="B348" s="117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24" customHeight="1" x14ac:dyDescent="0.2">
      <c r="B349" s="117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3" spans="1:14" ht="12.75" customHeight="1" x14ac:dyDescent="0.2"/>
    <row r="354" spans="1:14" ht="12.75" customHeight="1" x14ac:dyDescent="0.2">
      <c r="A354" s="864" t="s">
        <v>0</v>
      </c>
      <c r="B354" s="864"/>
    </row>
    <row r="355" spans="1:14" ht="12.75" customHeight="1" x14ac:dyDescent="0.2">
      <c r="A355" s="864" t="s">
        <v>3</v>
      </c>
      <c r="B355" s="864"/>
    </row>
    <row r="356" spans="1:14" x14ac:dyDescent="0.2">
      <c r="A356" s="864" t="s">
        <v>4</v>
      </c>
      <c r="B356" s="864"/>
    </row>
    <row r="357" spans="1:14" ht="20.25" x14ac:dyDescent="0.3">
      <c r="C357" s="124"/>
    </row>
    <row r="358" spans="1:14" x14ac:dyDescent="0.2">
      <c r="C358" s="125"/>
    </row>
    <row r="359" spans="1:14" ht="12.75" customHeight="1" x14ac:dyDescent="0.2">
      <c r="A359" s="1" t="s">
        <v>7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 x14ac:dyDescent="0.2">
      <c r="A360" s="1" t="s">
        <v>8</v>
      </c>
      <c r="C360" s="24" t="s">
        <v>50</v>
      </c>
      <c r="D360" s="24" t="s">
        <v>50</v>
      </c>
      <c r="E360" s="24" t="s">
        <v>50</v>
      </c>
      <c r="F360" s="24" t="s">
        <v>50</v>
      </c>
      <c r="G360" s="24" t="s">
        <v>50</v>
      </c>
      <c r="H360" s="24" t="s">
        <v>50</v>
      </c>
      <c r="I360" s="24" t="s">
        <v>50</v>
      </c>
      <c r="J360" s="24" t="s">
        <v>50</v>
      </c>
      <c r="K360" s="24" t="s">
        <v>50</v>
      </c>
      <c r="L360" s="24" t="s">
        <v>50</v>
      </c>
      <c r="M360" s="24" t="s">
        <v>50</v>
      </c>
      <c r="N360" s="24" t="s">
        <v>50</v>
      </c>
    </row>
    <row r="361" spans="1:14" ht="7.5" customHeight="1" x14ac:dyDescent="0.2">
      <c r="A361" s="3" t="s">
        <v>61</v>
      </c>
      <c r="B361" s="3"/>
      <c r="C361" s="24" t="s">
        <v>12</v>
      </c>
      <c r="D361" s="24" t="s">
        <v>12</v>
      </c>
      <c r="E361" s="24" t="s">
        <v>12</v>
      </c>
      <c r="F361" s="24" t="s">
        <v>12</v>
      </c>
      <c r="G361" s="24" t="s">
        <v>12</v>
      </c>
      <c r="H361" s="417" t="s">
        <v>12</v>
      </c>
      <c r="I361" s="417" t="s">
        <v>12</v>
      </c>
      <c r="J361" s="417" t="s">
        <v>12</v>
      </c>
      <c r="K361" s="417" t="s">
        <v>12</v>
      </c>
      <c r="L361" s="417" t="s">
        <v>12</v>
      </c>
      <c r="M361" s="417" t="s">
        <v>12</v>
      </c>
      <c r="N361" s="417" t="s">
        <v>12</v>
      </c>
    </row>
    <row r="362" spans="1:14" ht="18" customHeight="1" thickBot="1" x14ac:dyDescent="0.25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 customHeight="1" x14ac:dyDescent="0.2">
      <c r="A363" s="946" t="s">
        <v>13</v>
      </c>
      <c r="B363" s="944" t="s">
        <v>14</v>
      </c>
      <c r="C363" s="120"/>
    </row>
    <row r="364" spans="1:14" ht="12.75" customHeight="1" x14ac:dyDescent="0.2">
      <c r="A364" s="947"/>
      <c r="B364" s="94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947"/>
      <c r="B365" s="945"/>
      <c r="C365" s="121" t="s">
        <v>19</v>
      </c>
      <c r="D365" s="185" t="s">
        <v>19</v>
      </c>
      <c r="E365" s="242" t="s">
        <v>19</v>
      </c>
      <c r="F365" s="302" t="s">
        <v>19</v>
      </c>
      <c r="G365" s="368" t="s">
        <v>19</v>
      </c>
      <c r="H365" s="432" t="s">
        <v>19</v>
      </c>
      <c r="I365" s="485" t="s">
        <v>19</v>
      </c>
      <c r="J365" s="539" t="s">
        <v>19</v>
      </c>
      <c r="K365" s="592" t="s">
        <v>19</v>
      </c>
      <c r="L365" s="683" t="s">
        <v>19</v>
      </c>
      <c r="M365" s="754" t="s">
        <v>19</v>
      </c>
      <c r="N365" s="817" t="s">
        <v>19</v>
      </c>
    </row>
    <row r="366" spans="1:14" x14ac:dyDescent="0.2">
      <c r="A366" s="947"/>
      <c r="B366" s="945"/>
      <c r="C366" s="122"/>
      <c r="D366" s="186"/>
      <c r="E366" s="243"/>
      <c r="F366" s="303"/>
      <c r="G366" s="369"/>
      <c r="H366" s="433"/>
      <c r="I366" s="486"/>
      <c r="J366" s="540"/>
      <c r="K366" s="593"/>
      <c r="L366" s="684"/>
      <c r="M366" s="755"/>
      <c r="N366" s="818"/>
    </row>
    <row r="367" spans="1:14" ht="30" customHeight="1" x14ac:dyDescent="0.2">
      <c r="A367" s="46" t="s">
        <v>25</v>
      </c>
      <c r="B367" s="47" t="s">
        <v>26</v>
      </c>
      <c r="C367" s="127" t="s">
        <v>34</v>
      </c>
      <c r="D367" s="181" t="s">
        <v>34</v>
      </c>
      <c r="E367" s="238" t="s">
        <v>34</v>
      </c>
      <c r="F367" s="298" t="s">
        <v>34</v>
      </c>
      <c r="G367" s="364" t="s">
        <v>34</v>
      </c>
      <c r="H367" s="428" t="s">
        <v>34</v>
      </c>
      <c r="I367" s="481" t="s">
        <v>34</v>
      </c>
      <c r="J367" s="535" t="s">
        <v>34</v>
      </c>
      <c r="K367" s="595" t="s">
        <v>34</v>
      </c>
      <c r="L367" s="679" t="s">
        <v>34</v>
      </c>
      <c r="M367" s="750" t="s">
        <v>34</v>
      </c>
      <c r="N367" s="821" t="s">
        <v>34</v>
      </c>
    </row>
    <row r="368" spans="1:14" ht="25.5" customHeight="1" x14ac:dyDescent="0.2">
      <c r="A368" s="5"/>
      <c r="B368" s="6" t="s">
        <v>37</v>
      </c>
      <c r="C368" s="7">
        <f t="shared" ref="C368:N368" si="103">SUM(C370,C373)</f>
        <v>0</v>
      </c>
      <c r="D368" s="7">
        <f t="shared" si="103"/>
        <v>0</v>
      </c>
      <c r="E368" s="7">
        <f t="shared" si="103"/>
        <v>0</v>
      </c>
      <c r="F368" s="7">
        <f t="shared" si="103"/>
        <v>0</v>
      </c>
      <c r="G368" s="7">
        <f t="shared" si="103"/>
        <v>0</v>
      </c>
      <c r="H368" s="7">
        <f t="shared" si="103"/>
        <v>0</v>
      </c>
      <c r="I368" s="7">
        <f t="shared" si="103"/>
        <v>0</v>
      </c>
      <c r="J368" s="7">
        <f t="shared" si="103"/>
        <v>0</v>
      </c>
      <c r="K368" s="7">
        <f t="shared" si="103"/>
        <v>600</v>
      </c>
      <c r="L368" s="7">
        <f t="shared" si="103"/>
        <v>100</v>
      </c>
      <c r="M368" s="7">
        <f t="shared" si="103"/>
        <v>0</v>
      </c>
      <c r="N368" s="7">
        <f t="shared" si="103"/>
        <v>0</v>
      </c>
    </row>
    <row r="369" spans="1:14" ht="20.100000000000001" customHeight="1" x14ac:dyDescent="0.2">
      <c r="A369" s="9">
        <v>1</v>
      </c>
      <c r="B369" s="10" t="s">
        <v>38</v>
      </c>
      <c r="C369" s="118"/>
      <c r="D369" s="184"/>
      <c r="E369" s="241"/>
      <c r="F369" s="301"/>
      <c r="G369" s="367"/>
      <c r="H369" s="431"/>
      <c r="I369" s="484"/>
      <c r="J369" s="538"/>
      <c r="K369" s="590"/>
      <c r="L369" s="682"/>
      <c r="M369" s="753"/>
      <c r="N369" s="815"/>
    </row>
    <row r="370" spans="1:14" ht="20.100000000000001" customHeight="1" x14ac:dyDescent="0.2">
      <c r="A370" s="11"/>
      <c r="B370" s="10" t="s">
        <v>39</v>
      </c>
      <c r="C370" s="123">
        <f t="shared" ref="C370" si="104">SUM(C371:C372)</f>
        <v>0</v>
      </c>
      <c r="D370" s="190">
        <f t="shared" ref="D370" si="105">SUM(D371:D372)</f>
        <v>0</v>
      </c>
      <c r="E370" s="247">
        <f t="shared" ref="E370" si="106">SUM(E371:E372)</f>
        <v>0</v>
      </c>
      <c r="F370" s="307">
        <f t="shared" ref="F370" si="107">SUM(F371:F372)</f>
        <v>0</v>
      </c>
      <c r="G370" s="373">
        <f t="shared" ref="G370" si="108">SUM(G371:G372)</f>
        <v>0</v>
      </c>
      <c r="H370" s="437">
        <f t="shared" ref="H370" si="109">SUM(H371:H372)</f>
        <v>0</v>
      </c>
      <c r="I370" s="490">
        <f t="shared" ref="I370" si="110">SUM(I371:I372)</f>
        <v>0</v>
      </c>
      <c r="J370" s="544">
        <f t="shared" ref="J370" si="111">SUM(J371:J372)</f>
        <v>0</v>
      </c>
      <c r="K370" s="594">
        <f t="shared" ref="K370" si="112">SUM(K371:K372)</f>
        <v>0</v>
      </c>
      <c r="L370" s="688">
        <f t="shared" ref="L370" si="113">SUM(L371:L372)</f>
        <v>0</v>
      </c>
      <c r="M370" s="759">
        <f t="shared" ref="M370" si="114">SUM(M371:M372)</f>
        <v>0</v>
      </c>
      <c r="N370" s="819">
        <f t="shared" ref="N370" si="115">SUM(N371:N372)</f>
        <v>0</v>
      </c>
    </row>
    <row r="371" spans="1:14" ht="20.100000000000001" customHeight="1" x14ac:dyDescent="0.2">
      <c r="A371" s="11"/>
      <c r="B371" s="12" t="s">
        <v>40</v>
      </c>
      <c r="C371" s="134">
        <v>0</v>
      </c>
      <c r="D371" s="167">
        <v>0</v>
      </c>
      <c r="E371" s="167">
        <v>0</v>
      </c>
      <c r="F371" s="313">
        <v>0</v>
      </c>
      <c r="G371" s="379">
        <v>0</v>
      </c>
      <c r="H371" s="442">
        <v>0</v>
      </c>
      <c r="I371" s="495">
        <v>0</v>
      </c>
      <c r="J371" s="550">
        <v>0</v>
      </c>
      <c r="K371" s="608">
        <v>0</v>
      </c>
      <c r="L371" s="693">
        <v>0</v>
      </c>
      <c r="M371" s="764">
        <v>0</v>
      </c>
      <c r="N371" s="834">
        <v>0</v>
      </c>
    </row>
    <row r="372" spans="1:14" ht="20.100000000000001" customHeight="1" x14ac:dyDescent="0.2">
      <c r="A372" s="11"/>
      <c r="B372" s="12" t="s">
        <v>41</v>
      </c>
      <c r="C372" s="134">
        <v>0</v>
      </c>
      <c r="D372" s="167">
        <v>0</v>
      </c>
      <c r="E372" s="167">
        <v>0</v>
      </c>
      <c r="F372" s="313">
        <v>0</v>
      </c>
      <c r="G372" s="379">
        <v>0</v>
      </c>
      <c r="H372" s="442">
        <v>0</v>
      </c>
      <c r="I372" s="495">
        <v>0</v>
      </c>
      <c r="J372" s="550">
        <v>0</v>
      </c>
      <c r="K372" s="608">
        <v>0</v>
      </c>
      <c r="L372" s="693">
        <v>0</v>
      </c>
      <c r="M372" s="764">
        <v>0</v>
      </c>
      <c r="N372" s="834">
        <v>0</v>
      </c>
    </row>
    <row r="373" spans="1:14" ht="20.100000000000001" customHeight="1" x14ac:dyDescent="0.2">
      <c r="A373" s="11"/>
      <c r="B373" s="10" t="s">
        <v>42</v>
      </c>
      <c r="C373" s="13">
        <f t="shared" ref="C373" si="116">SUM(C374:C375)</f>
        <v>0</v>
      </c>
      <c r="D373" s="13">
        <f t="shared" ref="D373" si="117">SUM(D374:D375)</f>
        <v>0</v>
      </c>
      <c r="E373" s="13">
        <f t="shared" ref="E373" si="118">SUM(E374:E375)</f>
        <v>0</v>
      </c>
      <c r="F373" s="13">
        <f t="shared" ref="F373" si="119">SUM(F374:F375)</f>
        <v>0</v>
      </c>
      <c r="G373" s="13">
        <f t="shared" ref="G373" si="120">SUM(G374:G375)</f>
        <v>0</v>
      </c>
      <c r="H373" s="13">
        <f t="shared" ref="H373" si="121">SUM(H374:H375)</f>
        <v>0</v>
      </c>
      <c r="I373" s="13">
        <f t="shared" ref="I373" si="122">SUM(I374:I375)</f>
        <v>0</v>
      </c>
      <c r="J373" s="13">
        <f t="shared" ref="J373" si="123">SUM(J374:J375)</f>
        <v>0</v>
      </c>
      <c r="K373" s="586">
        <f t="shared" ref="K373" si="124">SUM(K374:K375)</f>
        <v>600</v>
      </c>
      <c r="L373" s="50">
        <f t="shared" ref="L373" si="125">SUM(L374:L375)</f>
        <v>100</v>
      </c>
      <c r="M373" s="50">
        <f t="shared" ref="M373" si="126">SUM(M374:M375)</f>
        <v>0</v>
      </c>
      <c r="N373" s="50">
        <f t="shared" ref="N373" si="127">SUM(N374:N375)</f>
        <v>0</v>
      </c>
    </row>
    <row r="374" spans="1:14" ht="20.100000000000001" customHeight="1" x14ac:dyDescent="0.2">
      <c r="A374" s="11"/>
      <c r="B374" s="12" t="s">
        <v>40</v>
      </c>
      <c r="C374" s="119">
        <v>0</v>
      </c>
      <c r="D374" s="187">
        <v>0</v>
      </c>
      <c r="E374" s="244">
        <v>0</v>
      </c>
      <c r="F374" s="304">
        <v>0</v>
      </c>
      <c r="G374" s="370">
        <v>0</v>
      </c>
      <c r="H374" s="434">
        <v>0</v>
      </c>
      <c r="I374" s="487">
        <v>0</v>
      </c>
      <c r="J374" s="541">
        <v>0</v>
      </c>
      <c r="K374" s="591">
        <v>0</v>
      </c>
      <c r="L374" s="685">
        <v>0</v>
      </c>
      <c r="M374" s="756">
        <v>0</v>
      </c>
      <c r="N374" s="816">
        <v>0</v>
      </c>
    </row>
    <row r="375" spans="1:14" ht="20.100000000000001" customHeight="1" x14ac:dyDescent="0.2">
      <c r="A375" s="11"/>
      <c r="B375" s="12" t="s">
        <v>41</v>
      </c>
      <c r="C375" s="119">
        <v>0</v>
      </c>
      <c r="D375" s="187">
        <v>0</v>
      </c>
      <c r="E375" s="244">
        <v>0</v>
      </c>
      <c r="F375" s="304">
        <v>0</v>
      </c>
      <c r="G375" s="370">
        <v>0</v>
      </c>
      <c r="H375" s="434">
        <v>0</v>
      </c>
      <c r="I375" s="487">
        <v>0</v>
      </c>
      <c r="J375" s="541">
        <v>0</v>
      </c>
      <c r="K375" s="591">
        <v>600</v>
      </c>
      <c r="L375" s="685">
        <v>100</v>
      </c>
      <c r="M375" s="756">
        <v>0</v>
      </c>
      <c r="N375" s="816">
        <v>0</v>
      </c>
    </row>
    <row r="376" spans="1:14" ht="26.25" customHeight="1" x14ac:dyDescent="0.2">
      <c r="A376" s="9">
        <v>2</v>
      </c>
      <c r="B376" s="10" t="s">
        <v>43</v>
      </c>
      <c r="C376" s="118"/>
      <c r="D376" s="184"/>
      <c r="E376" s="241"/>
      <c r="F376" s="301"/>
      <c r="G376" s="367"/>
      <c r="H376" s="431"/>
      <c r="I376" s="484"/>
      <c r="J376" s="538"/>
      <c r="K376" s="590"/>
      <c r="L376" s="682"/>
      <c r="M376" s="753"/>
      <c r="N376" s="815"/>
    </row>
    <row r="377" spans="1:14" ht="20.100000000000001" customHeight="1" x14ac:dyDescent="0.2">
      <c r="A377" s="11"/>
      <c r="B377" s="12" t="s">
        <v>44</v>
      </c>
      <c r="C377" s="118"/>
      <c r="D377" s="184"/>
      <c r="E377" s="241"/>
      <c r="F377" s="301"/>
      <c r="G377" s="367"/>
      <c r="H377" s="431"/>
      <c r="I377" s="484"/>
      <c r="J377" s="538"/>
      <c r="K377" s="590"/>
      <c r="L377" s="682"/>
      <c r="M377" s="753"/>
      <c r="N377" s="815"/>
    </row>
    <row r="378" spans="1:14" ht="20.100000000000001" customHeight="1" x14ac:dyDescent="0.2">
      <c r="A378" s="11"/>
      <c r="B378" s="12" t="s">
        <v>45</v>
      </c>
      <c r="C378" s="118"/>
      <c r="D378" s="184"/>
      <c r="E378" s="241"/>
      <c r="F378" s="301"/>
      <c r="G378" s="367"/>
      <c r="H378" s="431"/>
      <c r="I378" s="484"/>
      <c r="J378" s="538"/>
      <c r="K378" s="590"/>
      <c r="L378" s="682"/>
      <c r="M378" s="753"/>
      <c r="N378" s="815"/>
    </row>
    <row r="379" spans="1:14" ht="20.100000000000001" customHeight="1" x14ac:dyDescent="0.2">
      <c r="A379" s="9"/>
      <c r="B379" s="12" t="s">
        <v>46</v>
      </c>
      <c r="C379" s="118"/>
      <c r="D379" s="184"/>
      <c r="E379" s="241"/>
      <c r="F379" s="301"/>
      <c r="G379" s="367"/>
      <c r="H379" s="431"/>
      <c r="I379" s="484"/>
      <c r="J379" s="538"/>
      <c r="K379" s="590"/>
      <c r="L379" s="682"/>
      <c r="M379" s="753"/>
      <c r="N379" s="815"/>
    </row>
    <row r="380" spans="1:14" ht="20.100000000000001" customHeight="1" x14ac:dyDescent="0.2">
      <c r="A380" s="14"/>
      <c r="B380" s="15" t="s">
        <v>47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24" customHeight="1" thickBot="1" x14ac:dyDescent="0.25">
      <c r="A381" s="17">
        <v>3</v>
      </c>
      <c r="B381" s="18" t="s">
        <v>48</v>
      </c>
      <c r="C381" s="140"/>
      <c r="D381" s="177"/>
      <c r="E381" s="234"/>
      <c r="F381" s="294"/>
      <c r="G381" s="360"/>
      <c r="H381" s="424"/>
      <c r="I381" s="477"/>
      <c r="J381" s="531"/>
      <c r="K381" s="606"/>
      <c r="L381" s="673"/>
      <c r="M381" s="744"/>
      <c r="N381" s="833"/>
    </row>
    <row r="382" spans="1:14" x14ac:dyDescent="0.2">
      <c r="B382" s="117" t="s">
        <v>49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5" spans="1:14" ht="12.75" customHeight="1" x14ac:dyDescent="0.2"/>
    <row r="386" spans="1:14" ht="12.75" customHeight="1" x14ac:dyDescent="0.2"/>
    <row r="390" spans="1:14" ht="12.75" customHeight="1" x14ac:dyDescent="0.2">
      <c r="A390" s="864" t="s">
        <v>0</v>
      </c>
      <c r="B390" s="864"/>
    </row>
    <row r="391" spans="1:14" ht="12.75" customHeight="1" x14ac:dyDescent="0.2">
      <c r="A391" s="864" t="s">
        <v>3</v>
      </c>
      <c r="B391" s="864"/>
    </row>
    <row r="392" spans="1:14" ht="7.5" customHeight="1" x14ac:dyDescent="0.2">
      <c r="A392" s="864" t="s">
        <v>4</v>
      </c>
      <c r="B392" s="864"/>
    </row>
    <row r="393" spans="1:14" ht="18" customHeight="1" x14ac:dyDescent="0.3">
      <c r="C393" s="124"/>
    </row>
    <row r="394" spans="1:14" ht="12.75" customHeight="1" x14ac:dyDescent="0.2">
      <c r="C394" s="125"/>
    </row>
    <row r="395" spans="1:14" ht="12.75" customHeight="1" x14ac:dyDescent="0.2">
      <c r="A395" s="1" t="s">
        <v>7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 x14ac:dyDescent="0.2">
      <c r="A396" s="1" t="s">
        <v>8</v>
      </c>
      <c r="C396" s="24" t="s">
        <v>50</v>
      </c>
      <c r="D396" s="24" t="s">
        <v>50</v>
      </c>
      <c r="E396" s="24" t="s">
        <v>50</v>
      </c>
      <c r="F396" s="24" t="s">
        <v>50</v>
      </c>
      <c r="G396" s="24" t="s">
        <v>50</v>
      </c>
      <c r="H396" s="24" t="s">
        <v>50</v>
      </c>
      <c r="I396" s="24" t="s">
        <v>50</v>
      </c>
      <c r="J396" s="24" t="s">
        <v>50</v>
      </c>
      <c r="K396" s="24" t="s">
        <v>50</v>
      </c>
      <c r="L396" s="24" t="s">
        <v>50</v>
      </c>
      <c r="M396" s="24" t="s">
        <v>50</v>
      </c>
      <c r="N396" s="24" t="s">
        <v>50</v>
      </c>
    </row>
    <row r="397" spans="1:14" ht="12.75" customHeight="1" x14ac:dyDescent="0.2">
      <c r="A397" s="3" t="s">
        <v>60</v>
      </c>
      <c r="B397" s="3"/>
      <c r="C397" s="24" t="s">
        <v>12</v>
      </c>
      <c r="D397" s="24" t="s">
        <v>12</v>
      </c>
      <c r="E397" s="24" t="s">
        <v>12</v>
      </c>
      <c r="F397" s="24" t="s">
        <v>12</v>
      </c>
      <c r="G397" s="24" t="s">
        <v>12</v>
      </c>
      <c r="H397" s="417" t="s">
        <v>12</v>
      </c>
      <c r="I397" s="417" t="s">
        <v>12</v>
      </c>
      <c r="J397" s="417" t="s">
        <v>12</v>
      </c>
      <c r="K397" s="417" t="s">
        <v>12</v>
      </c>
      <c r="L397" s="417" t="s">
        <v>12</v>
      </c>
      <c r="M397" s="417" t="s">
        <v>12</v>
      </c>
      <c r="N397" s="417" t="s">
        <v>12</v>
      </c>
    </row>
    <row r="398" spans="1:14" ht="30" customHeight="1" thickBot="1" x14ac:dyDescent="0.2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25.5" customHeight="1" x14ac:dyDescent="0.2">
      <c r="A399" s="946" t="s">
        <v>13</v>
      </c>
      <c r="B399" s="944" t="s">
        <v>14</v>
      </c>
      <c r="C399" s="120"/>
    </row>
    <row r="400" spans="1:14" ht="20.100000000000001" customHeight="1" x14ac:dyDescent="0.2">
      <c r="A400" s="947"/>
      <c r="B400" s="94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947"/>
      <c r="B401" s="945"/>
      <c r="C401" s="121" t="s">
        <v>19</v>
      </c>
      <c r="D401" s="185" t="s">
        <v>19</v>
      </c>
      <c r="E401" s="242" t="s">
        <v>19</v>
      </c>
      <c r="F401" s="302" t="s">
        <v>19</v>
      </c>
      <c r="G401" s="368" t="s">
        <v>19</v>
      </c>
      <c r="H401" s="432" t="s">
        <v>19</v>
      </c>
      <c r="I401" s="485" t="s">
        <v>19</v>
      </c>
      <c r="J401" s="539" t="s">
        <v>19</v>
      </c>
      <c r="K401" s="592" t="s">
        <v>19</v>
      </c>
      <c r="L401" s="683" t="s">
        <v>19</v>
      </c>
      <c r="M401" s="754" t="s">
        <v>19</v>
      </c>
      <c r="N401" s="817" t="s">
        <v>19</v>
      </c>
    </row>
    <row r="402" spans="1:14" ht="20.100000000000001" customHeight="1" x14ac:dyDescent="0.2">
      <c r="A402" s="947"/>
      <c r="B402" s="945"/>
      <c r="C402" s="122"/>
      <c r="D402" s="186"/>
      <c r="E402" s="243"/>
      <c r="F402" s="303"/>
      <c r="G402" s="369"/>
      <c r="H402" s="433"/>
      <c r="I402" s="486"/>
      <c r="J402" s="540"/>
      <c r="K402" s="593"/>
      <c r="L402" s="684"/>
      <c r="M402" s="755"/>
      <c r="N402" s="818"/>
    </row>
    <row r="403" spans="1:14" ht="20.100000000000001" customHeight="1" x14ac:dyDescent="0.2">
      <c r="A403" s="46" t="s">
        <v>25</v>
      </c>
      <c r="B403" s="47" t="s">
        <v>26</v>
      </c>
      <c r="C403" s="127" t="s">
        <v>34</v>
      </c>
      <c r="D403" s="181" t="s">
        <v>34</v>
      </c>
      <c r="E403" s="238" t="s">
        <v>34</v>
      </c>
      <c r="F403" s="298" t="s">
        <v>34</v>
      </c>
      <c r="G403" s="364" t="s">
        <v>34</v>
      </c>
      <c r="H403" s="428" t="s">
        <v>34</v>
      </c>
      <c r="I403" s="481" t="s">
        <v>34</v>
      </c>
      <c r="J403" s="535" t="s">
        <v>34</v>
      </c>
      <c r="K403" s="595" t="s">
        <v>34</v>
      </c>
      <c r="L403" s="679" t="s">
        <v>34</v>
      </c>
      <c r="M403" s="750" t="s">
        <v>34</v>
      </c>
      <c r="N403" s="821" t="s">
        <v>34</v>
      </c>
    </row>
    <row r="404" spans="1:14" ht="20.100000000000001" customHeight="1" x14ac:dyDescent="0.2">
      <c r="A404" s="5"/>
      <c r="B404" s="6" t="s">
        <v>37</v>
      </c>
      <c r="C404" s="7">
        <f t="shared" ref="C404:N404" si="128">SUM(C406,C409)</f>
        <v>0</v>
      </c>
      <c r="D404" s="7">
        <f t="shared" si="128"/>
        <v>0</v>
      </c>
      <c r="E404" s="7">
        <f t="shared" si="128"/>
        <v>0</v>
      </c>
      <c r="F404" s="7">
        <f t="shared" si="128"/>
        <v>0</v>
      </c>
      <c r="G404" s="7">
        <f t="shared" si="128"/>
        <v>0</v>
      </c>
      <c r="H404" s="7">
        <f t="shared" si="128"/>
        <v>0</v>
      </c>
      <c r="I404" s="7">
        <f t="shared" si="128"/>
        <v>0</v>
      </c>
      <c r="J404" s="7">
        <f t="shared" si="128"/>
        <v>70</v>
      </c>
      <c r="K404" s="7">
        <f t="shared" si="128"/>
        <v>1040</v>
      </c>
      <c r="L404" s="7">
        <f t="shared" si="128"/>
        <v>65</v>
      </c>
      <c r="M404" s="7">
        <f t="shared" si="128"/>
        <v>0</v>
      </c>
      <c r="N404" s="7">
        <f t="shared" si="128"/>
        <v>0</v>
      </c>
    </row>
    <row r="405" spans="1:14" ht="26.25" customHeight="1" x14ac:dyDescent="0.2">
      <c r="A405" s="9">
        <v>1</v>
      </c>
      <c r="B405" s="10" t="s">
        <v>38</v>
      </c>
      <c r="C405" s="118"/>
      <c r="D405" s="184"/>
      <c r="E405" s="241"/>
      <c r="F405" s="301"/>
      <c r="G405" s="367"/>
      <c r="H405" s="431"/>
      <c r="I405" s="484"/>
      <c r="J405" s="538"/>
      <c r="K405" s="590"/>
      <c r="L405" s="682"/>
      <c r="M405" s="753"/>
      <c r="N405" s="815"/>
    </row>
    <row r="406" spans="1:14" ht="20.100000000000001" customHeight="1" x14ac:dyDescent="0.2">
      <c r="A406" s="11"/>
      <c r="B406" s="10" t="s">
        <v>39</v>
      </c>
      <c r="C406" s="123">
        <f t="shared" ref="C406" si="129">SUM(C407:C408)</f>
        <v>0</v>
      </c>
      <c r="D406" s="190">
        <f t="shared" ref="D406" si="130">SUM(D407:D408)</f>
        <v>0</v>
      </c>
      <c r="E406" s="247">
        <f t="shared" ref="E406" si="131">SUM(E407:E408)</f>
        <v>0</v>
      </c>
      <c r="F406" s="307">
        <f t="shared" ref="F406" si="132">SUM(F407:F408)</f>
        <v>0</v>
      </c>
      <c r="G406" s="373">
        <f t="shared" ref="G406" si="133">SUM(G407:G408)</f>
        <v>0</v>
      </c>
      <c r="H406" s="437">
        <f t="shared" ref="H406" si="134">SUM(H407:H408)</f>
        <v>0</v>
      </c>
      <c r="I406" s="490">
        <f t="shared" ref="I406" si="135">SUM(I407:I408)</f>
        <v>0</v>
      </c>
      <c r="J406" s="544">
        <f t="shared" ref="J406" si="136">SUM(J407:J408)</f>
        <v>0</v>
      </c>
      <c r="K406" s="594">
        <f t="shared" ref="K406" si="137">SUM(K407:K408)</f>
        <v>0</v>
      </c>
      <c r="L406" s="688">
        <f t="shared" ref="L406" si="138">SUM(L407:L408)</f>
        <v>0</v>
      </c>
      <c r="M406" s="759">
        <f t="shared" ref="M406" si="139">SUM(M407:M408)</f>
        <v>0</v>
      </c>
      <c r="N406" s="819">
        <f t="shared" ref="N406" si="140">SUM(N407:N408)</f>
        <v>0</v>
      </c>
    </row>
    <row r="407" spans="1:14" ht="20.100000000000001" customHeight="1" x14ac:dyDescent="0.2">
      <c r="A407" s="11"/>
      <c r="B407" s="12" t="s">
        <v>40</v>
      </c>
      <c r="C407" s="134">
        <v>0</v>
      </c>
      <c r="D407" s="167">
        <v>0</v>
      </c>
      <c r="E407" s="167">
        <v>0</v>
      </c>
      <c r="F407" s="313">
        <v>0</v>
      </c>
      <c r="G407" s="379">
        <v>0</v>
      </c>
      <c r="H407" s="442">
        <v>0</v>
      </c>
      <c r="I407" s="495">
        <v>0</v>
      </c>
      <c r="J407" s="550">
        <v>0</v>
      </c>
      <c r="K407" s="608">
        <v>0</v>
      </c>
      <c r="L407" s="693">
        <v>0</v>
      </c>
      <c r="M407" s="764">
        <v>0</v>
      </c>
      <c r="N407" s="834">
        <v>0</v>
      </c>
    </row>
    <row r="408" spans="1:14" ht="20.100000000000001" customHeight="1" x14ac:dyDescent="0.2">
      <c r="A408" s="11"/>
      <c r="B408" s="12" t="s">
        <v>41</v>
      </c>
      <c r="C408" s="134">
        <v>0</v>
      </c>
      <c r="D408" s="167">
        <v>0</v>
      </c>
      <c r="E408" s="167">
        <v>0</v>
      </c>
      <c r="F408" s="313">
        <v>0</v>
      </c>
      <c r="G408" s="379">
        <v>0</v>
      </c>
      <c r="H408" s="442">
        <v>0</v>
      </c>
      <c r="I408" s="495">
        <v>0</v>
      </c>
      <c r="J408" s="550">
        <v>0</v>
      </c>
      <c r="K408" s="608">
        <v>0</v>
      </c>
      <c r="L408" s="693">
        <v>0</v>
      </c>
      <c r="M408" s="764">
        <v>0</v>
      </c>
      <c r="N408" s="834">
        <v>0</v>
      </c>
    </row>
    <row r="409" spans="1:14" ht="20.100000000000001" customHeight="1" x14ac:dyDescent="0.2">
      <c r="A409" s="11"/>
      <c r="B409" s="10" t="s">
        <v>42</v>
      </c>
      <c r="C409" s="13">
        <f t="shared" ref="C409" si="141">SUM(C410:C411)</f>
        <v>0</v>
      </c>
      <c r="D409" s="13">
        <f t="shared" ref="D409" si="142">SUM(D410:D411)</f>
        <v>0</v>
      </c>
      <c r="E409" s="13">
        <f t="shared" ref="E409" si="143">SUM(E410:E411)</f>
        <v>0</v>
      </c>
      <c r="F409" s="13">
        <f t="shared" ref="F409" si="144">SUM(F410:F411)</f>
        <v>0</v>
      </c>
      <c r="G409" s="13">
        <f t="shared" ref="G409" si="145">SUM(G410:G411)</f>
        <v>0</v>
      </c>
      <c r="H409" s="13">
        <f t="shared" ref="H409" si="146">SUM(H410:H411)</f>
        <v>0</v>
      </c>
      <c r="I409" s="13">
        <f t="shared" ref="I409" si="147">SUM(I410:I411)</f>
        <v>0</v>
      </c>
      <c r="J409" s="13">
        <f t="shared" ref="J409" si="148">SUM(J410:J411)</f>
        <v>70</v>
      </c>
      <c r="K409" s="13">
        <f t="shared" ref="K409" si="149">SUM(K410:K411)</f>
        <v>1040</v>
      </c>
      <c r="L409" s="13">
        <f t="shared" ref="L409" si="150">SUM(L410:L411)</f>
        <v>65</v>
      </c>
      <c r="M409" s="13">
        <f t="shared" ref="M409" si="151">SUM(M410:M411)</f>
        <v>0</v>
      </c>
      <c r="N409" s="13">
        <f t="shared" ref="N409" si="152">SUM(N410:N411)</f>
        <v>0</v>
      </c>
    </row>
    <row r="410" spans="1:14" ht="24" customHeight="1" x14ac:dyDescent="0.2">
      <c r="A410" s="11"/>
      <c r="B410" s="12" t="s">
        <v>40</v>
      </c>
      <c r="C410" s="119">
        <v>0</v>
      </c>
      <c r="D410" s="187">
        <v>0</v>
      </c>
      <c r="E410" s="244">
        <v>0</v>
      </c>
      <c r="F410" s="304">
        <v>0</v>
      </c>
      <c r="G410" s="370">
        <v>0</v>
      </c>
      <c r="H410" s="434">
        <v>0</v>
      </c>
      <c r="I410" s="487">
        <v>0</v>
      </c>
      <c r="J410" s="541">
        <v>0</v>
      </c>
      <c r="K410" s="591">
        <v>750</v>
      </c>
      <c r="L410" s="685">
        <v>65</v>
      </c>
      <c r="M410" s="756">
        <v>0</v>
      </c>
      <c r="N410" s="816">
        <v>0</v>
      </c>
    </row>
    <row r="411" spans="1:14" x14ac:dyDescent="0.2">
      <c r="A411" s="11"/>
      <c r="B411" s="12" t="s">
        <v>41</v>
      </c>
      <c r="C411" s="119">
        <v>0</v>
      </c>
      <c r="D411" s="187">
        <v>0</v>
      </c>
      <c r="E411" s="244">
        <v>0</v>
      </c>
      <c r="F411" s="304">
        <v>0</v>
      </c>
      <c r="G411" s="370">
        <v>0</v>
      </c>
      <c r="H411" s="434">
        <v>0</v>
      </c>
      <c r="I411" s="487">
        <v>0</v>
      </c>
      <c r="J411" s="541">
        <v>70</v>
      </c>
      <c r="K411" s="591">
        <v>290</v>
      </c>
      <c r="L411" s="685">
        <v>0</v>
      </c>
      <c r="M411" s="756">
        <v>0</v>
      </c>
      <c r="N411" s="816">
        <v>0</v>
      </c>
    </row>
    <row r="412" spans="1:14" x14ac:dyDescent="0.2">
      <c r="A412" s="9">
        <v>2</v>
      </c>
      <c r="B412" s="10" t="s">
        <v>43</v>
      </c>
      <c r="C412" s="118"/>
      <c r="D412" s="184"/>
      <c r="E412" s="241"/>
      <c r="F412" s="301"/>
      <c r="G412" s="367"/>
      <c r="H412" s="431"/>
      <c r="I412" s="484"/>
      <c r="J412" s="538"/>
      <c r="K412" s="590"/>
      <c r="L412" s="682"/>
      <c r="M412" s="753"/>
      <c r="N412" s="815"/>
    </row>
    <row r="413" spans="1:14" x14ac:dyDescent="0.2">
      <c r="A413" s="11"/>
      <c r="B413" s="12" t="s">
        <v>44</v>
      </c>
      <c r="C413" s="118"/>
      <c r="D413" s="184"/>
      <c r="E413" s="241"/>
      <c r="F413" s="301"/>
      <c r="G413" s="367"/>
      <c r="H413" s="431"/>
      <c r="I413" s="484"/>
      <c r="J413" s="538"/>
      <c r="K413" s="590"/>
      <c r="L413" s="682"/>
      <c r="M413" s="753"/>
      <c r="N413" s="815"/>
    </row>
    <row r="414" spans="1:14" ht="12.75" customHeight="1" x14ac:dyDescent="0.2">
      <c r="A414" s="11"/>
      <c r="B414" s="12" t="s">
        <v>45</v>
      </c>
      <c r="C414" s="118"/>
      <c r="D414" s="184"/>
      <c r="E414" s="241"/>
      <c r="F414" s="301"/>
      <c r="G414" s="367"/>
      <c r="H414" s="431"/>
      <c r="I414" s="484"/>
      <c r="J414" s="538"/>
      <c r="K414" s="590"/>
      <c r="L414" s="682"/>
      <c r="M414" s="753"/>
      <c r="N414" s="815"/>
    </row>
    <row r="415" spans="1:14" ht="12.75" customHeight="1" x14ac:dyDescent="0.2">
      <c r="A415" s="9"/>
      <c r="B415" s="12" t="s">
        <v>46</v>
      </c>
      <c r="C415" s="118"/>
      <c r="D415" s="184"/>
      <c r="E415" s="241"/>
      <c r="F415" s="301"/>
      <c r="G415" s="367"/>
      <c r="H415" s="431"/>
      <c r="I415" s="484"/>
      <c r="J415" s="538"/>
      <c r="K415" s="590"/>
      <c r="L415" s="682"/>
      <c r="M415" s="753"/>
      <c r="N415" s="815"/>
    </row>
    <row r="416" spans="1:14" x14ac:dyDescent="0.2">
      <c r="A416" s="14"/>
      <c r="B416" s="15" t="s">
        <v>47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3.5" thickBot="1" x14ac:dyDescent="0.25">
      <c r="A417" s="17">
        <v>3</v>
      </c>
      <c r="B417" s="18" t="s">
        <v>48</v>
      </c>
      <c r="C417" s="140"/>
      <c r="D417" s="177"/>
      <c r="E417" s="234"/>
      <c r="F417" s="294"/>
      <c r="G417" s="360"/>
      <c r="H417" s="424"/>
      <c r="I417" s="477"/>
      <c r="J417" s="531"/>
      <c r="K417" s="606"/>
      <c r="L417" s="673"/>
      <c r="M417" s="744"/>
      <c r="N417" s="833"/>
    </row>
    <row r="418" spans="1:14" x14ac:dyDescent="0.2">
      <c r="B418" s="117" t="s">
        <v>49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26" spans="1:14" ht="12.75" customHeight="1" x14ac:dyDescent="0.2">
      <c r="A426" s="864" t="s">
        <v>0</v>
      </c>
      <c r="B426" s="864"/>
    </row>
    <row r="427" spans="1:14" ht="12.75" customHeight="1" x14ac:dyDescent="0.2">
      <c r="A427" s="864" t="s">
        <v>3</v>
      </c>
      <c r="B427" s="864"/>
    </row>
    <row r="428" spans="1:14" x14ac:dyDescent="0.2">
      <c r="A428" s="864" t="s">
        <v>4</v>
      </c>
      <c r="B428" s="864"/>
    </row>
    <row r="429" spans="1:14" ht="20.25" x14ac:dyDescent="0.3">
      <c r="C429" s="124"/>
    </row>
    <row r="430" spans="1:14" x14ac:dyDescent="0.2">
      <c r="C430" s="125"/>
    </row>
    <row r="431" spans="1:14" ht="12.75" customHeight="1" x14ac:dyDescent="0.2">
      <c r="A431" s="1" t="s">
        <v>7</v>
      </c>
      <c r="C431" s="24" t="s">
        <v>50</v>
      </c>
      <c r="D431" s="24" t="s">
        <v>50</v>
      </c>
      <c r="E431" s="24" t="s">
        <v>50</v>
      </c>
      <c r="F431" s="24" t="s">
        <v>50</v>
      </c>
      <c r="G431" s="24" t="s">
        <v>50</v>
      </c>
      <c r="H431" s="24" t="s">
        <v>50</v>
      </c>
      <c r="I431" s="24" t="s">
        <v>50</v>
      </c>
      <c r="J431" s="24" t="s">
        <v>50</v>
      </c>
      <c r="K431" s="24" t="s">
        <v>50</v>
      </c>
      <c r="L431" s="24" t="s">
        <v>50</v>
      </c>
      <c r="M431" s="24" t="s">
        <v>50</v>
      </c>
      <c r="N431" s="24" t="s">
        <v>50</v>
      </c>
    </row>
    <row r="432" spans="1:14" ht="12.75" customHeight="1" x14ac:dyDescent="0.2">
      <c r="A432" s="1" t="s">
        <v>8</v>
      </c>
      <c r="C432" s="24" t="s">
        <v>12</v>
      </c>
      <c r="D432" s="24" t="s">
        <v>12</v>
      </c>
      <c r="E432" s="24" t="s">
        <v>12</v>
      </c>
      <c r="F432" s="24" t="s">
        <v>12</v>
      </c>
      <c r="G432" s="24" t="s">
        <v>12</v>
      </c>
      <c r="H432" s="24" t="s">
        <v>12</v>
      </c>
      <c r="I432" s="24" t="s">
        <v>12</v>
      </c>
      <c r="J432" s="24" t="s">
        <v>12</v>
      </c>
      <c r="K432" s="24" t="s">
        <v>12</v>
      </c>
      <c r="L432" s="24" t="s">
        <v>12</v>
      </c>
      <c r="M432" s="24" t="s">
        <v>12</v>
      </c>
      <c r="N432" s="24" t="s">
        <v>12</v>
      </c>
    </row>
    <row r="433" spans="1:15" ht="13.5" thickBot="1" x14ac:dyDescent="0.2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5" x14ac:dyDescent="0.2">
      <c r="A434" s="946" t="s">
        <v>13</v>
      </c>
      <c r="B434" s="944" t="s">
        <v>14</v>
      </c>
      <c r="C434" s="120"/>
    </row>
    <row r="435" spans="1:15" x14ac:dyDescent="0.2">
      <c r="A435" s="947"/>
      <c r="B435" s="94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5" x14ac:dyDescent="0.2">
      <c r="A436" s="947"/>
      <c r="B436" s="945"/>
      <c r="C436" s="121" t="s">
        <v>19</v>
      </c>
      <c r="D436" s="185" t="s">
        <v>19</v>
      </c>
      <c r="E436" s="242" t="s">
        <v>19</v>
      </c>
      <c r="F436" s="302" t="s">
        <v>19</v>
      </c>
      <c r="G436" s="368" t="s">
        <v>19</v>
      </c>
      <c r="H436" s="432" t="s">
        <v>19</v>
      </c>
      <c r="I436" s="485" t="s">
        <v>19</v>
      </c>
      <c r="J436" s="539" t="s">
        <v>19</v>
      </c>
      <c r="K436" s="592" t="s">
        <v>19</v>
      </c>
      <c r="L436" s="683" t="s">
        <v>19</v>
      </c>
      <c r="M436" s="754" t="s">
        <v>19</v>
      </c>
      <c r="N436" s="817" t="s">
        <v>19</v>
      </c>
    </row>
    <row r="437" spans="1:15" x14ac:dyDescent="0.2">
      <c r="A437" s="947"/>
      <c r="B437" s="945"/>
      <c r="C437" s="122"/>
      <c r="D437" s="186"/>
      <c r="E437" s="243"/>
      <c r="F437" s="303"/>
      <c r="G437" s="369"/>
      <c r="H437" s="433"/>
      <c r="I437" s="486"/>
      <c r="J437" s="540"/>
      <c r="K437" s="593"/>
      <c r="L437" s="684"/>
      <c r="M437" s="755"/>
      <c r="N437" s="818"/>
    </row>
    <row r="438" spans="1:15" x14ac:dyDescent="0.2">
      <c r="A438" s="46" t="s">
        <v>25</v>
      </c>
      <c r="B438" s="47" t="s">
        <v>26</v>
      </c>
      <c r="C438" s="127" t="s">
        <v>34</v>
      </c>
      <c r="D438" s="181" t="s">
        <v>34</v>
      </c>
      <c r="E438" s="238" t="s">
        <v>34</v>
      </c>
      <c r="F438" s="298" t="s">
        <v>34</v>
      </c>
      <c r="G438" s="364" t="s">
        <v>34</v>
      </c>
      <c r="H438" s="428" t="s">
        <v>34</v>
      </c>
      <c r="I438" s="481" t="s">
        <v>34</v>
      </c>
      <c r="J438" s="535" t="s">
        <v>34</v>
      </c>
      <c r="K438" s="595" t="s">
        <v>34</v>
      </c>
      <c r="L438" s="679" t="s">
        <v>34</v>
      </c>
      <c r="M438" s="750" t="s">
        <v>34</v>
      </c>
      <c r="N438" s="821" t="s">
        <v>34</v>
      </c>
    </row>
    <row r="439" spans="1:15" ht="15.75" x14ac:dyDescent="0.2">
      <c r="A439" s="5"/>
      <c r="B439" s="6" t="s">
        <v>37</v>
      </c>
      <c r="C439" s="95">
        <f t="shared" ref="C439:N439" si="153">SUM(C15,C50,C85,C120,C155,C190,C225,C261,C296,C332,C368,C404)</f>
        <v>0</v>
      </c>
      <c r="D439" s="95">
        <f t="shared" si="153"/>
        <v>0</v>
      </c>
      <c r="E439" s="95">
        <f t="shared" si="153"/>
        <v>0</v>
      </c>
      <c r="F439" s="95">
        <f t="shared" si="153"/>
        <v>0</v>
      </c>
      <c r="G439" s="95">
        <f t="shared" si="153"/>
        <v>0</v>
      </c>
      <c r="H439" s="95">
        <f t="shared" si="153"/>
        <v>0</v>
      </c>
      <c r="I439" s="95">
        <f t="shared" si="153"/>
        <v>0</v>
      </c>
      <c r="J439" s="252">
        <f t="shared" si="153"/>
        <v>180</v>
      </c>
      <c r="K439" s="315">
        <f t="shared" si="153"/>
        <v>5210</v>
      </c>
      <c r="L439" s="315">
        <f t="shared" si="153"/>
        <v>590</v>
      </c>
      <c r="M439" s="315">
        <f t="shared" si="153"/>
        <v>25</v>
      </c>
      <c r="N439" s="315">
        <f t="shared" si="153"/>
        <v>0</v>
      </c>
      <c r="O439" s="8">
        <f>SUM(C439:N439)</f>
        <v>6005</v>
      </c>
    </row>
    <row r="440" spans="1:15" x14ac:dyDescent="0.2">
      <c r="A440" s="9">
        <v>1</v>
      </c>
      <c r="B440" s="10" t="s">
        <v>38</v>
      </c>
      <c r="C440" s="118"/>
      <c r="D440" s="184"/>
      <c r="E440" s="241"/>
      <c r="F440" s="301"/>
      <c r="G440" s="367"/>
      <c r="H440" s="431"/>
      <c r="I440" s="484"/>
      <c r="J440" s="538"/>
      <c r="K440" s="590"/>
      <c r="L440" s="682"/>
      <c r="M440" s="753"/>
      <c r="N440" s="815"/>
      <c r="O440" s="8">
        <f t="shared" ref="O440:O452" si="154">SUM(C440:N440)</f>
        <v>0</v>
      </c>
    </row>
    <row r="441" spans="1:15" ht="12.75" customHeight="1" x14ac:dyDescent="0.2">
      <c r="A441" s="11"/>
      <c r="B441" s="10" t="s">
        <v>39</v>
      </c>
      <c r="C441" s="137">
        <f t="shared" ref="C441:N443" si="155">SUM(C87,C17,C298,C192,C122,C334,C227,C263,C157,C406,C370,C52)</f>
        <v>0</v>
      </c>
      <c r="D441" s="179">
        <f t="shared" si="155"/>
        <v>0</v>
      </c>
      <c r="E441" s="236">
        <f t="shared" si="155"/>
        <v>0</v>
      </c>
      <c r="F441" s="296">
        <f t="shared" si="155"/>
        <v>0</v>
      </c>
      <c r="G441" s="362">
        <f t="shared" si="155"/>
        <v>0</v>
      </c>
      <c r="H441" s="426">
        <f t="shared" si="155"/>
        <v>0</v>
      </c>
      <c r="I441" s="479">
        <f t="shared" si="155"/>
        <v>0</v>
      </c>
      <c r="J441" s="533">
        <f t="shared" si="155"/>
        <v>0</v>
      </c>
      <c r="K441" s="603">
        <f t="shared" si="155"/>
        <v>0</v>
      </c>
      <c r="L441" s="677">
        <f t="shared" si="155"/>
        <v>0</v>
      </c>
      <c r="M441" s="748">
        <f t="shared" si="155"/>
        <v>0</v>
      </c>
      <c r="N441" s="829">
        <f t="shared" si="155"/>
        <v>0</v>
      </c>
      <c r="O441" s="8">
        <f t="shared" si="154"/>
        <v>0</v>
      </c>
    </row>
    <row r="442" spans="1:15" ht="12.75" customHeight="1" x14ac:dyDescent="0.2">
      <c r="A442" s="11"/>
      <c r="B442" s="12" t="s">
        <v>40</v>
      </c>
      <c r="C442" s="138">
        <f t="shared" si="155"/>
        <v>0</v>
      </c>
      <c r="D442" s="178">
        <f t="shared" si="155"/>
        <v>0</v>
      </c>
      <c r="E442" s="235">
        <f t="shared" si="155"/>
        <v>0</v>
      </c>
      <c r="F442" s="295">
        <f t="shared" si="155"/>
        <v>0</v>
      </c>
      <c r="G442" s="361">
        <f t="shared" si="155"/>
        <v>0</v>
      </c>
      <c r="H442" s="425">
        <f t="shared" si="155"/>
        <v>0</v>
      </c>
      <c r="I442" s="478">
        <f t="shared" si="155"/>
        <v>0</v>
      </c>
      <c r="J442" s="532">
        <f t="shared" si="155"/>
        <v>0</v>
      </c>
      <c r="K442" s="604">
        <f t="shared" si="155"/>
        <v>0</v>
      </c>
      <c r="L442" s="676">
        <f t="shared" si="155"/>
        <v>0</v>
      </c>
      <c r="M442" s="747">
        <f t="shared" si="155"/>
        <v>0</v>
      </c>
      <c r="N442" s="830">
        <f t="shared" si="155"/>
        <v>0</v>
      </c>
      <c r="O442" s="8">
        <f t="shared" si="154"/>
        <v>0</v>
      </c>
    </row>
    <row r="443" spans="1:15" ht="15" x14ac:dyDescent="0.2">
      <c r="A443" s="11"/>
      <c r="B443" s="12" t="s">
        <v>41</v>
      </c>
      <c r="C443" s="138">
        <f t="shared" si="155"/>
        <v>0</v>
      </c>
      <c r="D443" s="178">
        <f t="shared" si="155"/>
        <v>0</v>
      </c>
      <c r="E443" s="235">
        <f t="shared" si="155"/>
        <v>0</v>
      </c>
      <c r="F443" s="295">
        <f t="shared" si="155"/>
        <v>0</v>
      </c>
      <c r="G443" s="361">
        <f t="shared" si="155"/>
        <v>0</v>
      </c>
      <c r="H443" s="425">
        <f t="shared" si="155"/>
        <v>0</v>
      </c>
      <c r="I443" s="478">
        <f t="shared" si="155"/>
        <v>0</v>
      </c>
      <c r="J443" s="532">
        <f t="shared" si="155"/>
        <v>0</v>
      </c>
      <c r="K443" s="604">
        <f t="shared" si="155"/>
        <v>0</v>
      </c>
      <c r="L443" s="676">
        <f t="shared" si="155"/>
        <v>0</v>
      </c>
      <c r="M443" s="747">
        <f t="shared" si="155"/>
        <v>0</v>
      </c>
      <c r="N443" s="830">
        <f t="shared" si="155"/>
        <v>0</v>
      </c>
      <c r="O443" s="8">
        <f t="shared" si="154"/>
        <v>0</v>
      </c>
    </row>
    <row r="444" spans="1:15" ht="14.25" x14ac:dyDescent="0.2">
      <c r="A444" s="11"/>
      <c r="B444" s="10" t="s">
        <v>42</v>
      </c>
      <c r="C444" s="142">
        <f t="shared" ref="C444:N446" si="156">SUM(C20,C55,C90,C125,C160,C195,C230,C266,C301,C337,C373,C409)</f>
        <v>0</v>
      </c>
      <c r="D444" s="142">
        <f t="shared" si="156"/>
        <v>0</v>
      </c>
      <c r="E444" s="142">
        <f t="shared" si="156"/>
        <v>0</v>
      </c>
      <c r="F444" s="142">
        <f t="shared" si="156"/>
        <v>0</v>
      </c>
      <c r="G444" s="142">
        <f t="shared" si="156"/>
        <v>0</v>
      </c>
      <c r="H444" s="142">
        <f t="shared" si="156"/>
        <v>0</v>
      </c>
      <c r="I444" s="142">
        <f t="shared" si="156"/>
        <v>0</v>
      </c>
      <c r="J444" s="142">
        <f t="shared" si="156"/>
        <v>180</v>
      </c>
      <c r="K444" s="142">
        <f t="shared" si="156"/>
        <v>5210</v>
      </c>
      <c r="L444" s="142">
        <f t="shared" si="156"/>
        <v>590</v>
      </c>
      <c r="M444" s="142">
        <f t="shared" si="156"/>
        <v>25</v>
      </c>
      <c r="N444" s="142">
        <f t="shared" si="156"/>
        <v>0</v>
      </c>
      <c r="O444" s="8">
        <f t="shared" si="154"/>
        <v>6005</v>
      </c>
    </row>
    <row r="445" spans="1:15" ht="15" x14ac:dyDescent="0.2">
      <c r="A445" s="11"/>
      <c r="B445" s="12" t="s">
        <v>40</v>
      </c>
      <c r="C445" s="101">
        <f t="shared" si="156"/>
        <v>0</v>
      </c>
      <c r="D445" s="101">
        <f t="shared" si="156"/>
        <v>0</v>
      </c>
      <c r="E445" s="101">
        <f t="shared" si="156"/>
        <v>0</v>
      </c>
      <c r="F445" s="101">
        <f t="shared" si="156"/>
        <v>0</v>
      </c>
      <c r="G445" s="101">
        <f t="shared" si="156"/>
        <v>0</v>
      </c>
      <c r="H445" s="101">
        <f t="shared" si="156"/>
        <v>0</v>
      </c>
      <c r="I445" s="101">
        <f t="shared" si="156"/>
        <v>0</v>
      </c>
      <c r="J445" s="101">
        <f t="shared" si="156"/>
        <v>0</v>
      </c>
      <c r="K445" s="101">
        <f t="shared" si="156"/>
        <v>2800</v>
      </c>
      <c r="L445" s="101">
        <f t="shared" si="156"/>
        <v>65</v>
      </c>
      <c r="M445" s="101">
        <f t="shared" si="156"/>
        <v>0</v>
      </c>
      <c r="N445" s="101">
        <f t="shared" si="156"/>
        <v>0</v>
      </c>
      <c r="O445" s="8">
        <f t="shared" si="154"/>
        <v>2865</v>
      </c>
    </row>
    <row r="446" spans="1:15" ht="15" x14ac:dyDescent="0.2">
      <c r="A446" s="11"/>
      <c r="B446" s="12" t="s">
        <v>41</v>
      </c>
      <c r="C446" s="101">
        <f t="shared" si="156"/>
        <v>0</v>
      </c>
      <c r="D446" s="101">
        <f t="shared" si="156"/>
        <v>0</v>
      </c>
      <c r="E446" s="101">
        <f t="shared" si="156"/>
        <v>0</v>
      </c>
      <c r="F446" s="101">
        <f t="shared" si="156"/>
        <v>0</v>
      </c>
      <c r="G446" s="101">
        <f t="shared" si="156"/>
        <v>0</v>
      </c>
      <c r="H446" s="101">
        <f t="shared" si="156"/>
        <v>0</v>
      </c>
      <c r="I446" s="101">
        <f t="shared" si="156"/>
        <v>0</v>
      </c>
      <c r="J446" s="101">
        <f t="shared" si="156"/>
        <v>180</v>
      </c>
      <c r="K446" s="101">
        <f t="shared" si="156"/>
        <v>2410</v>
      </c>
      <c r="L446" s="101">
        <f t="shared" si="156"/>
        <v>525</v>
      </c>
      <c r="M446" s="101">
        <f t="shared" si="156"/>
        <v>25</v>
      </c>
      <c r="N446" s="101">
        <f t="shared" si="156"/>
        <v>0</v>
      </c>
      <c r="O446" s="8">
        <f t="shared" si="154"/>
        <v>3140</v>
      </c>
    </row>
    <row r="447" spans="1:15" ht="12.75" customHeight="1" x14ac:dyDescent="0.2">
      <c r="A447" s="9">
        <v>2</v>
      </c>
      <c r="B447" s="10" t="s">
        <v>43</v>
      </c>
      <c r="C447" s="118"/>
      <c r="D447" s="184"/>
      <c r="E447" s="241"/>
      <c r="F447" s="301"/>
      <c r="G447" s="367"/>
      <c r="H447" s="431"/>
      <c r="I447" s="484"/>
      <c r="J447" s="538"/>
      <c r="K447" s="590"/>
      <c r="L447" s="682"/>
      <c r="M447" s="753"/>
      <c r="N447" s="815"/>
      <c r="O447" s="8">
        <f t="shared" si="154"/>
        <v>0</v>
      </c>
    </row>
    <row r="448" spans="1:15" ht="12.75" customHeight="1" x14ac:dyDescent="0.2">
      <c r="A448" s="11"/>
      <c r="B448" s="12" t="s">
        <v>44</v>
      </c>
      <c r="C448" s="118"/>
      <c r="D448" s="184"/>
      <c r="E448" s="241"/>
      <c r="F448" s="301"/>
      <c r="G448" s="367"/>
      <c r="H448" s="431"/>
      <c r="I448" s="484"/>
      <c r="J448" s="538"/>
      <c r="K448" s="590"/>
      <c r="L448" s="682"/>
      <c r="M448" s="753"/>
      <c r="N448" s="815"/>
      <c r="O448" s="8">
        <f t="shared" si="154"/>
        <v>0</v>
      </c>
    </row>
    <row r="449" spans="1:15" x14ac:dyDescent="0.2">
      <c r="A449" s="11"/>
      <c r="B449" s="12" t="s">
        <v>45</v>
      </c>
      <c r="C449" s="118"/>
      <c r="D449" s="184"/>
      <c r="E449" s="241"/>
      <c r="F449" s="301"/>
      <c r="G449" s="367"/>
      <c r="H449" s="431"/>
      <c r="I449" s="484"/>
      <c r="J449" s="538"/>
      <c r="K449" s="590"/>
      <c r="L449" s="682"/>
      <c r="M449" s="753"/>
      <c r="N449" s="815"/>
      <c r="O449" s="8">
        <f t="shared" si="154"/>
        <v>0</v>
      </c>
    </row>
    <row r="450" spans="1:15" ht="15" customHeight="1" x14ac:dyDescent="0.2">
      <c r="A450" s="9"/>
      <c r="B450" s="12" t="s">
        <v>46</v>
      </c>
      <c r="C450" s="118"/>
      <c r="D450" s="184"/>
      <c r="E450" s="241"/>
      <c r="F450" s="301"/>
      <c r="G450" s="367"/>
      <c r="H450" s="431"/>
      <c r="I450" s="484"/>
      <c r="J450" s="538"/>
      <c r="K450" s="590"/>
      <c r="L450" s="682"/>
      <c r="M450" s="753"/>
      <c r="N450" s="815"/>
      <c r="O450" s="8">
        <f t="shared" si="154"/>
        <v>0</v>
      </c>
    </row>
    <row r="451" spans="1:15" ht="12.75" customHeight="1" x14ac:dyDescent="0.2">
      <c r="A451" s="14"/>
      <c r="B451" s="15" t="s">
        <v>47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8">
        <f t="shared" si="154"/>
        <v>0</v>
      </c>
    </row>
    <row r="452" spans="1:15" ht="12.75" customHeight="1" thickBot="1" x14ac:dyDescent="0.25">
      <c r="A452" s="22">
        <v>3</v>
      </c>
      <c r="B452" s="23" t="s">
        <v>48</v>
      </c>
      <c r="C452" s="140"/>
      <c r="D452" s="177"/>
      <c r="E452" s="234"/>
      <c r="F452" s="294"/>
      <c r="G452" s="360"/>
      <c r="H452" s="424"/>
      <c r="I452" s="477"/>
      <c r="J452" s="531"/>
      <c r="K452" s="606"/>
      <c r="L452" s="673"/>
      <c r="M452" s="744"/>
      <c r="N452" s="833"/>
      <c r="O452" s="8">
        <f t="shared" si="154"/>
        <v>0</v>
      </c>
    </row>
    <row r="453" spans="1:15" ht="12.75" customHeight="1" x14ac:dyDescent="0.2">
      <c r="B453" s="117" t="s">
        <v>49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7" spans="1:15" ht="20.100000000000001" customHeight="1" x14ac:dyDescent="0.2"/>
    <row r="458" spans="1:15" ht="20.100000000000001" customHeight="1" x14ac:dyDescent="0.2"/>
    <row r="459" spans="1:15" ht="20.100000000000001" customHeight="1" x14ac:dyDescent="0.2"/>
    <row r="460" spans="1:15" ht="20.100000000000001" customHeight="1" x14ac:dyDescent="0.2"/>
    <row r="461" spans="1:15" ht="20.100000000000001" customHeight="1" x14ac:dyDescent="0.2"/>
    <row r="462" spans="1:15" ht="20.100000000000001" customHeight="1" x14ac:dyDescent="0.2"/>
    <row r="463" spans="1:15" ht="26.25" customHeight="1" x14ac:dyDescent="0.2"/>
    <row r="464" spans="1:15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3" ht="1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73:B73"/>
    <mergeCell ref="A80:A83"/>
    <mergeCell ref="B80:B83"/>
    <mergeCell ref="A71:B71"/>
    <mergeCell ref="A72:B72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</mergeCells>
  <pageMargins left="0.69930555555555596" right="0.69930555555555596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O486"/>
  <sheetViews>
    <sheetView topLeftCell="A431" zoomScale="80" zoomScaleNormal="80" workbookViewId="0">
      <pane xSplit="2" topLeftCell="I1" activePane="topRight" state="frozen"/>
      <selection activeCell="Q502" sqref="Q502:R502"/>
      <selection pane="topRight" activeCell="O439" sqref="O439:O452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16384" width="9.140625" style="1"/>
  </cols>
  <sheetData>
    <row r="1" spans="1:14" ht="14.25" customHeight="1" x14ac:dyDescent="0.2">
      <c r="A1" s="864" t="s">
        <v>0</v>
      </c>
      <c r="B1" s="864"/>
    </row>
    <row r="2" spans="1:14" ht="18" customHeight="1" x14ac:dyDescent="0.2">
      <c r="A2" s="864" t="s">
        <v>3</v>
      </c>
      <c r="B2" s="864"/>
    </row>
    <row r="3" spans="1:14" ht="12.75" customHeight="1" x14ac:dyDescent="0.2">
      <c r="A3" s="864" t="s">
        <v>4</v>
      </c>
      <c r="B3" s="864"/>
    </row>
    <row r="4" spans="1:14" ht="20.25" x14ac:dyDescent="0.3">
      <c r="C4" s="124"/>
    </row>
    <row r="5" spans="1:14" x14ac:dyDescent="0.2">
      <c r="C5" s="125"/>
    </row>
    <row r="6" spans="1:14" x14ac:dyDescent="0.2">
      <c r="A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 x14ac:dyDescent="0.2">
      <c r="A7" s="1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 customHeight="1" x14ac:dyDescent="0.2">
      <c r="A8" s="19" t="s">
        <v>51</v>
      </c>
      <c r="B8" s="19"/>
      <c r="C8" s="2"/>
      <c r="D8" s="2"/>
      <c r="E8" s="2"/>
      <c r="F8" s="2"/>
      <c r="G8" s="2"/>
      <c r="H8" s="416"/>
      <c r="I8" s="416"/>
      <c r="J8" s="416"/>
      <c r="K8" s="416"/>
      <c r="L8" s="416"/>
      <c r="M8" s="416"/>
      <c r="N8" s="416"/>
    </row>
    <row r="9" spans="1:14" ht="12.75" customHeight="1" thickBot="1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 x14ac:dyDescent="0.2">
      <c r="A10" s="946" t="s">
        <v>13</v>
      </c>
      <c r="B10" s="944" t="s">
        <v>14</v>
      </c>
      <c r="C10" s="120"/>
    </row>
    <row r="11" spans="1:14" ht="12.75" customHeight="1" x14ac:dyDescent="0.2">
      <c r="A11" s="947"/>
      <c r="B11" s="94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947"/>
      <c r="B12" s="945"/>
      <c r="C12" s="121" t="s">
        <v>18</v>
      </c>
      <c r="D12" s="185" t="s">
        <v>18</v>
      </c>
      <c r="E12" s="242" t="s">
        <v>18</v>
      </c>
      <c r="F12" s="302" t="s">
        <v>18</v>
      </c>
      <c r="G12" s="368" t="s">
        <v>18</v>
      </c>
      <c r="H12" s="432" t="s">
        <v>18</v>
      </c>
      <c r="I12" s="485" t="s">
        <v>18</v>
      </c>
      <c r="J12" s="539" t="s">
        <v>18</v>
      </c>
      <c r="K12" s="592" t="s">
        <v>18</v>
      </c>
      <c r="L12" s="683" t="s">
        <v>18</v>
      </c>
      <c r="M12" s="754" t="s">
        <v>18</v>
      </c>
      <c r="N12" s="817" t="s">
        <v>18</v>
      </c>
    </row>
    <row r="13" spans="1:14" ht="12.75" customHeight="1" x14ac:dyDescent="0.2">
      <c r="A13" s="947"/>
      <c r="B13" s="945"/>
      <c r="C13" s="122"/>
      <c r="D13" s="186"/>
      <c r="E13" s="243"/>
      <c r="F13" s="303"/>
      <c r="G13" s="369"/>
      <c r="H13" s="433"/>
      <c r="I13" s="486"/>
      <c r="J13" s="540"/>
      <c r="K13" s="593"/>
      <c r="L13" s="684"/>
      <c r="M13" s="755"/>
      <c r="N13" s="818"/>
    </row>
    <row r="14" spans="1:14" ht="12.75" customHeight="1" x14ac:dyDescent="0.2">
      <c r="A14" s="46" t="s">
        <v>25</v>
      </c>
      <c r="B14" s="47" t="s">
        <v>26</v>
      </c>
      <c r="C14" s="127" t="s">
        <v>33</v>
      </c>
      <c r="D14" s="181" t="s">
        <v>33</v>
      </c>
      <c r="E14" s="238" t="s">
        <v>33</v>
      </c>
      <c r="F14" s="298" t="s">
        <v>33</v>
      </c>
      <c r="G14" s="364" t="s">
        <v>33</v>
      </c>
      <c r="H14" s="428" t="s">
        <v>33</v>
      </c>
      <c r="I14" s="481" t="s">
        <v>33</v>
      </c>
      <c r="J14" s="535" t="s">
        <v>33</v>
      </c>
      <c r="K14" s="595" t="s">
        <v>33</v>
      </c>
      <c r="L14" s="679" t="s">
        <v>33</v>
      </c>
      <c r="M14" s="750" t="s">
        <v>33</v>
      </c>
      <c r="N14" s="821" t="s">
        <v>33</v>
      </c>
    </row>
    <row r="15" spans="1:14" ht="12.75" customHeight="1" x14ac:dyDescent="0.2">
      <c r="A15" s="5"/>
      <c r="B15" s="6" t="s">
        <v>37</v>
      </c>
      <c r="C15" s="43">
        <f t="shared" ref="C15:N15" si="0">SUM(C17,C20)</f>
        <v>35</v>
      </c>
      <c r="D15" s="43">
        <f t="shared" si="0"/>
        <v>40</v>
      </c>
      <c r="E15" s="43">
        <f t="shared" si="0"/>
        <v>25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</row>
    <row r="16" spans="1:14" ht="12.75" customHeight="1" x14ac:dyDescent="0.2">
      <c r="A16" s="9">
        <v>1</v>
      </c>
      <c r="B16" s="10" t="s">
        <v>38</v>
      </c>
      <c r="C16" s="135"/>
      <c r="D16" s="184"/>
      <c r="E16" s="241"/>
      <c r="F16" s="301"/>
      <c r="G16" s="367"/>
      <c r="H16" s="431"/>
      <c r="I16" s="484"/>
      <c r="J16" s="538"/>
      <c r="K16" s="590"/>
      <c r="L16" s="682"/>
      <c r="M16" s="753"/>
      <c r="N16" s="815"/>
    </row>
    <row r="17" spans="1:14" ht="20.100000000000001" customHeight="1" x14ac:dyDescent="0.2">
      <c r="A17" s="11"/>
      <c r="B17" s="10" t="s">
        <v>39</v>
      </c>
      <c r="C17" s="131">
        <f t="shared" ref="C17" si="1">SUM(C18:C19)</f>
        <v>0</v>
      </c>
      <c r="D17" s="193">
        <f t="shared" ref="D17:N17" si="2">SUM(D18:D19)</f>
        <v>0</v>
      </c>
      <c r="E17" s="250">
        <f t="shared" si="2"/>
        <v>0</v>
      </c>
      <c r="F17" s="310">
        <f t="shared" si="2"/>
        <v>0</v>
      </c>
      <c r="G17" s="376">
        <f t="shared" si="2"/>
        <v>0</v>
      </c>
      <c r="H17" s="440">
        <f t="shared" si="2"/>
        <v>0</v>
      </c>
      <c r="I17" s="493">
        <f t="shared" si="2"/>
        <v>0</v>
      </c>
      <c r="J17" s="547">
        <f t="shared" si="2"/>
        <v>0</v>
      </c>
      <c r="K17" s="599">
        <f t="shared" si="2"/>
        <v>0</v>
      </c>
      <c r="L17" s="691">
        <f t="shared" si="2"/>
        <v>0</v>
      </c>
      <c r="M17" s="762">
        <f t="shared" si="2"/>
        <v>0</v>
      </c>
      <c r="N17" s="825">
        <f t="shared" si="2"/>
        <v>0</v>
      </c>
    </row>
    <row r="18" spans="1:14" ht="20.100000000000001" customHeight="1" x14ac:dyDescent="0.2">
      <c r="A18" s="11"/>
      <c r="B18" s="12" t="s">
        <v>40</v>
      </c>
      <c r="C18" s="134">
        <v>0</v>
      </c>
      <c r="D18" s="167">
        <v>0</v>
      </c>
      <c r="E18" s="167">
        <v>0</v>
      </c>
      <c r="F18" s="313">
        <v>0</v>
      </c>
      <c r="G18" s="379">
        <v>0</v>
      </c>
      <c r="H18" s="442">
        <v>0</v>
      </c>
      <c r="I18" s="495">
        <v>0</v>
      </c>
      <c r="J18" s="550">
        <v>0</v>
      </c>
      <c r="K18" s="608">
        <v>0</v>
      </c>
      <c r="L18" s="693">
        <v>0</v>
      </c>
      <c r="M18" s="764">
        <v>0</v>
      </c>
      <c r="N18" s="834">
        <v>0</v>
      </c>
    </row>
    <row r="19" spans="1:14" ht="20.100000000000001" customHeight="1" x14ac:dyDescent="0.2">
      <c r="A19" s="11"/>
      <c r="B19" s="12" t="s">
        <v>41</v>
      </c>
      <c r="C19" s="134">
        <v>0</v>
      </c>
      <c r="D19" s="167">
        <v>0</v>
      </c>
      <c r="E19" s="167">
        <v>0</v>
      </c>
      <c r="F19" s="313">
        <v>0</v>
      </c>
      <c r="G19" s="379">
        <v>0</v>
      </c>
      <c r="H19" s="442">
        <v>0</v>
      </c>
      <c r="I19" s="495">
        <v>0</v>
      </c>
      <c r="J19" s="550">
        <v>0</v>
      </c>
      <c r="K19" s="608">
        <v>0</v>
      </c>
      <c r="L19" s="693">
        <v>0</v>
      </c>
      <c r="M19" s="764">
        <v>0</v>
      </c>
      <c r="N19" s="834">
        <v>0</v>
      </c>
    </row>
    <row r="20" spans="1:14" ht="20.100000000000001" customHeight="1" x14ac:dyDescent="0.2">
      <c r="A20" s="11"/>
      <c r="B20" s="10" t="s">
        <v>42</v>
      </c>
      <c r="C20" s="50">
        <f t="shared" ref="C20:N20" si="3">SUM(C21:C22)</f>
        <v>35</v>
      </c>
      <c r="D20" s="50">
        <f t="shared" si="3"/>
        <v>40</v>
      </c>
      <c r="E20" s="50">
        <f t="shared" si="3"/>
        <v>25</v>
      </c>
      <c r="F20" s="50">
        <f t="shared" si="3"/>
        <v>0</v>
      </c>
      <c r="G20" s="50">
        <f t="shared" si="3"/>
        <v>0</v>
      </c>
      <c r="H20" s="50">
        <f t="shared" si="3"/>
        <v>0</v>
      </c>
      <c r="I20" s="50">
        <f t="shared" si="3"/>
        <v>0</v>
      </c>
      <c r="J20" s="50">
        <f t="shared" si="3"/>
        <v>0</v>
      </c>
      <c r="K20" s="50">
        <f t="shared" si="3"/>
        <v>0</v>
      </c>
      <c r="L20" s="50">
        <f t="shared" si="3"/>
        <v>0</v>
      </c>
      <c r="M20" s="50">
        <f t="shared" si="3"/>
        <v>0</v>
      </c>
      <c r="N20" s="50">
        <f t="shared" si="3"/>
        <v>0</v>
      </c>
    </row>
    <row r="21" spans="1:14" ht="20.100000000000001" customHeight="1" x14ac:dyDescent="0.2">
      <c r="A21" s="11"/>
      <c r="B21" s="12" t="s">
        <v>40</v>
      </c>
      <c r="C21" s="132">
        <v>35</v>
      </c>
      <c r="D21" s="191">
        <v>40</v>
      </c>
      <c r="E21" s="248">
        <v>25</v>
      </c>
      <c r="F21" s="308">
        <v>0</v>
      </c>
      <c r="G21" s="374">
        <v>0</v>
      </c>
      <c r="H21" s="438">
        <v>0</v>
      </c>
      <c r="I21" s="491">
        <v>0</v>
      </c>
      <c r="J21" s="545">
        <v>0</v>
      </c>
      <c r="K21" s="600">
        <v>0</v>
      </c>
      <c r="L21" s="689">
        <v>0</v>
      </c>
      <c r="M21" s="760">
        <v>0</v>
      </c>
      <c r="N21" s="826">
        <v>0</v>
      </c>
    </row>
    <row r="22" spans="1:14" ht="20.100000000000001" customHeight="1" x14ac:dyDescent="0.2">
      <c r="A22" s="11"/>
      <c r="B22" s="12" t="s">
        <v>41</v>
      </c>
      <c r="C22" s="119">
        <v>0</v>
      </c>
      <c r="D22" s="187">
        <v>0</v>
      </c>
      <c r="E22" s="244">
        <v>0</v>
      </c>
      <c r="F22" s="304">
        <v>0</v>
      </c>
      <c r="G22" s="370">
        <v>0</v>
      </c>
      <c r="H22" s="434">
        <v>0</v>
      </c>
      <c r="I22" s="487">
        <v>0</v>
      </c>
      <c r="J22" s="541">
        <v>0</v>
      </c>
      <c r="K22" s="591">
        <v>0</v>
      </c>
      <c r="L22" s="685">
        <v>0</v>
      </c>
      <c r="M22" s="756">
        <v>0</v>
      </c>
      <c r="N22" s="816">
        <v>0</v>
      </c>
    </row>
    <row r="23" spans="1:14" ht="20.100000000000001" customHeight="1" x14ac:dyDescent="0.2">
      <c r="A23" s="9">
        <v>2</v>
      </c>
      <c r="B23" s="10" t="s">
        <v>43</v>
      </c>
      <c r="C23" s="118"/>
      <c r="D23" s="184"/>
      <c r="E23" s="241"/>
      <c r="F23" s="301"/>
      <c r="G23" s="367"/>
      <c r="H23" s="431"/>
      <c r="I23" s="484"/>
      <c r="J23" s="538"/>
      <c r="K23" s="590"/>
      <c r="L23" s="682"/>
      <c r="M23" s="753"/>
      <c r="N23" s="815"/>
    </row>
    <row r="24" spans="1:14" ht="26.25" customHeight="1" x14ac:dyDescent="0.2">
      <c r="A24" s="11"/>
      <c r="B24" s="12" t="s">
        <v>44</v>
      </c>
      <c r="C24" s="118"/>
      <c r="D24" s="184"/>
      <c r="E24" s="241"/>
      <c r="F24" s="301"/>
      <c r="G24" s="367"/>
      <c r="H24" s="431"/>
      <c r="I24" s="484"/>
      <c r="J24" s="538"/>
      <c r="K24" s="590"/>
      <c r="L24" s="682"/>
      <c r="M24" s="753"/>
      <c r="N24" s="815"/>
    </row>
    <row r="25" spans="1:14" ht="20.100000000000001" customHeight="1" x14ac:dyDescent="0.2">
      <c r="A25" s="11"/>
      <c r="B25" s="12" t="s">
        <v>45</v>
      </c>
      <c r="C25" s="118"/>
      <c r="D25" s="184"/>
      <c r="E25" s="241"/>
      <c r="F25" s="301"/>
      <c r="G25" s="367"/>
      <c r="H25" s="431"/>
      <c r="I25" s="484"/>
      <c r="J25" s="538"/>
      <c r="K25" s="590"/>
      <c r="L25" s="682"/>
      <c r="M25" s="753"/>
      <c r="N25" s="815"/>
    </row>
    <row r="26" spans="1:14" ht="20.100000000000001" customHeight="1" x14ac:dyDescent="0.2">
      <c r="A26" s="9"/>
      <c r="B26" s="12" t="s">
        <v>46</v>
      </c>
      <c r="C26" s="118"/>
      <c r="D26" s="184"/>
      <c r="E26" s="241"/>
      <c r="F26" s="301"/>
      <c r="G26" s="367"/>
      <c r="H26" s="431"/>
      <c r="I26" s="484"/>
      <c r="J26" s="538"/>
      <c r="K26" s="590"/>
      <c r="L26" s="682"/>
      <c r="M26" s="753"/>
      <c r="N26" s="815"/>
    </row>
    <row r="27" spans="1:14" ht="20.100000000000001" customHeight="1" x14ac:dyDescent="0.2">
      <c r="A27" s="14"/>
      <c r="B27" s="15" t="s">
        <v>47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20.100000000000001" customHeight="1" thickBot="1" x14ac:dyDescent="0.25">
      <c r="A28" s="17">
        <v>3</v>
      </c>
      <c r="B28" s="18" t="s">
        <v>48</v>
      </c>
      <c r="C28" s="140"/>
      <c r="D28" s="177"/>
      <c r="E28" s="234"/>
      <c r="F28" s="294"/>
      <c r="G28" s="360"/>
      <c r="H28" s="424"/>
      <c r="I28" s="477"/>
      <c r="J28" s="531"/>
      <c r="K28" s="606"/>
      <c r="L28" s="673"/>
      <c r="M28" s="744"/>
      <c r="N28" s="833"/>
    </row>
    <row r="29" spans="1:14" ht="24" customHeight="1" x14ac:dyDescent="0.2">
      <c r="B29" s="117" t="s">
        <v>49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3" spans="1:14" ht="12.75" customHeight="1" x14ac:dyDescent="0.2"/>
    <row r="34" spans="1:14" ht="12.75" customHeight="1" x14ac:dyDescent="0.2"/>
    <row r="36" spans="1:14" ht="12.75" customHeight="1" x14ac:dyDescent="0.2">
      <c r="A36" s="864" t="s">
        <v>0</v>
      </c>
      <c r="B36" s="864"/>
    </row>
    <row r="37" spans="1:14" ht="12.75" customHeight="1" x14ac:dyDescent="0.2">
      <c r="A37" s="864" t="s">
        <v>3</v>
      </c>
      <c r="B37" s="864"/>
    </row>
    <row r="38" spans="1:14" x14ac:dyDescent="0.2">
      <c r="A38" s="864" t="s">
        <v>4</v>
      </c>
      <c r="B38" s="864"/>
    </row>
    <row r="39" spans="1:14" ht="12.75" customHeight="1" x14ac:dyDescent="0.3">
      <c r="C39" s="124"/>
    </row>
    <row r="40" spans="1:14" ht="12.75" customHeight="1" x14ac:dyDescent="0.2">
      <c r="C40" s="125"/>
    </row>
    <row r="41" spans="1:14" ht="7.5" customHeight="1" x14ac:dyDescent="0.2">
      <c r="A41" s="1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customHeight="1" x14ac:dyDescent="0.2">
      <c r="A42" s="1" t="s">
        <v>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 customHeight="1" x14ac:dyDescent="0.2">
      <c r="A43" s="3" t="s">
        <v>62</v>
      </c>
      <c r="B43" s="3"/>
      <c r="C43" s="2"/>
      <c r="D43" s="2"/>
      <c r="E43" s="2"/>
      <c r="F43" s="2"/>
      <c r="G43" s="2"/>
      <c r="H43" s="416"/>
      <c r="I43" s="416"/>
      <c r="J43" s="416"/>
      <c r="K43" s="416"/>
      <c r="L43" s="416"/>
      <c r="M43" s="416"/>
      <c r="N43" s="416"/>
    </row>
    <row r="44" spans="1:14" ht="12.75" customHeight="1" thickBot="1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 x14ac:dyDescent="0.2">
      <c r="A45" s="946" t="s">
        <v>13</v>
      </c>
      <c r="B45" s="944" t="s">
        <v>14</v>
      </c>
      <c r="C45" s="120"/>
    </row>
    <row r="46" spans="1:14" x14ac:dyDescent="0.2">
      <c r="A46" s="947"/>
      <c r="B46" s="94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30" customHeight="1" x14ac:dyDescent="0.2">
      <c r="A47" s="947"/>
      <c r="B47" s="945"/>
      <c r="C47" s="121" t="s">
        <v>18</v>
      </c>
      <c r="D47" s="185" t="s">
        <v>18</v>
      </c>
      <c r="E47" s="242" t="s">
        <v>18</v>
      </c>
      <c r="F47" s="302" t="s">
        <v>18</v>
      </c>
      <c r="G47" s="368" t="s">
        <v>18</v>
      </c>
      <c r="H47" s="432" t="s">
        <v>18</v>
      </c>
      <c r="I47" s="485" t="s">
        <v>18</v>
      </c>
      <c r="J47" s="539" t="s">
        <v>18</v>
      </c>
      <c r="K47" s="592" t="s">
        <v>18</v>
      </c>
      <c r="L47" s="683" t="s">
        <v>18</v>
      </c>
      <c r="M47" s="754" t="s">
        <v>18</v>
      </c>
      <c r="N47" s="817" t="s">
        <v>18</v>
      </c>
    </row>
    <row r="48" spans="1:14" ht="25.5" customHeight="1" x14ac:dyDescent="0.2">
      <c r="A48" s="947"/>
      <c r="B48" s="945"/>
      <c r="C48" s="122"/>
      <c r="D48" s="186"/>
      <c r="E48" s="243"/>
      <c r="F48" s="303"/>
      <c r="G48" s="369"/>
      <c r="H48" s="433"/>
      <c r="I48" s="486"/>
      <c r="J48" s="540"/>
      <c r="K48" s="593"/>
      <c r="L48" s="684"/>
      <c r="M48" s="755"/>
      <c r="N48" s="818"/>
    </row>
    <row r="49" spans="1:14" ht="20.100000000000001" customHeight="1" x14ac:dyDescent="0.2">
      <c r="A49" s="46" t="s">
        <v>25</v>
      </c>
      <c r="B49" s="47" t="s">
        <v>26</v>
      </c>
      <c r="C49" s="127" t="s">
        <v>33</v>
      </c>
      <c r="D49" s="181" t="s">
        <v>33</v>
      </c>
      <c r="E49" s="238" t="s">
        <v>33</v>
      </c>
      <c r="F49" s="298" t="s">
        <v>33</v>
      </c>
      <c r="G49" s="364" t="s">
        <v>33</v>
      </c>
      <c r="H49" s="428" t="s">
        <v>33</v>
      </c>
      <c r="I49" s="481" t="s">
        <v>33</v>
      </c>
      <c r="J49" s="535" t="s">
        <v>33</v>
      </c>
      <c r="K49" s="595" t="s">
        <v>33</v>
      </c>
      <c r="L49" s="679" t="s">
        <v>33</v>
      </c>
      <c r="M49" s="750" t="s">
        <v>33</v>
      </c>
      <c r="N49" s="821" t="s">
        <v>33</v>
      </c>
    </row>
    <row r="50" spans="1:14" ht="20.100000000000001" customHeight="1" x14ac:dyDescent="0.2">
      <c r="A50" s="5"/>
      <c r="B50" s="6" t="s">
        <v>37</v>
      </c>
      <c r="C50" s="7">
        <f t="shared" ref="C50:N50" si="4">SUM(C52,C55)</f>
        <v>85</v>
      </c>
      <c r="D50" s="7">
        <f t="shared" si="4"/>
        <v>60</v>
      </c>
      <c r="E50" s="7">
        <f t="shared" si="4"/>
        <v>0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0</v>
      </c>
      <c r="L50" s="7">
        <f t="shared" si="4"/>
        <v>0</v>
      </c>
      <c r="M50" s="7">
        <f t="shared" si="4"/>
        <v>0</v>
      </c>
      <c r="N50" s="7">
        <f t="shared" si="4"/>
        <v>0</v>
      </c>
    </row>
    <row r="51" spans="1:14" ht="20.100000000000001" customHeight="1" x14ac:dyDescent="0.2">
      <c r="A51" s="9">
        <v>1</v>
      </c>
      <c r="B51" s="10" t="s">
        <v>38</v>
      </c>
      <c r="C51" s="118"/>
      <c r="D51" s="184"/>
      <c r="E51" s="241"/>
      <c r="F51" s="301"/>
      <c r="G51" s="367"/>
      <c r="H51" s="431"/>
      <c r="I51" s="484"/>
      <c r="J51" s="538"/>
      <c r="K51" s="590"/>
      <c r="L51" s="682"/>
      <c r="M51" s="753"/>
      <c r="N51" s="815"/>
    </row>
    <row r="52" spans="1:14" ht="20.100000000000001" customHeight="1" x14ac:dyDescent="0.2">
      <c r="A52" s="11"/>
      <c r="B52" s="10" t="s">
        <v>39</v>
      </c>
      <c r="C52" s="123">
        <f t="shared" ref="C52" si="5">SUM(C53:C54)</f>
        <v>0</v>
      </c>
      <c r="D52" s="190">
        <f t="shared" ref="D52:N52" si="6">SUM(D53:D54)</f>
        <v>0</v>
      </c>
      <c r="E52" s="247">
        <f t="shared" si="6"/>
        <v>0</v>
      </c>
      <c r="F52" s="307">
        <f t="shared" si="6"/>
        <v>0</v>
      </c>
      <c r="G52" s="373">
        <f t="shared" si="6"/>
        <v>0</v>
      </c>
      <c r="H52" s="437">
        <f t="shared" si="6"/>
        <v>0</v>
      </c>
      <c r="I52" s="490">
        <f t="shared" si="6"/>
        <v>0</v>
      </c>
      <c r="J52" s="544">
        <f t="shared" si="6"/>
        <v>0</v>
      </c>
      <c r="K52" s="594">
        <f t="shared" si="6"/>
        <v>0</v>
      </c>
      <c r="L52" s="688">
        <f t="shared" si="6"/>
        <v>0</v>
      </c>
      <c r="M52" s="759">
        <f t="shared" si="6"/>
        <v>0</v>
      </c>
      <c r="N52" s="819">
        <f t="shared" si="6"/>
        <v>0</v>
      </c>
    </row>
    <row r="53" spans="1:14" ht="20.100000000000001" customHeight="1" x14ac:dyDescent="0.2">
      <c r="A53" s="11"/>
      <c r="B53" s="12" t="s">
        <v>40</v>
      </c>
      <c r="C53" s="134">
        <v>0</v>
      </c>
      <c r="D53" s="167">
        <v>0</v>
      </c>
      <c r="E53" s="167">
        <v>0</v>
      </c>
      <c r="F53" s="313">
        <v>0</v>
      </c>
      <c r="G53" s="379">
        <v>0</v>
      </c>
      <c r="H53" s="442">
        <v>0</v>
      </c>
      <c r="I53" s="495">
        <v>0</v>
      </c>
      <c r="J53" s="550">
        <v>0</v>
      </c>
      <c r="K53" s="608">
        <v>0</v>
      </c>
      <c r="L53" s="693">
        <v>0</v>
      </c>
      <c r="M53" s="764">
        <v>0</v>
      </c>
      <c r="N53" s="834">
        <v>0</v>
      </c>
    </row>
    <row r="54" spans="1:14" ht="20.100000000000001" customHeight="1" x14ac:dyDescent="0.2">
      <c r="A54" s="11"/>
      <c r="B54" s="12" t="s">
        <v>41</v>
      </c>
      <c r="C54" s="134">
        <v>0</v>
      </c>
      <c r="D54" s="167">
        <v>0</v>
      </c>
      <c r="E54" s="167">
        <v>0</v>
      </c>
      <c r="F54" s="313">
        <v>0</v>
      </c>
      <c r="G54" s="379">
        <v>0</v>
      </c>
      <c r="H54" s="442">
        <v>0</v>
      </c>
      <c r="I54" s="495">
        <v>0</v>
      </c>
      <c r="J54" s="550">
        <v>0</v>
      </c>
      <c r="K54" s="608">
        <v>0</v>
      </c>
      <c r="L54" s="693">
        <v>0</v>
      </c>
      <c r="M54" s="764">
        <v>0</v>
      </c>
      <c r="N54" s="834">
        <v>0</v>
      </c>
    </row>
    <row r="55" spans="1:14" ht="20.100000000000001" customHeight="1" x14ac:dyDescent="0.2">
      <c r="A55" s="11"/>
      <c r="B55" s="10" t="s">
        <v>42</v>
      </c>
      <c r="C55" s="13">
        <f t="shared" ref="C55:N55" si="7">SUM(C56:C57)</f>
        <v>85</v>
      </c>
      <c r="D55" s="13">
        <f t="shared" si="7"/>
        <v>60</v>
      </c>
      <c r="E55" s="13">
        <f t="shared" si="7"/>
        <v>0</v>
      </c>
      <c r="F55" s="13">
        <f t="shared" si="7"/>
        <v>0</v>
      </c>
      <c r="G55" s="13">
        <f t="shared" si="7"/>
        <v>0</v>
      </c>
      <c r="H55" s="13">
        <f t="shared" si="7"/>
        <v>0</v>
      </c>
      <c r="I55" s="13">
        <f t="shared" si="7"/>
        <v>0</v>
      </c>
      <c r="J55" s="13">
        <f t="shared" si="7"/>
        <v>0</v>
      </c>
      <c r="K55" s="13">
        <f t="shared" si="7"/>
        <v>0</v>
      </c>
      <c r="L55" s="13">
        <f t="shared" si="7"/>
        <v>0</v>
      </c>
      <c r="M55" s="13">
        <f t="shared" si="7"/>
        <v>0</v>
      </c>
      <c r="N55" s="13">
        <f t="shared" si="7"/>
        <v>0</v>
      </c>
    </row>
    <row r="56" spans="1:14" ht="26.25" customHeight="1" x14ac:dyDescent="0.2">
      <c r="A56" s="11"/>
      <c r="B56" s="12" t="s">
        <v>40</v>
      </c>
      <c r="C56" s="119">
        <v>85</v>
      </c>
      <c r="D56" s="187">
        <v>30</v>
      </c>
      <c r="E56" s="244">
        <v>0</v>
      </c>
      <c r="F56" s="304">
        <v>0</v>
      </c>
      <c r="G56" s="370">
        <v>0</v>
      </c>
      <c r="H56" s="434">
        <v>0</v>
      </c>
      <c r="I56" s="487">
        <v>0</v>
      </c>
      <c r="J56" s="541">
        <v>0</v>
      </c>
      <c r="K56" s="591">
        <v>0</v>
      </c>
      <c r="L56" s="685">
        <v>0</v>
      </c>
      <c r="M56" s="756">
        <v>0</v>
      </c>
      <c r="N56" s="816">
        <v>0</v>
      </c>
    </row>
    <row r="57" spans="1:14" ht="20.100000000000001" customHeight="1" x14ac:dyDescent="0.2">
      <c r="A57" s="11"/>
      <c r="B57" s="12" t="s">
        <v>41</v>
      </c>
      <c r="C57" s="119">
        <v>0</v>
      </c>
      <c r="D57" s="187">
        <v>30</v>
      </c>
      <c r="E57" s="244">
        <v>0</v>
      </c>
      <c r="F57" s="304">
        <v>0</v>
      </c>
      <c r="G57" s="370">
        <v>0</v>
      </c>
      <c r="H57" s="434">
        <v>0</v>
      </c>
      <c r="I57" s="487">
        <v>0</v>
      </c>
      <c r="J57" s="541">
        <v>0</v>
      </c>
      <c r="K57" s="591">
        <v>0</v>
      </c>
      <c r="L57" s="685">
        <v>0</v>
      </c>
      <c r="M57" s="756">
        <v>0</v>
      </c>
      <c r="N57" s="816">
        <v>0</v>
      </c>
    </row>
    <row r="58" spans="1:14" ht="20.100000000000001" customHeight="1" x14ac:dyDescent="0.2">
      <c r="A58" s="9">
        <v>2</v>
      </c>
      <c r="B58" s="10" t="s">
        <v>43</v>
      </c>
      <c r="C58" s="118"/>
      <c r="D58" s="184"/>
      <c r="E58" s="241"/>
      <c r="F58" s="301"/>
      <c r="G58" s="367"/>
      <c r="H58" s="431"/>
      <c r="I58" s="484"/>
      <c r="J58" s="538"/>
      <c r="K58" s="590"/>
      <c r="L58" s="682"/>
      <c r="M58" s="753"/>
      <c r="N58" s="815"/>
    </row>
    <row r="59" spans="1:14" ht="20.100000000000001" customHeight="1" x14ac:dyDescent="0.2">
      <c r="A59" s="11"/>
      <c r="B59" s="12" t="s">
        <v>44</v>
      </c>
      <c r="C59" s="118"/>
      <c r="D59" s="184"/>
      <c r="E59" s="241"/>
      <c r="F59" s="301"/>
      <c r="G59" s="367"/>
      <c r="H59" s="431"/>
      <c r="I59" s="484"/>
      <c r="J59" s="538"/>
      <c r="K59" s="590"/>
      <c r="L59" s="682"/>
      <c r="M59" s="753"/>
      <c r="N59" s="815"/>
    </row>
    <row r="60" spans="1:14" ht="20.100000000000001" customHeight="1" x14ac:dyDescent="0.2">
      <c r="A60" s="11"/>
      <c r="B60" s="12" t="s">
        <v>45</v>
      </c>
      <c r="C60" s="118"/>
      <c r="D60" s="184"/>
      <c r="E60" s="241"/>
      <c r="F60" s="301"/>
      <c r="G60" s="367"/>
      <c r="H60" s="431"/>
      <c r="I60" s="484"/>
      <c r="J60" s="538"/>
      <c r="K60" s="590"/>
      <c r="L60" s="682"/>
      <c r="M60" s="753"/>
      <c r="N60" s="815"/>
    </row>
    <row r="61" spans="1:14" ht="24" customHeight="1" x14ac:dyDescent="0.2">
      <c r="A61" s="9"/>
      <c r="B61" s="12" t="s">
        <v>46</v>
      </c>
      <c r="C61" s="118"/>
      <c r="D61" s="184"/>
      <c r="E61" s="241"/>
      <c r="F61" s="301"/>
      <c r="G61" s="367"/>
      <c r="H61" s="431"/>
      <c r="I61" s="484"/>
      <c r="J61" s="538"/>
      <c r="K61" s="590"/>
      <c r="L61" s="682"/>
      <c r="M61" s="753"/>
      <c r="N61" s="815"/>
    </row>
    <row r="62" spans="1:14" x14ac:dyDescent="0.2">
      <c r="A62" s="14"/>
      <c r="B62" s="15" t="s">
        <v>47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 thickBot="1" x14ac:dyDescent="0.25">
      <c r="A63" s="17">
        <v>3</v>
      </c>
      <c r="B63" s="18" t="s">
        <v>48</v>
      </c>
      <c r="C63" s="140"/>
      <c r="D63" s="177"/>
      <c r="E63" s="234"/>
      <c r="F63" s="294"/>
      <c r="G63" s="360"/>
      <c r="H63" s="424"/>
      <c r="I63" s="477"/>
      <c r="J63" s="531"/>
      <c r="K63" s="606"/>
      <c r="L63" s="673"/>
      <c r="M63" s="744"/>
      <c r="N63" s="833"/>
    </row>
    <row r="64" spans="1:14" x14ac:dyDescent="0.2">
      <c r="B64" s="117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 x14ac:dyDescent="0.2">
      <c r="B65" s="11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 x14ac:dyDescent="0.2">
      <c r="B66" s="11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71" spans="1:14" ht="12.75" customHeight="1" x14ac:dyDescent="0.2">
      <c r="A71" s="864" t="s">
        <v>0</v>
      </c>
      <c r="B71" s="864"/>
    </row>
    <row r="72" spans="1:14" ht="12.75" customHeight="1" x14ac:dyDescent="0.2">
      <c r="A72" s="864" t="s">
        <v>3</v>
      </c>
      <c r="B72" s="864"/>
    </row>
    <row r="73" spans="1:14" ht="7.5" customHeight="1" x14ac:dyDescent="0.2">
      <c r="A73" s="864" t="s">
        <v>4</v>
      </c>
      <c r="B73" s="864"/>
    </row>
    <row r="74" spans="1:14" ht="18" customHeight="1" x14ac:dyDescent="0.3">
      <c r="C74" s="124"/>
    </row>
    <row r="75" spans="1:14" ht="12.75" customHeight="1" x14ac:dyDescent="0.2">
      <c r="C75" s="125"/>
    </row>
    <row r="76" spans="1:14" ht="12.75" customHeight="1" x14ac:dyDescent="0.2">
      <c r="A76" s="1" t="s">
        <v>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">
      <c r="A77" s="1" t="s">
        <v>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 customHeight="1" x14ac:dyDescent="0.2">
      <c r="A78" s="3" t="s">
        <v>11</v>
      </c>
      <c r="B78" s="3"/>
      <c r="C78" s="2"/>
      <c r="D78" s="2"/>
      <c r="E78" s="2"/>
      <c r="F78" s="2"/>
      <c r="G78" s="2"/>
      <c r="H78" s="416"/>
      <c r="I78" s="416"/>
      <c r="J78" s="416"/>
      <c r="K78" s="416"/>
      <c r="L78" s="416"/>
      <c r="M78" s="416"/>
      <c r="N78" s="416"/>
    </row>
    <row r="79" spans="1:14" ht="30" customHeight="1" thickBo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25.5" customHeight="1" x14ac:dyDescent="0.2">
      <c r="A80" s="946" t="s">
        <v>13</v>
      </c>
      <c r="B80" s="944" t="s">
        <v>14</v>
      </c>
      <c r="C80" s="120"/>
    </row>
    <row r="81" spans="1:14" ht="20.100000000000001" customHeight="1" x14ac:dyDescent="0.2">
      <c r="A81" s="947"/>
      <c r="B81" s="94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947"/>
      <c r="B82" s="945"/>
      <c r="C82" s="121" t="s">
        <v>18</v>
      </c>
      <c r="D82" s="185" t="s">
        <v>18</v>
      </c>
      <c r="E82" s="242" t="s">
        <v>18</v>
      </c>
      <c r="F82" s="302" t="s">
        <v>18</v>
      </c>
      <c r="G82" s="368" t="s">
        <v>18</v>
      </c>
      <c r="H82" s="432" t="s">
        <v>18</v>
      </c>
      <c r="I82" s="485" t="s">
        <v>18</v>
      </c>
      <c r="J82" s="539" t="s">
        <v>18</v>
      </c>
      <c r="K82" s="592" t="s">
        <v>18</v>
      </c>
      <c r="L82" s="683" t="s">
        <v>18</v>
      </c>
      <c r="M82" s="754" t="s">
        <v>18</v>
      </c>
      <c r="N82" s="817" t="s">
        <v>18</v>
      </c>
    </row>
    <row r="83" spans="1:14" ht="20.100000000000001" customHeight="1" x14ac:dyDescent="0.2">
      <c r="A83" s="947"/>
      <c r="B83" s="945"/>
      <c r="C83" s="122"/>
      <c r="D83" s="186"/>
      <c r="E83" s="243"/>
      <c r="F83" s="303"/>
      <c r="G83" s="369"/>
      <c r="H83" s="433"/>
      <c r="I83" s="486"/>
      <c r="J83" s="540"/>
      <c r="K83" s="593"/>
      <c r="L83" s="684"/>
      <c r="M83" s="755"/>
      <c r="N83" s="818"/>
    </row>
    <row r="84" spans="1:14" ht="20.100000000000001" customHeight="1" x14ac:dyDescent="0.2">
      <c r="A84" s="46" t="s">
        <v>25</v>
      </c>
      <c r="B84" s="47" t="s">
        <v>26</v>
      </c>
      <c r="C84" s="127" t="s">
        <v>33</v>
      </c>
      <c r="D84" s="181" t="s">
        <v>33</v>
      </c>
      <c r="E84" s="238" t="s">
        <v>33</v>
      </c>
      <c r="F84" s="298" t="s">
        <v>33</v>
      </c>
      <c r="G84" s="364" t="s">
        <v>33</v>
      </c>
      <c r="H84" s="428" t="s">
        <v>33</v>
      </c>
      <c r="I84" s="481" t="s">
        <v>33</v>
      </c>
      <c r="J84" s="535" t="s">
        <v>33</v>
      </c>
      <c r="K84" s="595" t="s">
        <v>33</v>
      </c>
      <c r="L84" s="679" t="s">
        <v>33</v>
      </c>
      <c r="M84" s="750" t="s">
        <v>33</v>
      </c>
      <c r="N84" s="821" t="s">
        <v>33</v>
      </c>
    </row>
    <row r="85" spans="1:14" ht="20.100000000000001" customHeight="1" x14ac:dyDescent="0.2">
      <c r="A85" s="5"/>
      <c r="B85" s="6" t="s">
        <v>37</v>
      </c>
      <c r="C85" s="7">
        <f t="shared" ref="C85:N85" si="8">SUM(C87,C90)</f>
        <v>0</v>
      </c>
      <c r="D85" s="7">
        <f t="shared" si="8"/>
        <v>30</v>
      </c>
      <c r="E85" s="7">
        <f t="shared" si="8"/>
        <v>0</v>
      </c>
      <c r="F85" s="7">
        <f t="shared" si="8"/>
        <v>0</v>
      </c>
      <c r="G85" s="7">
        <f t="shared" si="8"/>
        <v>0</v>
      </c>
      <c r="H85" s="7">
        <f t="shared" si="8"/>
        <v>0</v>
      </c>
      <c r="I85" s="7">
        <f t="shared" si="8"/>
        <v>0</v>
      </c>
      <c r="J85" s="7">
        <f t="shared" si="8"/>
        <v>0</v>
      </c>
      <c r="K85" s="7">
        <f t="shared" si="8"/>
        <v>0</v>
      </c>
      <c r="L85" s="7">
        <f t="shared" si="8"/>
        <v>0</v>
      </c>
      <c r="M85" s="7">
        <f t="shared" si="8"/>
        <v>0</v>
      </c>
      <c r="N85" s="7">
        <f t="shared" si="8"/>
        <v>0</v>
      </c>
    </row>
    <row r="86" spans="1:14" ht="20.100000000000001" customHeight="1" x14ac:dyDescent="0.2">
      <c r="A86" s="9">
        <v>1</v>
      </c>
      <c r="B86" s="10" t="s">
        <v>38</v>
      </c>
      <c r="C86" s="118"/>
      <c r="D86" s="184"/>
      <c r="E86" s="241"/>
      <c r="F86" s="301"/>
      <c r="G86" s="367"/>
      <c r="H86" s="431"/>
      <c r="I86" s="484"/>
      <c r="J86" s="538"/>
      <c r="K86" s="590"/>
      <c r="L86" s="682"/>
      <c r="M86" s="753"/>
      <c r="N86" s="815"/>
    </row>
    <row r="87" spans="1:14" ht="20.100000000000001" customHeight="1" x14ac:dyDescent="0.2">
      <c r="A87" s="11"/>
      <c r="B87" s="10" t="s">
        <v>39</v>
      </c>
      <c r="C87" s="123">
        <f t="shared" ref="C87" si="9">SUM(C88:C89)</f>
        <v>0</v>
      </c>
      <c r="D87" s="190">
        <f t="shared" ref="D87:N87" si="10">SUM(D88:D89)</f>
        <v>0</v>
      </c>
      <c r="E87" s="247">
        <f t="shared" si="10"/>
        <v>0</v>
      </c>
      <c r="F87" s="307">
        <f t="shared" si="10"/>
        <v>0</v>
      </c>
      <c r="G87" s="373">
        <f t="shared" si="10"/>
        <v>0</v>
      </c>
      <c r="H87" s="437">
        <f t="shared" si="10"/>
        <v>0</v>
      </c>
      <c r="I87" s="490">
        <f t="shared" si="10"/>
        <v>0</v>
      </c>
      <c r="J87" s="544">
        <f t="shared" si="10"/>
        <v>0</v>
      </c>
      <c r="K87" s="594">
        <f t="shared" si="10"/>
        <v>0</v>
      </c>
      <c r="L87" s="688">
        <f t="shared" si="10"/>
        <v>0</v>
      </c>
      <c r="M87" s="759">
        <f t="shared" si="10"/>
        <v>0</v>
      </c>
      <c r="N87" s="819">
        <f t="shared" si="10"/>
        <v>0</v>
      </c>
    </row>
    <row r="88" spans="1:14" ht="26.25" customHeight="1" x14ac:dyDescent="0.2">
      <c r="A88" s="11"/>
      <c r="B88" s="12" t="s">
        <v>40</v>
      </c>
      <c r="C88" s="134">
        <v>0</v>
      </c>
      <c r="D88" s="167">
        <v>0</v>
      </c>
      <c r="E88" s="167">
        <v>0</v>
      </c>
      <c r="F88" s="313">
        <v>0</v>
      </c>
      <c r="G88" s="379">
        <v>0</v>
      </c>
      <c r="H88" s="442">
        <v>0</v>
      </c>
      <c r="I88" s="495">
        <v>0</v>
      </c>
      <c r="J88" s="550">
        <v>0</v>
      </c>
      <c r="K88" s="608">
        <v>0</v>
      </c>
      <c r="L88" s="693">
        <v>0</v>
      </c>
      <c r="M88" s="764">
        <v>0</v>
      </c>
      <c r="N88" s="834">
        <v>0</v>
      </c>
    </row>
    <row r="89" spans="1:14" ht="20.100000000000001" customHeight="1" x14ac:dyDescent="0.2">
      <c r="A89" s="11"/>
      <c r="B89" s="12" t="s">
        <v>41</v>
      </c>
      <c r="C89" s="134">
        <v>0</v>
      </c>
      <c r="D89" s="167">
        <v>0</v>
      </c>
      <c r="E89" s="167">
        <v>0</v>
      </c>
      <c r="F89" s="313">
        <v>0</v>
      </c>
      <c r="G89" s="379">
        <v>0</v>
      </c>
      <c r="H89" s="442">
        <v>0</v>
      </c>
      <c r="I89" s="495">
        <v>0</v>
      </c>
      <c r="J89" s="550">
        <v>0</v>
      </c>
      <c r="K89" s="608">
        <v>0</v>
      </c>
      <c r="L89" s="693">
        <v>0</v>
      </c>
      <c r="M89" s="764">
        <v>0</v>
      </c>
      <c r="N89" s="834">
        <v>0</v>
      </c>
    </row>
    <row r="90" spans="1:14" ht="20.100000000000001" customHeight="1" x14ac:dyDescent="0.2">
      <c r="A90" s="11"/>
      <c r="B90" s="10" t="s">
        <v>42</v>
      </c>
      <c r="C90" s="13">
        <f t="shared" ref="C90:H90" si="11">SUM(C91:C92)</f>
        <v>0</v>
      </c>
      <c r="D90" s="13">
        <f t="shared" si="11"/>
        <v>30</v>
      </c>
      <c r="E90" s="13">
        <f t="shared" si="11"/>
        <v>0</v>
      </c>
      <c r="F90" s="13">
        <f t="shared" si="11"/>
        <v>0</v>
      </c>
      <c r="G90" s="13">
        <f t="shared" si="11"/>
        <v>0</v>
      </c>
      <c r="H90" s="13">
        <f t="shared" si="11"/>
        <v>0</v>
      </c>
      <c r="I90" s="13">
        <f t="shared" ref="I90:N90" si="12">SUM(I91:I92)</f>
        <v>0</v>
      </c>
      <c r="J90" s="13">
        <f t="shared" si="12"/>
        <v>0</v>
      </c>
      <c r="K90" s="13">
        <f t="shared" si="12"/>
        <v>0</v>
      </c>
      <c r="L90" s="13">
        <f t="shared" si="12"/>
        <v>0</v>
      </c>
      <c r="M90" s="13">
        <f t="shared" si="12"/>
        <v>0</v>
      </c>
      <c r="N90" s="13">
        <f t="shared" si="12"/>
        <v>0</v>
      </c>
    </row>
    <row r="91" spans="1:14" ht="20.100000000000001" customHeight="1" x14ac:dyDescent="0.2">
      <c r="A91" s="11"/>
      <c r="B91" s="12" t="s">
        <v>40</v>
      </c>
      <c r="C91" s="119">
        <v>0</v>
      </c>
      <c r="D91" s="187">
        <v>30</v>
      </c>
      <c r="E91" s="244">
        <v>0</v>
      </c>
      <c r="F91" s="304">
        <v>0</v>
      </c>
      <c r="G91" s="370">
        <v>0</v>
      </c>
      <c r="H91" s="434">
        <v>0</v>
      </c>
      <c r="I91" s="487">
        <v>0</v>
      </c>
      <c r="J91" s="541">
        <v>0</v>
      </c>
      <c r="K91" s="591">
        <v>0</v>
      </c>
      <c r="L91" s="685">
        <v>0</v>
      </c>
      <c r="M91" s="756">
        <v>0</v>
      </c>
      <c r="N91" s="816">
        <v>0</v>
      </c>
    </row>
    <row r="92" spans="1:14" ht="20.100000000000001" customHeight="1" x14ac:dyDescent="0.2">
      <c r="A92" s="11"/>
      <c r="B92" s="12" t="s">
        <v>41</v>
      </c>
      <c r="C92" s="119">
        <v>0</v>
      </c>
      <c r="D92" s="187">
        <v>0</v>
      </c>
      <c r="E92" s="244">
        <v>0</v>
      </c>
      <c r="F92" s="304">
        <v>0</v>
      </c>
      <c r="G92" s="370">
        <v>0</v>
      </c>
      <c r="H92" s="434">
        <v>0</v>
      </c>
      <c r="I92" s="487">
        <v>0</v>
      </c>
      <c r="J92" s="541">
        <v>0</v>
      </c>
      <c r="K92" s="591">
        <v>0</v>
      </c>
      <c r="L92" s="685">
        <v>0</v>
      </c>
      <c r="M92" s="756">
        <v>0</v>
      </c>
      <c r="N92" s="816">
        <v>0</v>
      </c>
    </row>
    <row r="93" spans="1:14" ht="24" customHeight="1" x14ac:dyDescent="0.2">
      <c r="A93" s="9">
        <v>2</v>
      </c>
      <c r="B93" s="10" t="s">
        <v>43</v>
      </c>
      <c r="C93" s="118"/>
      <c r="D93" s="184"/>
      <c r="E93" s="241"/>
      <c r="F93" s="301"/>
      <c r="G93" s="367"/>
      <c r="H93" s="431"/>
      <c r="I93" s="484"/>
      <c r="J93" s="538"/>
      <c r="K93" s="590"/>
      <c r="L93" s="682"/>
      <c r="M93" s="753"/>
      <c r="N93" s="815"/>
    </row>
    <row r="94" spans="1:14" x14ac:dyDescent="0.2">
      <c r="A94" s="11"/>
      <c r="B94" s="12" t="s">
        <v>44</v>
      </c>
      <c r="C94" s="118"/>
      <c r="D94" s="184"/>
      <c r="E94" s="241"/>
      <c r="F94" s="301"/>
      <c r="G94" s="367"/>
      <c r="H94" s="431"/>
      <c r="I94" s="484"/>
      <c r="J94" s="538"/>
      <c r="K94" s="590"/>
      <c r="L94" s="682"/>
      <c r="M94" s="753"/>
      <c r="N94" s="815"/>
    </row>
    <row r="95" spans="1:14" x14ac:dyDescent="0.2">
      <c r="A95" s="11"/>
      <c r="B95" s="12" t="s">
        <v>45</v>
      </c>
      <c r="C95" s="118"/>
      <c r="D95" s="184"/>
      <c r="E95" s="241"/>
      <c r="F95" s="301"/>
      <c r="G95" s="367"/>
      <c r="H95" s="431"/>
      <c r="I95" s="484"/>
      <c r="J95" s="538"/>
      <c r="K95" s="590"/>
      <c r="L95" s="682"/>
      <c r="M95" s="753"/>
      <c r="N95" s="815"/>
    </row>
    <row r="96" spans="1:14" x14ac:dyDescent="0.2">
      <c r="A96" s="9"/>
      <c r="B96" s="12" t="s">
        <v>46</v>
      </c>
      <c r="C96" s="118"/>
      <c r="D96" s="184"/>
      <c r="E96" s="241"/>
      <c r="F96" s="301"/>
      <c r="G96" s="367"/>
      <c r="H96" s="431"/>
      <c r="I96" s="484"/>
      <c r="J96" s="538"/>
      <c r="K96" s="590"/>
      <c r="L96" s="682"/>
      <c r="M96" s="753"/>
      <c r="N96" s="815"/>
    </row>
    <row r="97" spans="1:14" ht="12.75" customHeight="1" x14ac:dyDescent="0.2">
      <c r="A97" s="14"/>
      <c r="B97" s="15" t="s">
        <v>47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 customHeight="1" thickBot="1" x14ac:dyDescent="0.25">
      <c r="A98" s="17">
        <v>3</v>
      </c>
      <c r="B98" s="18" t="s">
        <v>48</v>
      </c>
      <c r="C98" s="140"/>
      <c r="D98" s="177"/>
      <c r="E98" s="234"/>
      <c r="F98" s="294"/>
      <c r="G98" s="360"/>
      <c r="H98" s="424"/>
      <c r="I98" s="477"/>
      <c r="J98" s="531"/>
      <c r="K98" s="606"/>
      <c r="L98" s="673"/>
      <c r="M98" s="744"/>
      <c r="N98" s="833"/>
    </row>
    <row r="99" spans="1:14" x14ac:dyDescent="0.2">
      <c r="B99" s="117" t="s">
        <v>49</v>
      </c>
      <c r="C99" s="8" t="s">
        <v>1</v>
      </c>
      <c r="D99" s="8" t="s">
        <v>1</v>
      </c>
      <c r="E99" s="8" t="s">
        <v>1</v>
      </c>
      <c r="F99" s="8" t="s">
        <v>1</v>
      </c>
      <c r="G99" s="8" t="s">
        <v>1</v>
      </c>
      <c r="H99" s="8" t="s">
        <v>1</v>
      </c>
      <c r="I99" s="8" t="s">
        <v>1</v>
      </c>
      <c r="J99" s="8" t="s">
        <v>1</v>
      </c>
      <c r="K99" s="8" t="s">
        <v>1</v>
      </c>
      <c r="L99" s="8" t="s">
        <v>1</v>
      </c>
      <c r="M99" s="8" t="s">
        <v>1</v>
      </c>
      <c r="N99" s="8" t="s">
        <v>1</v>
      </c>
    </row>
    <row r="103" spans="1:14" ht="12.75" customHeight="1" x14ac:dyDescent="0.2"/>
    <row r="104" spans="1:14" ht="12.75" customHeight="1" x14ac:dyDescent="0.2"/>
    <row r="105" spans="1:14" ht="7.5" customHeight="1" x14ac:dyDescent="0.2"/>
    <row r="106" spans="1:14" ht="18" customHeight="1" x14ac:dyDescent="0.2">
      <c r="A106" s="864" t="s">
        <v>0</v>
      </c>
      <c r="B106" s="864"/>
    </row>
    <row r="107" spans="1:14" ht="12.75" customHeight="1" x14ac:dyDescent="0.2">
      <c r="A107" s="864" t="s">
        <v>3</v>
      </c>
      <c r="B107" s="864"/>
    </row>
    <row r="108" spans="1:14" ht="12.75" customHeight="1" x14ac:dyDescent="0.2">
      <c r="A108" s="864" t="s">
        <v>4</v>
      </c>
      <c r="B108" s="864"/>
    </row>
    <row r="109" spans="1:14" ht="12.75" customHeight="1" x14ac:dyDescent="0.3">
      <c r="C109" s="124"/>
    </row>
    <row r="110" spans="1:14" x14ac:dyDescent="0.2">
      <c r="C110" s="125"/>
    </row>
    <row r="111" spans="1:14" ht="30" customHeight="1" x14ac:dyDescent="0.2">
      <c r="A111" s="1" t="s">
        <v>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5.5" customHeight="1" x14ac:dyDescent="0.2">
      <c r="A112" s="1" t="s">
        <v>8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20.100000000000001" customHeight="1" x14ac:dyDescent="0.2">
      <c r="A113" s="3" t="s">
        <v>54</v>
      </c>
      <c r="B113" s="3"/>
      <c r="C113" s="2"/>
      <c r="D113" s="2"/>
      <c r="E113" s="2"/>
      <c r="F113" s="2"/>
      <c r="G113" s="2"/>
      <c r="H113" s="416"/>
      <c r="I113" s="416"/>
      <c r="J113" s="416"/>
      <c r="K113" s="416"/>
      <c r="L113" s="416"/>
      <c r="M113" s="416"/>
      <c r="N113" s="416"/>
    </row>
    <row r="114" spans="1:14" ht="20.100000000000001" customHeight="1" thickBot="1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0.100000000000001" customHeight="1" x14ac:dyDescent="0.2">
      <c r="A115" s="946" t="s">
        <v>13</v>
      </c>
      <c r="B115" s="944" t="s">
        <v>14</v>
      </c>
      <c r="C115" s="120"/>
    </row>
    <row r="116" spans="1:14" ht="20.100000000000001" customHeight="1" x14ac:dyDescent="0.2">
      <c r="A116" s="947"/>
      <c r="B116" s="94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947"/>
      <c r="B117" s="945"/>
      <c r="C117" s="121" t="s">
        <v>18</v>
      </c>
      <c r="D117" s="185" t="s">
        <v>18</v>
      </c>
      <c r="E117" s="242" t="s">
        <v>18</v>
      </c>
      <c r="F117" s="302" t="s">
        <v>18</v>
      </c>
      <c r="G117" s="368" t="s">
        <v>18</v>
      </c>
      <c r="H117" s="432" t="s">
        <v>18</v>
      </c>
      <c r="I117" s="485" t="s">
        <v>18</v>
      </c>
      <c r="J117" s="539" t="s">
        <v>18</v>
      </c>
      <c r="K117" s="592" t="s">
        <v>18</v>
      </c>
      <c r="L117" s="683" t="s">
        <v>18</v>
      </c>
      <c r="M117" s="754" t="s">
        <v>18</v>
      </c>
      <c r="N117" s="817" t="s">
        <v>18</v>
      </c>
    </row>
    <row r="118" spans="1:14" ht="20.100000000000001" customHeight="1" x14ac:dyDescent="0.2">
      <c r="A118" s="947"/>
      <c r="B118" s="945"/>
      <c r="C118" s="122"/>
      <c r="D118" s="186"/>
      <c r="E118" s="243"/>
      <c r="F118" s="303"/>
      <c r="G118" s="369"/>
      <c r="H118" s="433"/>
      <c r="I118" s="486"/>
      <c r="J118" s="540"/>
      <c r="K118" s="593"/>
      <c r="L118" s="684"/>
      <c r="M118" s="755"/>
      <c r="N118" s="818"/>
    </row>
    <row r="119" spans="1:14" ht="20.100000000000001" customHeight="1" x14ac:dyDescent="0.2">
      <c r="A119" s="46" t="s">
        <v>25</v>
      </c>
      <c r="B119" s="47" t="s">
        <v>26</v>
      </c>
      <c r="C119" s="127" t="s">
        <v>33</v>
      </c>
      <c r="D119" s="181" t="s">
        <v>33</v>
      </c>
      <c r="E119" s="238" t="s">
        <v>33</v>
      </c>
      <c r="F119" s="298" t="s">
        <v>33</v>
      </c>
      <c r="G119" s="364" t="s">
        <v>33</v>
      </c>
      <c r="H119" s="428" t="s">
        <v>33</v>
      </c>
      <c r="I119" s="481" t="s">
        <v>33</v>
      </c>
      <c r="J119" s="535" t="s">
        <v>33</v>
      </c>
      <c r="K119" s="595" t="s">
        <v>33</v>
      </c>
      <c r="L119" s="679" t="s">
        <v>33</v>
      </c>
      <c r="M119" s="750" t="s">
        <v>33</v>
      </c>
      <c r="N119" s="821" t="s">
        <v>33</v>
      </c>
    </row>
    <row r="120" spans="1:14" ht="26.25" customHeight="1" x14ac:dyDescent="0.2">
      <c r="A120" s="5"/>
      <c r="B120" s="6" t="s">
        <v>37</v>
      </c>
      <c r="C120" s="7">
        <f t="shared" ref="C120:N120" si="13">SUM(C122,C125)</f>
        <v>150</v>
      </c>
      <c r="D120" s="7">
        <f t="shared" si="13"/>
        <v>821</v>
      </c>
      <c r="E120" s="7">
        <f t="shared" si="13"/>
        <v>165</v>
      </c>
      <c r="F120" s="7">
        <f t="shared" si="13"/>
        <v>25</v>
      </c>
      <c r="G120" s="7">
        <f t="shared" si="13"/>
        <v>0</v>
      </c>
      <c r="H120" s="7">
        <f t="shared" si="13"/>
        <v>0</v>
      </c>
      <c r="I120" s="7">
        <f t="shared" si="13"/>
        <v>0</v>
      </c>
      <c r="J120" s="7">
        <f t="shared" si="13"/>
        <v>0</v>
      </c>
      <c r="K120" s="7">
        <f t="shared" si="13"/>
        <v>0</v>
      </c>
      <c r="L120" s="7">
        <f t="shared" si="13"/>
        <v>0</v>
      </c>
      <c r="M120" s="7">
        <f t="shared" si="13"/>
        <v>0</v>
      </c>
      <c r="N120" s="7">
        <f t="shared" si="13"/>
        <v>0</v>
      </c>
    </row>
    <row r="121" spans="1:14" ht="20.100000000000001" customHeight="1" x14ac:dyDescent="0.25">
      <c r="A121" s="9">
        <v>1</v>
      </c>
      <c r="B121" s="10" t="s">
        <v>38</v>
      </c>
      <c r="C121" s="118"/>
      <c r="D121" s="184"/>
      <c r="E121" s="241"/>
      <c r="F121" s="301"/>
      <c r="G121" s="367"/>
      <c r="H121" s="431"/>
      <c r="I121" s="484"/>
      <c r="J121" s="538"/>
      <c r="K121" s="590"/>
      <c r="L121" s="694"/>
      <c r="M121" s="765"/>
      <c r="N121" s="838"/>
    </row>
    <row r="122" spans="1:14" ht="20.100000000000001" customHeight="1" x14ac:dyDescent="0.2">
      <c r="A122" s="11"/>
      <c r="B122" s="10" t="s">
        <v>39</v>
      </c>
      <c r="C122" s="123">
        <f t="shared" ref="C122" si="14">SUM(C123:C124)</f>
        <v>0</v>
      </c>
      <c r="D122" s="190">
        <f t="shared" ref="D122:N122" si="15">SUM(D123:D124)</f>
        <v>0</v>
      </c>
      <c r="E122" s="247">
        <f t="shared" si="15"/>
        <v>0</v>
      </c>
      <c r="F122" s="307">
        <f t="shared" si="15"/>
        <v>0</v>
      </c>
      <c r="G122" s="373">
        <f t="shared" si="15"/>
        <v>0</v>
      </c>
      <c r="H122" s="437">
        <f t="shared" si="15"/>
        <v>0</v>
      </c>
      <c r="I122" s="490">
        <f t="shared" si="15"/>
        <v>0</v>
      </c>
      <c r="J122" s="544">
        <f t="shared" si="15"/>
        <v>0</v>
      </c>
      <c r="K122" s="594">
        <f t="shared" si="15"/>
        <v>0</v>
      </c>
      <c r="L122" s="675">
        <f t="shared" si="15"/>
        <v>0</v>
      </c>
      <c r="M122" s="746">
        <f t="shared" si="15"/>
        <v>0</v>
      </c>
      <c r="N122" s="820">
        <f t="shared" si="15"/>
        <v>0</v>
      </c>
    </row>
    <row r="123" spans="1:14" ht="20.100000000000001" customHeight="1" x14ac:dyDescent="0.25">
      <c r="A123" s="11"/>
      <c r="B123" s="12" t="s">
        <v>40</v>
      </c>
      <c r="C123" s="134">
        <v>0</v>
      </c>
      <c r="D123" s="167">
        <v>0</v>
      </c>
      <c r="E123" s="167">
        <v>0</v>
      </c>
      <c r="F123" s="313">
        <v>0</v>
      </c>
      <c r="G123" s="379">
        <v>0</v>
      </c>
      <c r="H123" s="442">
        <v>0</v>
      </c>
      <c r="I123" s="495">
        <v>0</v>
      </c>
      <c r="J123" s="550">
        <v>0</v>
      </c>
      <c r="K123" s="608">
        <v>0</v>
      </c>
      <c r="L123" s="658">
        <v>0</v>
      </c>
      <c r="M123" s="658">
        <v>0</v>
      </c>
      <c r="N123" s="658">
        <v>0</v>
      </c>
    </row>
    <row r="124" spans="1:14" ht="20.100000000000001" customHeight="1" x14ac:dyDescent="0.25">
      <c r="A124" s="11"/>
      <c r="B124" s="12" t="s">
        <v>41</v>
      </c>
      <c r="C124" s="134">
        <v>0</v>
      </c>
      <c r="D124" s="167">
        <v>0</v>
      </c>
      <c r="E124" s="167">
        <v>0</v>
      </c>
      <c r="F124" s="313">
        <v>0</v>
      </c>
      <c r="G124" s="379">
        <v>0</v>
      </c>
      <c r="H124" s="442">
        <v>0</v>
      </c>
      <c r="I124" s="495">
        <v>0</v>
      </c>
      <c r="J124" s="550">
        <v>0</v>
      </c>
      <c r="K124" s="608">
        <v>0</v>
      </c>
      <c r="L124" s="658">
        <v>0</v>
      </c>
      <c r="M124" s="658">
        <v>0</v>
      </c>
      <c r="N124" s="658">
        <v>0</v>
      </c>
    </row>
    <row r="125" spans="1:14" ht="24" customHeight="1" x14ac:dyDescent="0.2">
      <c r="A125" s="11"/>
      <c r="B125" s="10" t="s">
        <v>42</v>
      </c>
      <c r="C125" s="13">
        <f t="shared" ref="C125:J125" si="16">SUM(C126:C127)</f>
        <v>150</v>
      </c>
      <c r="D125" s="13">
        <f t="shared" si="16"/>
        <v>821</v>
      </c>
      <c r="E125" s="13">
        <f t="shared" si="16"/>
        <v>165</v>
      </c>
      <c r="F125" s="13">
        <f t="shared" si="16"/>
        <v>25</v>
      </c>
      <c r="G125" s="13">
        <f t="shared" si="16"/>
        <v>0</v>
      </c>
      <c r="H125" s="13">
        <f t="shared" si="16"/>
        <v>0</v>
      </c>
      <c r="I125" s="13">
        <f t="shared" si="16"/>
        <v>0</v>
      </c>
      <c r="J125" s="13">
        <f t="shared" si="16"/>
        <v>0</v>
      </c>
      <c r="K125" s="13">
        <f>SUM(K126:K127)</f>
        <v>0</v>
      </c>
      <c r="L125" s="659">
        <f>SUM(L126:L127)</f>
        <v>0</v>
      </c>
      <c r="M125" s="659">
        <f>SUM(M126:M127)</f>
        <v>0</v>
      </c>
      <c r="N125" s="659">
        <f>SUM(N126:N127)</f>
        <v>0</v>
      </c>
    </row>
    <row r="126" spans="1:14" ht="15" x14ac:dyDescent="0.2">
      <c r="A126" s="11"/>
      <c r="B126" s="12" t="s">
        <v>40</v>
      </c>
      <c r="C126" s="119">
        <v>50</v>
      </c>
      <c r="D126" s="187">
        <v>200</v>
      </c>
      <c r="E126" s="244">
        <v>0</v>
      </c>
      <c r="F126" s="304">
        <v>0</v>
      </c>
      <c r="G126" s="370">
        <v>0</v>
      </c>
      <c r="H126" s="434">
        <v>0</v>
      </c>
      <c r="I126" s="487">
        <v>0</v>
      </c>
      <c r="J126" s="541">
        <v>0</v>
      </c>
      <c r="K126" s="591">
        <v>0</v>
      </c>
      <c r="L126" s="676">
        <v>0</v>
      </c>
      <c r="M126" s="747">
        <v>0</v>
      </c>
      <c r="N126" s="830">
        <v>0</v>
      </c>
    </row>
    <row r="127" spans="1:14" ht="12.75" customHeight="1" x14ac:dyDescent="0.2">
      <c r="A127" s="11"/>
      <c r="B127" s="12" t="s">
        <v>41</v>
      </c>
      <c r="C127" s="119">
        <v>100</v>
      </c>
      <c r="D127" s="187">
        <v>621</v>
      </c>
      <c r="E127" s="244">
        <v>165</v>
      </c>
      <c r="F127" s="304">
        <v>25</v>
      </c>
      <c r="G127" s="370">
        <v>0</v>
      </c>
      <c r="H127" s="434">
        <v>0</v>
      </c>
      <c r="I127" s="487">
        <v>0</v>
      </c>
      <c r="J127" s="541">
        <v>0</v>
      </c>
      <c r="K127" s="591">
        <v>0</v>
      </c>
      <c r="L127" s="676">
        <v>0</v>
      </c>
      <c r="M127" s="747">
        <v>0</v>
      </c>
      <c r="N127" s="830">
        <v>0</v>
      </c>
    </row>
    <row r="128" spans="1:14" ht="12.75" customHeight="1" x14ac:dyDescent="0.25">
      <c r="A128" s="9">
        <v>2</v>
      </c>
      <c r="B128" s="10" t="s">
        <v>43</v>
      </c>
      <c r="C128" s="118"/>
      <c r="D128" s="184"/>
      <c r="E128" s="241"/>
      <c r="F128" s="301"/>
      <c r="G128" s="367"/>
      <c r="H128" s="431"/>
      <c r="I128" s="484"/>
      <c r="J128" s="538"/>
      <c r="K128" s="590"/>
      <c r="L128" s="694"/>
      <c r="M128" s="765"/>
      <c r="N128" s="838"/>
    </row>
    <row r="129" spans="1:14" ht="12.75" customHeight="1" x14ac:dyDescent="0.25">
      <c r="A129" s="11"/>
      <c r="B129" s="12" t="s">
        <v>44</v>
      </c>
      <c r="C129" s="118"/>
      <c r="D129" s="184"/>
      <c r="E129" s="241"/>
      <c r="F129" s="301"/>
      <c r="G129" s="367"/>
      <c r="H129" s="431"/>
      <c r="I129" s="484"/>
      <c r="J129" s="538"/>
      <c r="K129" s="590"/>
      <c r="L129" s="694"/>
      <c r="M129" s="765"/>
      <c r="N129" s="838"/>
    </row>
    <row r="130" spans="1:14" ht="12.75" customHeight="1" x14ac:dyDescent="0.25">
      <c r="A130" s="11"/>
      <c r="B130" s="12" t="s">
        <v>45</v>
      </c>
      <c r="C130" s="118"/>
      <c r="D130" s="184"/>
      <c r="E130" s="241"/>
      <c r="F130" s="301"/>
      <c r="G130" s="367"/>
      <c r="H130" s="431"/>
      <c r="I130" s="484"/>
      <c r="J130" s="538"/>
      <c r="K130" s="590"/>
      <c r="L130" s="694"/>
      <c r="M130" s="765"/>
      <c r="N130" s="838"/>
    </row>
    <row r="131" spans="1:14" ht="12.75" customHeight="1" x14ac:dyDescent="0.25">
      <c r="A131" s="9"/>
      <c r="B131" s="12" t="s">
        <v>46</v>
      </c>
      <c r="C131" s="118"/>
      <c r="D131" s="184"/>
      <c r="E131" s="241"/>
      <c r="F131" s="301"/>
      <c r="G131" s="367"/>
      <c r="H131" s="431"/>
      <c r="I131" s="484"/>
      <c r="J131" s="538"/>
      <c r="K131" s="590"/>
      <c r="L131" s="694"/>
      <c r="M131" s="765"/>
      <c r="N131" s="838"/>
    </row>
    <row r="132" spans="1:14" ht="12.75" customHeight="1" x14ac:dyDescent="0.25">
      <c r="A132" s="14"/>
      <c r="B132" s="15" t="s">
        <v>47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663"/>
      <c r="M132" s="663"/>
      <c r="N132" s="663"/>
    </row>
    <row r="133" spans="1:14" ht="12.75" customHeight="1" thickBot="1" x14ac:dyDescent="0.3">
      <c r="A133" s="17">
        <v>3</v>
      </c>
      <c r="B133" s="18" t="s">
        <v>48</v>
      </c>
      <c r="C133" s="140"/>
      <c r="D133" s="177"/>
      <c r="E133" s="234"/>
      <c r="F133" s="294"/>
      <c r="G133" s="360"/>
      <c r="H133" s="424"/>
      <c r="I133" s="477"/>
      <c r="J133" s="531"/>
      <c r="K133" s="606"/>
      <c r="L133" s="667"/>
      <c r="M133" s="667"/>
      <c r="N133" s="667"/>
    </row>
    <row r="134" spans="1:14" x14ac:dyDescent="0.2">
      <c r="B134" s="117" t="s">
        <v>49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 customHeight="1" x14ac:dyDescent="0.2">
      <c r="B135" s="11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 customHeight="1" x14ac:dyDescent="0.2">
      <c r="B136" s="11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864" t="s">
        <v>0</v>
      </c>
      <c r="B141" s="864"/>
    </row>
    <row r="142" spans="1:14" ht="12.75" customHeight="1" x14ac:dyDescent="0.2">
      <c r="A142" s="864" t="s">
        <v>3</v>
      </c>
      <c r="B142" s="864"/>
    </row>
    <row r="143" spans="1:14" ht="30" customHeight="1" x14ac:dyDescent="0.2">
      <c r="A143" s="864" t="s">
        <v>4</v>
      </c>
      <c r="B143" s="864"/>
    </row>
    <row r="144" spans="1:14" ht="25.5" customHeight="1" x14ac:dyDescent="0.3">
      <c r="C144" s="124"/>
    </row>
    <row r="145" spans="1:14" ht="20.100000000000001" customHeight="1" x14ac:dyDescent="0.2">
      <c r="C145" s="125"/>
    </row>
    <row r="146" spans="1:14" ht="20.100000000000001" customHeight="1" x14ac:dyDescent="0.2">
      <c r="A146" s="1" t="s">
        <v>7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0.100000000000001" customHeight="1" x14ac:dyDescent="0.2">
      <c r="A147" s="1" t="s">
        <v>8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20.100000000000001" customHeight="1" x14ac:dyDescent="0.2">
      <c r="A148" s="3" t="s">
        <v>59</v>
      </c>
      <c r="B148" s="3"/>
      <c r="C148" s="2"/>
      <c r="D148" s="2"/>
      <c r="E148" s="2"/>
      <c r="F148" s="2"/>
      <c r="G148" s="2"/>
      <c r="H148" s="416"/>
      <c r="I148" s="416"/>
      <c r="J148" s="416"/>
      <c r="K148" s="416"/>
      <c r="L148" s="416"/>
      <c r="M148" s="416"/>
      <c r="N148" s="416"/>
    </row>
    <row r="149" spans="1:14" ht="20.100000000000001" customHeight="1" thickBot="1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20.100000000000001" customHeight="1" x14ac:dyDescent="0.2">
      <c r="A150" s="946" t="s">
        <v>13</v>
      </c>
      <c r="B150" s="944" t="s">
        <v>14</v>
      </c>
      <c r="C150" s="120"/>
    </row>
    <row r="151" spans="1:14" ht="20.100000000000001" customHeight="1" x14ac:dyDescent="0.2">
      <c r="A151" s="947"/>
      <c r="B151" s="94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947"/>
      <c r="B152" s="945"/>
      <c r="C152" s="121" t="s">
        <v>18</v>
      </c>
      <c r="D152" s="185" t="s">
        <v>18</v>
      </c>
      <c r="E152" s="242" t="s">
        <v>18</v>
      </c>
      <c r="F152" s="302" t="s">
        <v>18</v>
      </c>
      <c r="G152" s="368" t="s">
        <v>18</v>
      </c>
      <c r="H152" s="432" t="s">
        <v>18</v>
      </c>
      <c r="I152" s="485" t="s">
        <v>18</v>
      </c>
      <c r="J152" s="539" t="s">
        <v>18</v>
      </c>
      <c r="K152" s="592" t="s">
        <v>18</v>
      </c>
      <c r="L152" s="683" t="s">
        <v>18</v>
      </c>
      <c r="M152" s="754" t="s">
        <v>18</v>
      </c>
      <c r="N152" s="817" t="s">
        <v>18</v>
      </c>
    </row>
    <row r="153" spans="1:14" ht="20.100000000000001" customHeight="1" x14ac:dyDescent="0.2">
      <c r="A153" s="947"/>
      <c r="B153" s="945"/>
      <c r="C153" s="122"/>
      <c r="D153" s="186"/>
      <c r="E153" s="243"/>
      <c r="F153" s="303"/>
      <c r="G153" s="369"/>
      <c r="H153" s="433"/>
      <c r="I153" s="486"/>
      <c r="J153" s="540"/>
      <c r="K153" s="593"/>
      <c r="L153" s="684"/>
      <c r="M153" s="755"/>
      <c r="N153" s="818"/>
    </row>
    <row r="154" spans="1:14" ht="20.100000000000001" customHeight="1" x14ac:dyDescent="0.2">
      <c r="A154" s="46" t="s">
        <v>25</v>
      </c>
      <c r="B154" s="47" t="s">
        <v>26</v>
      </c>
      <c r="C154" s="127" t="s">
        <v>33</v>
      </c>
      <c r="D154" s="181" t="s">
        <v>33</v>
      </c>
      <c r="E154" s="238" t="s">
        <v>33</v>
      </c>
      <c r="F154" s="298" t="s">
        <v>33</v>
      </c>
      <c r="G154" s="364" t="s">
        <v>33</v>
      </c>
      <c r="H154" s="428" t="s">
        <v>33</v>
      </c>
      <c r="I154" s="481" t="s">
        <v>33</v>
      </c>
      <c r="J154" s="535" t="s">
        <v>33</v>
      </c>
      <c r="K154" s="595" t="s">
        <v>33</v>
      </c>
      <c r="L154" s="679" t="s">
        <v>33</v>
      </c>
      <c r="M154" s="750" t="s">
        <v>33</v>
      </c>
      <c r="N154" s="821" t="s">
        <v>33</v>
      </c>
    </row>
    <row r="155" spans="1:14" ht="20.100000000000001" customHeight="1" x14ac:dyDescent="0.2">
      <c r="A155" s="5"/>
      <c r="B155" s="6" t="s">
        <v>37</v>
      </c>
      <c r="C155" s="7">
        <f t="shared" ref="C155:N155" si="17">SUM(C157,C160)</f>
        <v>320</v>
      </c>
      <c r="D155" s="7">
        <f t="shared" si="17"/>
        <v>480</v>
      </c>
      <c r="E155" s="7">
        <f t="shared" si="17"/>
        <v>0</v>
      </c>
      <c r="F155" s="7">
        <f t="shared" si="17"/>
        <v>0</v>
      </c>
      <c r="G155" s="7">
        <f t="shared" si="17"/>
        <v>0</v>
      </c>
      <c r="H155" s="7">
        <f t="shared" si="17"/>
        <v>0</v>
      </c>
      <c r="I155" s="7">
        <f t="shared" si="17"/>
        <v>0</v>
      </c>
      <c r="J155" s="7">
        <f t="shared" si="17"/>
        <v>0</v>
      </c>
      <c r="K155" s="7">
        <f t="shared" si="17"/>
        <v>0</v>
      </c>
      <c r="L155" s="7">
        <f t="shared" si="17"/>
        <v>0</v>
      </c>
      <c r="M155" s="7">
        <f t="shared" si="17"/>
        <v>0</v>
      </c>
      <c r="N155" s="7">
        <f t="shared" si="17"/>
        <v>0</v>
      </c>
    </row>
    <row r="156" spans="1:14" ht="20.100000000000001" customHeight="1" x14ac:dyDescent="0.2">
      <c r="A156" s="9">
        <v>1</v>
      </c>
      <c r="B156" s="10" t="s">
        <v>38</v>
      </c>
      <c r="C156" s="118"/>
      <c r="D156" s="184"/>
      <c r="E156" s="241"/>
      <c r="F156" s="301"/>
      <c r="G156" s="367"/>
      <c r="H156" s="431"/>
      <c r="I156" s="484"/>
      <c r="J156" s="538"/>
      <c r="K156" s="590"/>
      <c r="L156" s="682"/>
      <c r="M156" s="753"/>
      <c r="N156" s="815"/>
    </row>
    <row r="157" spans="1:14" ht="24" customHeight="1" x14ac:dyDescent="0.2">
      <c r="A157" s="11"/>
      <c r="B157" s="10" t="s">
        <v>39</v>
      </c>
      <c r="C157" s="123">
        <f t="shared" ref="C157" si="18">SUM(C158:C159)</f>
        <v>0</v>
      </c>
      <c r="D157" s="190">
        <f t="shared" ref="D157:N157" si="19">SUM(D158:D159)</f>
        <v>0</v>
      </c>
      <c r="E157" s="247">
        <f t="shared" si="19"/>
        <v>0</v>
      </c>
      <c r="F157" s="307">
        <f t="shared" si="19"/>
        <v>0</v>
      </c>
      <c r="G157" s="373">
        <f t="shared" si="19"/>
        <v>0</v>
      </c>
      <c r="H157" s="437">
        <f t="shared" si="19"/>
        <v>0</v>
      </c>
      <c r="I157" s="490">
        <f t="shared" si="19"/>
        <v>0</v>
      </c>
      <c r="J157" s="544">
        <f t="shared" si="19"/>
        <v>0</v>
      </c>
      <c r="K157" s="594">
        <f t="shared" si="19"/>
        <v>0</v>
      </c>
      <c r="L157" s="688">
        <f t="shared" si="19"/>
        <v>0</v>
      </c>
      <c r="M157" s="759">
        <f t="shared" si="19"/>
        <v>0</v>
      </c>
      <c r="N157" s="819">
        <f t="shared" si="19"/>
        <v>0</v>
      </c>
    </row>
    <row r="158" spans="1:14" x14ac:dyDescent="0.2">
      <c r="A158" s="11"/>
      <c r="B158" s="12" t="s">
        <v>40</v>
      </c>
      <c r="C158" s="134">
        <v>0</v>
      </c>
      <c r="D158" s="167">
        <v>0</v>
      </c>
      <c r="E158" s="167">
        <v>0</v>
      </c>
      <c r="F158" s="313">
        <v>0</v>
      </c>
      <c r="G158" s="379">
        <v>0</v>
      </c>
      <c r="H158" s="442">
        <v>0</v>
      </c>
      <c r="I158" s="495">
        <v>0</v>
      </c>
      <c r="J158" s="550">
        <v>0</v>
      </c>
      <c r="K158" s="608">
        <v>0</v>
      </c>
      <c r="L158" s="693">
        <v>0</v>
      </c>
      <c r="M158" s="764">
        <v>0</v>
      </c>
      <c r="N158" s="834">
        <v>0</v>
      </c>
    </row>
    <row r="159" spans="1:14" x14ac:dyDescent="0.2">
      <c r="A159" s="11"/>
      <c r="B159" s="12" t="s">
        <v>41</v>
      </c>
      <c r="C159" s="134">
        <v>0</v>
      </c>
      <c r="D159" s="167">
        <v>0</v>
      </c>
      <c r="E159" s="167">
        <v>0</v>
      </c>
      <c r="F159" s="313">
        <v>0</v>
      </c>
      <c r="G159" s="379">
        <v>0</v>
      </c>
      <c r="H159" s="442">
        <v>0</v>
      </c>
      <c r="I159" s="495">
        <v>0</v>
      </c>
      <c r="J159" s="550">
        <v>0</v>
      </c>
      <c r="K159" s="608">
        <v>0</v>
      </c>
      <c r="L159" s="693">
        <v>0</v>
      </c>
      <c r="M159" s="764">
        <v>0</v>
      </c>
      <c r="N159" s="834">
        <v>0</v>
      </c>
    </row>
    <row r="160" spans="1:14" x14ac:dyDescent="0.2">
      <c r="A160" s="11"/>
      <c r="B160" s="10" t="s">
        <v>42</v>
      </c>
      <c r="C160" s="13">
        <f t="shared" ref="C160:N160" si="20">SUM(C161:C162)</f>
        <v>320</v>
      </c>
      <c r="D160" s="13">
        <f t="shared" si="20"/>
        <v>480</v>
      </c>
      <c r="E160" s="13">
        <f t="shared" si="20"/>
        <v>0</v>
      </c>
      <c r="F160" s="13">
        <f t="shared" si="20"/>
        <v>0</v>
      </c>
      <c r="G160" s="13">
        <f t="shared" si="20"/>
        <v>0</v>
      </c>
      <c r="H160" s="13">
        <f t="shared" si="20"/>
        <v>0</v>
      </c>
      <c r="I160" s="13">
        <f t="shared" si="20"/>
        <v>0</v>
      </c>
      <c r="J160" s="13">
        <f t="shared" si="20"/>
        <v>0</v>
      </c>
      <c r="K160" s="13">
        <f t="shared" si="20"/>
        <v>0</v>
      </c>
      <c r="L160" s="13">
        <f t="shared" si="20"/>
        <v>0</v>
      </c>
      <c r="M160" s="13">
        <f t="shared" si="20"/>
        <v>0</v>
      </c>
      <c r="N160" s="13">
        <f t="shared" si="20"/>
        <v>0</v>
      </c>
    </row>
    <row r="161" spans="1:14" ht="12.75" customHeight="1" x14ac:dyDescent="0.2">
      <c r="A161" s="11"/>
      <c r="B161" s="12" t="s">
        <v>40</v>
      </c>
      <c r="C161" s="119">
        <v>190</v>
      </c>
      <c r="D161" s="187">
        <v>240</v>
      </c>
      <c r="E161" s="244">
        <v>0</v>
      </c>
      <c r="F161" s="304">
        <v>0</v>
      </c>
      <c r="G161" s="370">
        <v>0</v>
      </c>
      <c r="H161" s="434">
        <v>0</v>
      </c>
      <c r="I161" s="487">
        <v>0</v>
      </c>
      <c r="J161" s="541">
        <v>0</v>
      </c>
      <c r="K161" s="591">
        <v>0</v>
      </c>
      <c r="L161" s="685">
        <v>0</v>
      </c>
      <c r="M161" s="756">
        <v>0</v>
      </c>
      <c r="N161" s="816">
        <v>0</v>
      </c>
    </row>
    <row r="162" spans="1:14" ht="12.75" customHeight="1" x14ac:dyDescent="0.2">
      <c r="A162" s="11"/>
      <c r="B162" s="12" t="s">
        <v>41</v>
      </c>
      <c r="C162" s="119">
        <v>130</v>
      </c>
      <c r="D162" s="187">
        <v>240</v>
      </c>
      <c r="E162" s="244">
        <v>0</v>
      </c>
      <c r="F162" s="304">
        <v>0</v>
      </c>
      <c r="G162" s="370">
        <v>0</v>
      </c>
      <c r="H162" s="434">
        <v>0</v>
      </c>
      <c r="I162" s="487">
        <v>0</v>
      </c>
      <c r="J162" s="541">
        <v>0</v>
      </c>
      <c r="K162" s="591">
        <v>0</v>
      </c>
      <c r="L162" s="685">
        <v>0</v>
      </c>
      <c r="M162" s="756">
        <v>0</v>
      </c>
      <c r="N162" s="816">
        <v>0</v>
      </c>
    </row>
    <row r="163" spans="1:14" x14ac:dyDescent="0.2">
      <c r="A163" s="9">
        <v>2</v>
      </c>
      <c r="B163" s="10" t="s">
        <v>43</v>
      </c>
      <c r="C163" s="118"/>
      <c r="D163" s="184"/>
      <c r="E163" s="241"/>
      <c r="F163" s="301"/>
      <c r="G163" s="367"/>
      <c r="H163" s="431"/>
      <c r="I163" s="484"/>
      <c r="J163" s="538"/>
      <c r="K163" s="590"/>
      <c r="L163" s="682"/>
      <c r="M163" s="753"/>
      <c r="N163" s="815"/>
    </row>
    <row r="164" spans="1:14" x14ac:dyDescent="0.2">
      <c r="A164" s="11"/>
      <c r="B164" s="12" t="s">
        <v>44</v>
      </c>
      <c r="C164" s="118"/>
      <c r="D164" s="184"/>
      <c r="E164" s="241"/>
      <c r="F164" s="301"/>
      <c r="G164" s="367"/>
      <c r="H164" s="431"/>
      <c r="I164" s="484"/>
      <c r="J164" s="538"/>
      <c r="K164" s="590"/>
      <c r="L164" s="682"/>
      <c r="M164" s="753"/>
      <c r="N164" s="815"/>
    </row>
    <row r="165" spans="1:14" x14ac:dyDescent="0.2">
      <c r="A165" s="11"/>
      <c r="B165" s="12" t="s">
        <v>45</v>
      </c>
      <c r="C165" s="118"/>
      <c r="D165" s="184"/>
      <c r="E165" s="241"/>
      <c r="F165" s="301"/>
      <c r="G165" s="367"/>
      <c r="H165" s="431"/>
      <c r="I165" s="484"/>
      <c r="J165" s="538"/>
      <c r="K165" s="590"/>
      <c r="L165" s="682"/>
      <c r="M165" s="753"/>
      <c r="N165" s="815"/>
    </row>
    <row r="166" spans="1:14" x14ac:dyDescent="0.2">
      <c r="A166" s="9"/>
      <c r="B166" s="12" t="s">
        <v>46</v>
      </c>
      <c r="C166" s="118"/>
      <c r="D166" s="184"/>
      <c r="E166" s="241"/>
      <c r="F166" s="301"/>
      <c r="G166" s="367"/>
      <c r="H166" s="431"/>
      <c r="I166" s="484"/>
      <c r="J166" s="538"/>
      <c r="K166" s="590"/>
      <c r="L166" s="682"/>
      <c r="M166" s="753"/>
      <c r="N166" s="815"/>
    </row>
    <row r="167" spans="1:14" ht="12.75" customHeight="1" x14ac:dyDescent="0.2">
      <c r="A167" s="14"/>
      <c r="B167" s="15" t="s">
        <v>47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 customHeight="1" thickBot="1" x14ac:dyDescent="0.25">
      <c r="A168" s="17">
        <v>3</v>
      </c>
      <c r="B168" s="18" t="s">
        <v>48</v>
      </c>
      <c r="C168" s="140"/>
      <c r="D168" s="177"/>
      <c r="E168" s="234"/>
      <c r="F168" s="294"/>
      <c r="G168" s="360"/>
      <c r="H168" s="424"/>
      <c r="I168" s="477"/>
      <c r="J168" s="531"/>
      <c r="K168" s="606"/>
      <c r="L168" s="673"/>
      <c r="M168" s="744"/>
      <c r="N168" s="833"/>
    </row>
    <row r="169" spans="1:14" ht="7.5" customHeight="1" x14ac:dyDescent="0.2">
      <c r="B169" s="117" t="s">
        <v>49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" customHeight="1" x14ac:dyDescent="0.2">
      <c r="B170" s="11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 customHeight="1" x14ac:dyDescent="0.2">
      <c r="B171" s="11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 customHeight="1" x14ac:dyDescent="0.2">
      <c r="B172" s="117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 customHeight="1" x14ac:dyDescent="0.2"/>
    <row r="175" spans="1:14" ht="30" customHeight="1" x14ac:dyDescent="0.2"/>
    <row r="176" spans="1:14" ht="25.5" customHeight="1" x14ac:dyDescent="0.2">
      <c r="A176" s="864" t="s">
        <v>0</v>
      </c>
      <c r="B176" s="864"/>
    </row>
    <row r="177" spans="1:14" ht="20.100000000000001" customHeight="1" x14ac:dyDescent="0.2">
      <c r="A177" s="864" t="s">
        <v>3</v>
      </c>
      <c r="B177" s="864"/>
    </row>
    <row r="178" spans="1:14" ht="20.100000000000001" customHeight="1" x14ac:dyDescent="0.2">
      <c r="A178" s="864" t="s">
        <v>4</v>
      </c>
      <c r="B178" s="864"/>
    </row>
    <row r="179" spans="1:14" ht="20.100000000000001" customHeight="1" x14ac:dyDescent="0.3">
      <c r="C179" s="124"/>
    </row>
    <row r="180" spans="1:14" ht="20.100000000000001" customHeight="1" x14ac:dyDescent="0.2">
      <c r="C180" s="125"/>
    </row>
    <row r="181" spans="1:14" ht="20.100000000000001" customHeight="1" x14ac:dyDescent="0.2">
      <c r="A181" s="1" t="s">
        <v>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0.100000000000001" customHeight="1" x14ac:dyDescent="0.2">
      <c r="A182" s="1" t="s">
        <v>8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20.100000000000001" customHeight="1" x14ac:dyDescent="0.2">
      <c r="A183" s="19" t="s">
        <v>53</v>
      </c>
      <c r="B183" s="19"/>
      <c r="C183" s="2"/>
      <c r="D183" s="2"/>
      <c r="E183" s="2"/>
      <c r="F183" s="2"/>
      <c r="G183" s="2"/>
      <c r="H183" s="416"/>
      <c r="I183" s="416"/>
      <c r="J183" s="416"/>
      <c r="K183" s="416"/>
      <c r="L183" s="416"/>
      <c r="M183" s="416"/>
      <c r="N183" s="416"/>
    </row>
    <row r="184" spans="1:14" ht="26.25" customHeight="1" thickBot="1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20.100000000000001" customHeight="1" x14ac:dyDescent="0.2">
      <c r="A185" s="946" t="s">
        <v>13</v>
      </c>
      <c r="B185" s="944" t="s">
        <v>14</v>
      </c>
      <c r="C185" s="120"/>
    </row>
    <row r="186" spans="1:14" ht="20.100000000000001" customHeight="1" x14ac:dyDescent="0.2">
      <c r="A186" s="947"/>
      <c r="B186" s="94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947"/>
      <c r="B187" s="945"/>
      <c r="C187" s="121" t="s">
        <v>18</v>
      </c>
      <c r="D187" s="185" t="s">
        <v>18</v>
      </c>
      <c r="E187" s="242" t="s">
        <v>18</v>
      </c>
      <c r="F187" s="302" t="s">
        <v>18</v>
      </c>
      <c r="G187" s="368" t="s">
        <v>18</v>
      </c>
      <c r="H187" s="432" t="s">
        <v>18</v>
      </c>
      <c r="I187" s="485" t="s">
        <v>18</v>
      </c>
      <c r="J187" s="539" t="s">
        <v>18</v>
      </c>
      <c r="K187" s="592" t="s">
        <v>18</v>
      </c>
      <c r="L187" s="683" t="s">
        <v>18</v>
      </c>
      <c r="M187" s="754" t="s">
        <v>18</v>
      </c>
      <c r="N187" s="817" t="s">
        <v>18</v>
      </c>
    </row>
    <row r="188" spans="1:14" ht="20.100000000000001" customHeight="1" x14ac:dyDescent="0.2">
      <c r="A188" s="947"/>
      <c r="B188" s="945"/>
      <c r="C188" s="122"/>
      <c r="D188" s="186"/>
      <c r="E188" s="243"/>
      <c r="F188" s="303"/>
      <c r="G188" s="369"/>
      <c r="H188" s="433"/>
      <c r="I188" s="486"/>
      <c r="J188" s="540"/>
      <c r="K188" s="593"/>
      <c r="L188" s="684"/>
      <c r="M188" s="755"/>
      <c r="N188" s="818"/>
    </row>
    <row r="189" spans="1:14" ht="24" customHeight="1" x14ac:dyDescent="0.2">
      <c r="A189" s="46" t="s">
        <v>25</v>
      </c>
      <c r="B189" s="47" t="s">
        <v>26</v>
      </c>
      <c r="C189" s="127" t="s">
        <v>33</v>
      </c>
      <c r="D189" s="181" t="s">
        <v>33</v>
      </c>
      <c r="E189" s="238" t="s">
        <v>33</v>
      </c>
      <c r="F189" s="298" t="s">
        <v>33</v>
      </c>
      <c r="G189" s="364" t="s">
        <v>33</v>
      </c>
      <c r="H189" s="428" t="s">
        <v>33</v>
      </c>
      <c r="I189" s="481" t="s">
        <v>33</v>
      </c>
      <c r="J189" s="535" t="s">
        <v>33</v>
      </c>
      <c r="K189" s="595" t="s">
        <v>33</v>
      </c>
      <c r="L189" s="679" t="s">
        <v>33</v>
      </c>
      <c r="M189" s="750" t="s">
        <v>33</v>
      </c>
      <c r="N189" s="821" t="s">
        <v>33</v>
      </c>
    </row>
    <row r="190" spans="1:14" ht="15.75" x14ac:dyDescent="0.2">
      <c r="A190" s="5"/>
      <c r="B190" s="6" t="s">
        <v>37</v>
      </c>
      <c r="C190" s="7">
        <f t="shared" ref="C190:N190" si="21">SUM(C192,C195)</f>
        <v>0</v>
      </c>
      <c r="D190" s="7">
        <f t="shared" si="21"/>
        <v>0</v>
      </c>
      <c r="E190" s="7">
        <f t="shared" si="21"/>
        <v>0</v>
      </c>
      <c r="F190" s="7">
        <f t="shared" si="21"/>
        <v>0</v>
      </c>
      <c r="G190" s="7">
        <f t="shared" si="21"/>
        <v>0</v>
      </c>
      <c r="H190" s="7">
        <f t="shared" si="21"/>
        <v>0</v>
      </c>
      <c r="I190" s="7">
        <f t="shared" si="21"/>
        <v>0</v>
      </c>
      <c r="J190" s="7">
        <f t="shared" si="21"/>
        <v>0</v>
      </c>
      <c r="K190" s="7">
        <f t="shared" si="21"/>
        <v>0</v>
      </c>
      <c r="L190" s="7">
        <f t="shared" si="21"/>
        <v>0</v>
      </c>
      <c r="M190" s="7">
        <f t="shared" si="21"/>
        <v>0</v>
      </c>
      <c r="N190" s="7">
        <f t="shared" si="21"/>
        <v>0</v>
      </c>
    </row>
    <row r="191" spans="1:14" x14ac:dyDescent="0.2">
      <c r="A191" s="9">
        <v>1</v>
      </c>
      <c r="B191" s="10" t="s">
        <v>38</v>
      </c>
      <c r="C191" s="118"/>
      <c r="D191" s="184"/>
      <c r="E191" s="241"/>
      <c r="F191" s="301"/>
      <c r="G191" s="367"/>
      <c r="H191" s="431"/>
      <c r="I191" s="484"/>
      <c r="J191" s="538"/>
      <c r="K191" s="590"/>
      <c r="L191" s="682"/>
      <c r="M191" s="753"/>
      <c r="N191" s="815"/>
    </row>
    <row r="192" spans="1:14" x14ac:dyDescent="0.2">
      <c r="A192" s="11"/>
      <c r="B192" s="10" t="s">
        <v>39</v>
      </c>
      <c r="C192" s="123">
        <f t="shared" ref="C192" si="22">SUM(C193:C194)</f>
        <v>0</v>
      </c>
      <c r="D192" s="190">
        <f t="shared" ref="D192:N192" si="23">SUM(D193:D194)</f>
        <v>0</v>
      </c>
      <c r="E192" s="247">
        <f t="shared" si="23"/>
        <v>0</v>
      </c>
      <c r="F192" s="307">
        <f t="shared" si="23"/>
        <v>0</v>
      </c>
      <c r="G192" s="373">
        <f t="shared" si="23"/>
        <v>0</v>
      </c>
      <c r="H192" s="437">
        <f t="shared" si="23"/>
        <v>0</v>
      </c>
      <c r="I192" s="490">
        <f t="shared" si="23"/>
        <v>0</v>
      </c>
      <c r="J192" s="544">
        <f t="shared" si="23"/>
        <v>0</v>
      </c>
      <c r="K192" s="594">
        <f t="shared" si="23"/>
        <v>0</v>
      </c>
      <c r="L192" s="688">
        <f t="shared" si="23"/>
        <v>0</v>
      </c>
      <c r="M192" s="759">
        <f t="shared" si="23"/>
        <v>0</v>
      </c>
      <c r="N192" s="819">
        <f t="shared" si="23"/>
        <v>0</v>
      </c>
    </row>
    <row r="193" spans="1:14" ht="12.75" customHeight="1" x14ac:dyDescent="0.2">
      <c r="A193" s="11"/>
      <c r="B193" s="12" t="s">
        <v>40</v>
      </c>
      <c r="C193" s="134">
        <v>0</v>
      </c>
      <c r="D193" s="167">
        <v>0</v>
      </c>
      <c r="E193" s="167">
        <v>0</v>
      </c>
      <c r="F193" s="313">
        <v>0</v>
      </c>
      <c r="G193" s="379">
        <v>0</v>
      </c>
      <c r="H193" s="442">
        <v>0</v>
      </c>
      <c r="I193" s="495">
        <v>0</v>
      </c>
      <c r="J193" s="550">
        <v>0</v>
      </c>
      <c r="K193" s="608">
        <v>0</v>
      </c>
      <c r="L193" s="693">
        <v>0</v>
      </c>
      <c r="M193" s="764">
        <v>0</v>
      </c>
      <c r="N193" s="834">
        <v>0</v>
      </c>
    </row>
    <row r="194" spans="1:14" ht="12.75" customHeight="1" x14ac:dyDescent="0.2">
      <c r="A194" s="11"/>
      <c r="B194" s="12" t="s">
        <v>41</v>
      </c>
      <c r="C194" s="134">
        <v>0</v>
      </c>
      <c r="D194" s="167">
        <v>0</v>
      </c>
      <c r="E194" s="167">
        <v>0</v>
      </c>
      <c r="F194" s="313">
        <v>0</v>
      </c>
      <c r="G194" s="379">
        <v>0</v>
      </c>
      <c r="H194" s="442">
        <v>0</v>
      </c>
      <c r="I194" s="495">
        <v>0</v>
      </c>
      <c r="J194" s="550">
        <v>0</v>
      </c>
      <c r="K194" s="608">
        <v>0</v>
      </c>
      <c r="L194" s="693">
        <v>0</v>
      </c>
      <c r="M194" s="764">
        <v>0</v>
      </c>
      <c r="N194" s="834">
        <v>0</v>
      </c>
    </row>
    <row r="195" spans="1:14" x14ac:dyDescent="0.2">
      <c r="A195" s="11"/>
      <c r="B195" s="10" t="s">
        <v>42</v>
      </c>
      <c r="C195" s="13">
        <f t="shared" ref="C195:H195" si="24">SUM(C196:C197)</f>
        <v>0</v>
      </c>
      <c r="D195" s="13">
        <f t="shared" si="24"/>
        <v>0</v>
      </c>
      <c r="E195" s="13">
        <f t="shared" si="24"/>
        <v>0</v>
      </c>
      <c r="F195" s="13">
        <f t="shared" si="24"/>
        <v>0</v>
      </c>
      <c r="G195" s="13">
        <f t="shared" si="24"/>
        <v>0</v>
      </c>
      <c r="H195" s="13">
        <f t="shared" si="24"/>
        <v>0</v>
      </c>
      <c r="I195" s="13">
        <f t="shared" ref="I195:N195" si="25">SUM(I196:I197)</f>
        <v>0</v>
      </c>
      <c r="J195" s="13">
        <f t="shared" si="25"/>
        <v>0</v>
      </c>
      <c r="K195" s="13">
        <f t="shared" si="25"/>
        <v>0</v>
      </c>
      <c r="L195" s="13">
        <f t="shared" si="25"/>
        <v>0</v>
      </c>
      <c r="M195" s="13">
        <f t="shared" si="25"/>
        <v>0</v>
      </c>
      <c r="N195" s="13">
        <f t="shared" si="25"/>
        <v>0</v>
      </c>
    </row>
    <row r="196" spans="1:14" x14ac:dyDescent="0.2">
      <c r="A196" s="11"/>
      <c r="B196" s="12" t="s">
        <v>40</v>
      </c>
      <c r="C196" s="119">
        <v>0</v>
      </c>
      <c r="D196" s="187">
        <v>0</v>
      </c>
      <c r="E196" s="244">
        <v>0</v>
      </c>
      <c r="F196" s="304">
        <v>0</v>
      </c>
      <c r="G196" s="370">
        <v>0</v>
      </c>
      <c r="H196" s="434">
        <v>0</v>
      </c>
      <c r="I196" s="487">
        <v>0</v>
      </c>
      <c r="J196" s="541">
        <v>0</v>
      </c>
      <c r="K196" s="591">
        <v>0</v>
      </c>
      <c r="L196" s="685">
        <v>0</v>
      </c>
      <c r="M196" s="756">
        <v>0</v>
      </c>
      <c r="N196" s="816">
        <v>0</v>
      </c>
    </row>
    <row r="197" spans="1:14" x14ac:dyDescent="0.2">
      <c r="A197" s="11"/>
      <c r="B197" s="12" t="s">
        <v>41</v>
      </c>
      <c r="C197" s="119">
        <v>0</v>
      </c>
      <c r="D197" s="187">
        <v>0</v>
      </c>
      <c r="E197" s="244">
        <v>0</v>
      </c>
      <c r="F197" s="304">
        <v>0</v>
      </c>
      <c r="G197" s="370">
        <v>0</v>
      </c>
      <c r="H197" s="434">
        <v>0</v>
      </c>
      <c r="I197" s="487">
        <v>0</v>
      </c>
      <c r="J197" s="541">
        <v>0</v>
      </c>
      <c r="K197" s="591">
        <v>0</v>
      </c>
      <c r="L197" s="685">
        <v>0</v>
      </c>
      <c r="M197" s="756">
        <v>0</v>
      </c>
      <c r="N197" s="816">
        <v>0</v>
      </c>
    </row>
    <row r="198" spans="1:14" x14ac:dyDescent="0.2">
      <c r="A198" s="9">
        <v>2</v>
      </c>
      <c r="B198" s="10" t="s">
        <v>43</v>
      </c>
      <c r="C198" s="118"/>
      <c r="D198" s="184"/>
      <c r="E198" s="241"/>
      <c r="F198" s="301"/>
      <c r="G198" s="367"/>
      <c r="H198" s="431"/>
      <c r="I198" s="484"/>
      <c r="J198" s="538"/>
      <c r="K198" s="590"/>
      <c r="L198" s="682"/>
      <c r="M198" s="753"/>
      <c r="N198" s="815"/>
    </row>
    <row r="199" spans="1:14" ht="12.75" customHeight="1" x14ac:dyDescent="0.2">
      <c r="A199" s="11"/>
      <c r="B199" s="12" t="s">
        <v>44</v>
      </c>
      <c r="C199" s="118"/>
      <c r="D199" s="184"/>
      <c r="E199" s="241"/>
      <c r="F199" s="301"/>
      <c r="G199" s="367"/>
      <c r="H199" s="431"/>
      <c r="I199" s="484"/>
      <c r="J199" s="538"/>
      <c r="K199" s="590"/>
      <c r="L199" s="682"/>
      <c r="M199" s="753"/>
      <c r="N199" s="815"/>
    </row>
    <row r="200" spans="1:14" ht="12.75" customHeight="1" x14ac:dyDescent="0.2">
      <c r="A200" s="11"/>
      <c r="B200" s="12" t="s">
        <v>45</v>
      </c>
      <c r="C200" s="118"/>
      <c r="D200" s="184"/>
      <c r="E200" s="241"/>
      <c r="F200" s="301"/>
      <c r="G200" s="367"/>
      <c r="H200" s="431"/>
      <c r="I200" s="484"/>
      <c r="J200" s="538"/>
      <c r="K200" s="590"/>
      <c r="L200" s="682"/>
      <c r="M200" s="753"/>
      <c r="N200" s="815"/>
    </row>
    <row r="201" spans="1:14" ht="7.5" customHeight="1" x14ac:dyDescent="0.2">
      <c r="A201" s="9"/>
      <c r="B201" s="12" t="s">
        <v>46</v>
      </c>
      <c r="C201" s="118"/>
      <c r="D201" s="184"/>
      <c r="E201" s="241"/>
      <c r="F201" s="301"/>
      <c r="G201" s="367"/>
      <c r="H201" s="431"/>
      <c r="I201" s="484"/>
      <c r="J201" s="538"/>
      <c r="K201" s="590"/>
      <c r="L201" s="682"/>
      <c r="M201" s="753"/>
      <c r="N201" s="815"/>
    </row>
    <row r="202" spans="1:14" ht="18" customHeight="1" x14ac:dyDescent="0.2">
      <c r="A202" s="14"/>
      <c r="B202" s="15" t="s">
        <v>47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 customHeight="1" thickBot="1" x14ac:dyDescent="0.25">
      <c r="A203" s="17">
        <v>3</v>
      </c>
      <c r="B203" s="18" t="s">
        <v>48</v>
      </c>
      <c r="C203" s="140"/>
      <c r="D203" s="177"/>
      <c r="E203" s="234"/>
      <c r="F203" s="294"/>
      <c r="G203" s="360"/>
      <c r="H203" s="424"/>
      <c r="I203" s="477"/>
      <c r="J203" s="531"/>
      <c r="K203" s="606"/>
      <c r="L203" s="673"/>
      <c r="M203" s="744"/>
      <c r="N203" s="833"/>
    </row>
    <row r="204" spans="1:14" ht="12.75" customHeight="1" x14ac:dyDescent="0.2">
      <c r="B204" s="117" t="s">
        <v>49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 customHeight="1" x14ac:dyDescent="0.2">
      <c r="B205" s="117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">
      <c r="B206" s="117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30" customHeight="1" x14ac:dyDescent="0.2">
      <c r="B207" s="117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864" t="s">
        <v>0</v>
      </c>
      <c r="B211" s="864"/>
    </row>
    <row r="212" spans="1:14" ht="20.100000000000001" customHeight="1" x14ac:dyDescent="0.2">
      <c r="A212" s="864" t="s">
        <v>3</v>
      </c>
      <c r="B212" s="864"/>
    </row>
    <row r="213" spans="1:14" ht="20.100000000000001" customHeight="1" x14ac:dyDescent="0.2">
      <c r="A213" s="864" t="s">
        <v>4</v>
      </c>
      <c r="B213" s="864"/>
    </row>
    <row r="214" spans="1:14" ht="20.100000000000001" customHeight="1" x14ac:dyDescent="0.3">
      <c r="C214" s="124"/>
    </row>
    <row r="215" spans="1:14" ht="20.100000000000001" customHeight="1" x14ac:dyDescent="0.2">
      <c r="C215" s="125"/>
    </row>
    <row r="216" spans="1:14" ht="26.25" customHeight="1" x14ac:dyDescent="0.2">
      <c r="A216" s="1" t="s">
        <v>7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0.100000000000001" customHeight="1" x14ac:dyDescent="0.2">
      <c r="A217" s="1" t="s">
        <v>8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20.100000000000001" customHeight="1" x14ac:dyDescent="0.2">
      <c r="A218" s="19" t="s">
        <v>57</v>
      </c>
      <c r="B218" s="20"/>
      <c r="C218" s="2"/>
      <c r="D218" s="2"/>
      <c r="E218" s="2"/>
      <c r="F218" s="2"/>
      <c r="G218" s="2"/>
      <c r="H218" s="416"/>
      <c r="I218" s="416"/>
      <c r="J218" s="416"/>
      <c r="K218" s="416"/>
      <c r="L218" s="416"/>
      <c r="M218" s="416"/>
      <c r="N218" s="416"/>
    </row>
    <row r="219" spans="1:14" ht="20.100000000000001" customHeight="1" thickBo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20.100000000000001" customHeight="1" x14ac:dyDescent="0.2">
      <c r="A220" s="946" t="s">
        <v>13</v>
      </c>
      <c r="B220" s="944" t="s">
        <v>14</v>
      </c>
      <c r="C220" s="120"/>
    </row>
    <row r="221" spans="1:14" ht="24" customHeight="1" x14ac:dyDescent="0.2">
      <c r="A221" s="947"/>
      <c r="B221" s="94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">
      <c r="A222" s="947"/>
      <c r="B222" s="945"/>
      <c r="C222" s="121" t="s">
        <v>18</v>
      </c>
      <c r="D222" s="185" t="s">
        <v>18</v>
      </c>
      <c r="E222" s="242" t="s">
        <v>18</v>
      </c>
      <c r="F222" s="302" t="s">
        <v>18</v>
      </c>
      <c r="G222" s="368" t="s">
        <v>18</v>
      </c>
      <c r="H222" s="432" t="s">
        <v>18</v>
      </c>
      <c r="I222" s="485" t="s">
        <v>18</v>
      </c>
      <c r="J222" s="539" t="s">
        <v>18</v>
      </c>
      <c r="K222" s="592" t="s">
        <v>18</v>
      </c>
      <c r="L222" s="683" t="s">
        <v>18</v>
      </c>
      <c r="M222" s="754" t="s">
        <v>18</v>
      </c>
      <c r="N222" s="817" t="s">
        <v>18</v>
      </c>
    </row>
    <row r="223" spans="1:14" x14ac:dyDescent="0.2">
      <c r="A223" s="947"/>
      <c r="B223" s="945"/>
      <c r="C223" s="122"/>
      <c r="D223" s="186"/>
      <c r="E223" s="243"/>
      <c r="F223" s="303"/>
      <c r="G223" s="369"/>
      <c r="H223" s="433"/>
      <c r="I223" s="486"/>
      <c r="J223" s="540"/>
      <c r="K223" s="593"/>
      <c r="L223" s="684"/>
      <c r="M223" s="755"/>
      <c r="N223" s="818"/>
    </row>
    <row r="224" spans="1:14" x14ac:dyDescent="0.2">
      <c r="A224" s="46" t="s">
        <v>25</v>
      </c>
      <c r="B224" s="47" t="s">
        <v>26</v>
      </c>
      <c r="C224" s="127" t="s">
        <v>33</v>
      </c>
      <c r="D224" s="181" t="s">
        <v>33</v>
      </c>
      <c r="E224" s="238" t="s">
        <v>33</v>
      </c>
      <c r="F224" s="298" t="s">
        <v>33</v>
      </c>
      <c r="G224" s="364" t="s">
        <v>33</v>
      </c>
      <c r="H224" s="428" t="s">
        <v>33</v>
      </c>
      <c r="I224" s="481" t="s">
        <v>33</v>
      </c>
      <c r="J224" s="535" t="s">
        <v>33</v>
      </c>
      <c r="K224" s="595" t="s">
        <v>33</v>
      </c>
      <c r="L224" s="679" t="s">
        <v>33</v>
      </c>
      <c r="M224" s="750" t="s">
        <v>33</v>
      </c>
      <c r="N224" s="821" t="s">
        <v>33</v>
      </c>
    </row>
    <row r="225" spans="1:14" ht="12.75" customHeight="1" x14ac:dyDescent="0.2">
      <c r="A225" s="5"/>
      <c r="B225" s="6" t="s">
        <v>37</v>
      </c>
      <c r="C225" s="7">
        <f t="shared" ref="C225:N225" si="26">SUM(C227,C230)</f>
        <v>0</v>
      </c>
      <c r="D225" s="7">
        <f t="shared" si="26"/>
        <v>0</v>
      </c>
      <c r="E225" s="7">
        <f t="shared" si="26"/>
        <v>0</v>
      </c>
      <c r="F225" s="7">
        <f t="shared" si="26"/>
        <v>0</v>
      </c>
      <c r="G225" s="7">
        <f t="shared" si="26"/>
        <v>0</v>
      </c>
      <c r="H225" s="7">
        <f t="shared" si="26"/>
        <v>0</v>
      </c>
      <c r="I225" s="7">
        <f t="shared" si="26"/>
        <v>0</v>
      </c>
      <c r="J225" s="7">
        <f t="shared" si="26"/>
        <v>0</v>
      </c>
      <c r="K225" s="7">
        <f t="shared" si="26"/>
        <v>0</v>
      </c>
      <c r="L225" s="7">
        <f t="shared" si="26"/>
        <v>0</v>
      </c>
      <c r="M225" s="7">
        <f t="shared" si="26"/>
        <v>0</v>
      </c>
      <c r="N225" s="7">
        <f t="shared" si="26"/>
        <v>0</v>
      </c>
    </row>
    <row r="226" spans="1:14" ht="12.75" customHeight="1" x14ac:dyDescent="0.2">
      <c r="A226" s="9">
        <v>1</v>
      </c>
      <c r="B226" s="10" t="s">
        <v>38</v>
      </c>
      <c r="C226" s="118"/>
      <c r="D226" s="184"/>
      <c r="E226" s="241"/>
      <c r="F226" s="301"/>
      <c r="G226" s="367"/>
      <c r="H226" s="431"/>
      <c r="I226" s="484"/>
      <c r="J226" s="538"/>
      <c r="K226" s="590"/>
      <c r="L226" s="682"/>
      <c r="M226" s="753"/>
      <c r="N226" s="815"/>
    </row>
    <row r="227" spans="1:14" x14ac:dyDescent="0.2">
      <c r="A227" s="11"/>
      <c r="B227" s="10" t="s">
        <v>39</v>
      </c>
      <c r="C227" s="123">
        <f t="shared" ref="C227" si="27">SUM(C228:C229)</f>
        <v>0</v>
      </c>
      <c r="D227" s="190">
        <f t="shared" ref="D227:N227" si="28">SUM(D228:D229)</f>
        <v>0</v>
      </c>
      <c r="E227" s="247">
        <f t="shared" si="28"/>
        <v>0</v>
      </c>
      <c r="F227" s="307">
        <f t="shared" si="28"/>
        <v>0</v>
      </c>
      <c r="G227" s="373">
        <f t="shared" si="28"/>
        <v>0</v>
      </c>
      <c r="H227" s="437">
        <f t="shared" si="28"/>
        <v>0</v>
      </c>
      <c r="I227" s="490">
        <f t="shared" si="28"/>
        <v>0</v>
      </c>
      <c r="J227" s="544">
        <f t="shared" si="28"/>
        <v>0</v>
      </c>
      <c r="K227" s="594">
        <f t="shared" si="28"/>
        <v>0</v>
      </c>
      <c r="L227" s="688">
        <f t="shared" si="28"/>
        <v>0</v>
      </c>
      <c r="M227" s="759">
        <f t="shared" si="28"/>
        <v>0</v>
      </c>
      <c r="N227" s="819">
        <f t="shared" si="28"/>
        <v>0</v>
      </c>
    </row>
    <row r="228" spans="1:14" x14ac:dyDescent="0.2">
      <c r="A228" s="11"/>
      <c r="B228" s="12" t="s">
        <v>40</v>
      </c>
      <c r="C228" s="134">
        <v>0</v>
      </c>
      <c r="D228" s="167">
        <v>0</v>
      </c>
      <c r="E228" s="167">
        <v>0</v>
      </c>
      <c r="F228" s="313">
        <v>0</v>
      </c>
      <c r="G228" s="379">
        <v>0</v>
      </c>
      <c r="H228" s="442">
        <v>0</v>
      </c>
      <c r="I228" s="495">
        <v>0</v>
      </c>
      <c r="J228" s="550">
        <v>0</v>
      </c>
      <c r="K228" s="608">
        <v>0</v>
      </c>
      <c r="L228" s="693">
        <v>0</v>
      </c>
      <c r="M228" s="764">
        <v>0</v>
      </c>
      <c r="N228" s="834">
        <v>0</v>
      </c>
    </row>
    <row r="229" spans="1:14" x14ac:dyDescent="0.2">
      <c r="A229" s="11"/>
      <c r="B229" s="12" t="s">
        <v>41</v>
      </c>
      <c r="C229" s="134">
        <v>0</v>
      </c>
      <c r="D229" s="167">
        <v>0</v>
      </c>
      <c r="E229" s="167">
        <v>0</v>
      </c>
      <c r="F229" s="313">
        <v>0</v>
      </c>
      <c r="G229" s="379">
        <v>0</v>
      </c>
      <c r="H229" s="442">
        <v>0</v>
      </c>
      <c r="I229" s="495">
        <v>0</v>
      </c>
      <c r="J229" s="550">
        <v>0</v>
      </c>
      <c r="K229" s="608">
        <v>0</v>
      </c>
      <c r="L229" s="693">
        <v>0</v>
      </c>
      <c r="M229" s="764">
        <v>0</v>
      </c>
      <c r="N229" s="834">
        <v>0</v>
      </c>
    </row>
    <row r="230" spans="1:14" x14ac:dyDescent="0.2">
      <c r="A230" s="11"/>
      <c r="B230" s="10" t="s">
        <v>42</v>
      </c>
      <c r="C230" s="13">
        <f t="shared" ref="C230:N230" si="29">SUM(C231:C232)</f>
        <v>0</v>
      </c>
      <c r="D230" s="13">
        <f t="shared" si="29"/>
        <v>0</v>
      </c>
      <c r="E230" s="13">
        <f t="shared" si="29"/>
        <v>0</v>
      </c>
      <c r="F230" s="13">
        <f t="shared" si="29"/>
        <v>0</v>
      </c>
      <c r="G230" s="13">
        <f t="shared" si="29"/>
        <v>0</v>
      </c>
      <c r="H230" s="13">
        <f t="shared" si="29"/>
        <v>0</v>
      </c>
      <c r="I230" s="13">
        <f t="shared" si="29"/>
        <v>0</v>
      </c>
      <c r="J230" s="13">
        <f t="shared" si="29"/>
        <v>0</v>
      </c>
      <c r="K230" s="13">
        <f t="shared" si="29"/>
        <v>0</v>
      </c>
      <c r="L230" s="13">
        <f t="shared" si="29"/>
        <v>0</v>
      </c>
      <c r="M230" s="13">
        <f t="shared" si="29"/>
        <v>0</v>
      </c>
      <c r="N230" s="13">
        <f t="shared" si="29"/>
        <v>0</v>
      </c>
    </row>
    <row r="231" spans="1:14" ht="12.75" customHeight="1" x14ac:dyDescent="0.2">
      <c r="A231" s="11"/>
      <c r="B231" s="12" t="s">
        <v>40</v>
      </c>
      <c r="C231" s="119">
        <v>0</v>
      </c>
      <c r="D231" s="187">
        <v>0</v>
      </c>
      <c r="E231" s="244">
        <v>0</v>
      </c>
      <c r="F231" s="304">
        <v>0</v>
      </c>
      <c r="G231" s="370">
        <v>0</v>
      </c>
      <c r="H231" s="434">
        <v>0</v>
      </c>
      <c r="I231" s="487">
        <v>0</v>
      </c>
      <c r="J231" s="541">
        <v>0</v>
      </c>
      <c r="K231" s="591">
        <v>0</v>
      </c>
      <c r="L231" s="685">
        <v>0</v>
      </c>
      <c r="M231" s="756">
        <v>0</v>
      </c>
      <c r="N231" s="816">
        <v>0</v>
      </c>
    </row>
    <row r="232" spans="1:14" ht="12.75" customHeight="1" x14ac:dyDescent="0.2">
      <c r="A232" s="11"/>
      <c r="B232" s="12" t="s">
        <v>41</v>
      </c>
      <c r="C232" s="119">
        <v>0</v>
      </c>
      <c r="D232" s="187">
        <v>0</v>
      </c>
      <c r="E232" s="244">
        <v>0</v>
      </c>
      <c r="F232" s="304">
        <v>0</v>
      </c>
      <c r="G232" s="370">
        <v>0</v>
      </c>
      <c r="H232" s="434">
        <v>0</v>
      </c>
      <c r="I232" s="487">
        <v>0</v>
      </c>
      <c r="J232" s="541">
        <v>0</v>
      </c>
      <c r="K232" s="591">
        <v>0</v>
      </c>
      <c r="L232" s="685">
        <v>0</v>
      </c>
      <c r="M232" s="756">
        <v>0</v>
      </c>
      <c r="N232" s="816">
        <v>0</v>
      </c>
    </row>
    <row r="233" spans="1:14" ht="7.5" customHeight="1" x14ac:dyDescent="0.2">
      <c r="A233" s="9">
        <v>2</v>
      </c>
      <c r="B233" s="10" t="s">
        <v>43</v>
      </c>
      <c r="C233" s="118"/>
      <c r="D233" s="184"/>
      <c r="E233" s="241"/>
      <c r="F233" s="301"/>
      <c r="G233" s="367"/>
      <c r="H233" s="431"/>
      <c r="I233" s="484"/>
      <c r="J233" s="538"/>
      <c r="K233" s="590"/>
      <c r="L233" s="682"/>
      <c r="M233" s="753"/>
      <c r="N233" s="815"/>
    </row>
    <row r="234" spans="1:14" ht="18" customHeight="1" x14ac:dyDescent="0.2">
      <c r="A234" s="11"/>
      <c r="B234" s="12" t="s">
        <v>44</v>
      </c>
      <c r="C234" s="118"/>
      <c r="D234" s="184"/>
      <c r="E234" s="241"/>
      <c r="F234" s="301"/>
      <c r="G234" s="367"/>
      <c r="H234" s="431"/>
      <c r="I234" s="484"/>
      <c r="J234" s="538"/>
      <c r="K234" s="590"/>
      <c r="L234" s="682"/>
      <c r="M234" s="753"/>
      <c r="N234" s="815"/>
    </row>
    <row r="235" spans="1:14" ht="12.75" customHeight="1" x14ac:dyDescent="0.2">
      <c r="A235" s="11"/>
      <c r="B235" s="12" t="s">
        <v>45</v>
      </c>
      <c r="C235" s="118"/>
      <c r="D235" s="184"/>
      <c r="E235" s="241"/>
      <c r="F235" s="301"/>
      <c r="G235" s="367"/>
      <c r="H235" s="431"/>
      <c r="I235" s="484"/>
      <c r="J235" s="538"/>
      <c r="K235" s="590"/>
      <c r="L235" s="682"/>
      <c r="M235" s="753"/>
      <c r="N235" s="815"/>
    </row>
    <row r="236" spans="1:14" ht="12.75" customHeight="1" x14ac:dyDescent="0.2">
      <c r="A236" s="9"/>
      <c r="B236" s="12" t="s">
        <v>46</v>
      </c>
      <c r="C236" s="118"/>
      <c r="D236" s="184"/>
      <c r="E236" s="241"/>
      <c r="F236" s="301"/>
      <c r="G236" s="367"/>
      <c r="H236" s="431"/>
      <c r="I236" s="484"/>
      <c r="J236" s="538"/>
      <c r="K236" s="590"/>
      <c r="L236" s="682"/>
      <c r="M236" s="753"/>
      <c r="N236" s="815"/>
    </row>
    <row r="237" spans="1:14" ht="12.75" customHeight="1" x14ac:dyDescent="0.2">
      <c r="A237" s="14"/>
      <c r="B237" s="15" t="s">
        <v>47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3.5" thickBot="1" x14ac:dyDescent="0.25">
      <c r="A238" s="17">
        <v>3</v>
      </c>
      <c r="B238" s="18" t="s">
        <v>48</v>
      </c>
      <c r="C238" s="140"/>
      <c r="D238" s="177"/>
      <c r="E238" s="234"/>
      <c r="F238" s="294"/>
      <c r="G238" s="360"/>
      <c r="H238" s="424"/>
      <c r="I238" s="477"/>
      <c r="J238" s="531"/>
      <c r="K238" s="606"/>
      <c r="L238" s="673"/>
      <c r="M238" s="744"/>
      <c r="N238" s="833"/>
    </row>
    <row r="239" spans="1:14" ht="30" customHeight="1" x14ac:dyDescent="0.2">
      <c r="B239" s="117" t="s">
        <v>49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25.5" customHeight="1" x14ac:dyDescent="0.2">
      <c r="B240" s="117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20.100000000000001" customHeight="1" x14ac:dyDescent="0.2">
      <c r="B241" s="117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0.100000000000001" customHeight="1" x14ac:dyDescent="0.2">
      <c r="B242" s="11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864" t="s">
        <v>0</v>
      </c>
      <c r="B247" s="864"/>
    </row>
    <row r="248" spans="1:14" ht="26.25" customHeight="1" x14ac:dyDescent="0.2">
      <c r="A248" s="864" t="s">
        <v>3</v>
      </c>
      <c r="B248" s="864"/>
    </row>
    <row r="249" spans="1:14" ht="20.100000000000001" customHeight="1" x14ac:dyDescent="0.2">
      <c r="A249" s="864" t="s">
        <v>4</v>
      </c>
      <c r="B249" s="864"/>
    </row>
    <row r="250" spans="1:14" ht="20.100000000000001" customHeight="1" x14ac:dyDescent="0.3">
      <c r="C250" s="124"/>
    </row>
    <row r="251" spans="1:14" ht="20.100000000000001" customHeight="1" x14ac:dyDescent="0.2">
      <c r="C251" s="125"/>
    </row>
    <row r="252" spans="1:14" ht="20.100000000000001" customHeight="1" x14ac:dyDescent="0.2">
      <c r="A252" s="1" t="s">
        <v>7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24" customHeight="1" x14ac:dyDescent="0.2">
      <c r="A253" s="1" t="s">
        <v>8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 customHeight="1" x14ac:dyDescent="0.2">
      <c r="A254" s="19" t="s">
        <v>58</v>
      </c>
      <c r="B254" s="1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3.5" thickBot="1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">
      <c r="A256" s="946" t="s">
        <v>13</v>
      </c>
      <c r="B256" s="944" t="s">
        <v>14</v>
      </c>
      <c r="C256" s="120"/>
    </row>
    <row r="257" spans="1:14" ht="12.75" customHeight="1" x14ac:dyDescent="0.2">
      <c r="A257" s="947"/>
      <c r="B257" s="94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947"/>
      <c r="B258" s="945"/>
      <c r="C258" s="121" t="s">
        <v>18</v>
      </c>
      <c r="D258" s="185" t="s">
        <v>18</v>
      </c>
      <c r="E258" s="242" t="s">
        <v>18</v>
      </c>
      <c r="F258" s="302" t="s">
        <v>18</v>
      </c>
      <c r="G258" s="368" t="s">
        <v>18</v>
      </c>
      <c r="H258" s="432" t="s">
        <v>18</v>
      </c>
      <c r="I258" s="485" t="s">
        <v>18</v>
      </c>
      <c r="J258" s="539" t="s">
        <v>18</v>
      </c>
      <c r="K258" s="592" t="s">
        <v>18</v>
      </c>
      <c r="L258" s="683" t="s">
        <v>18</v>
      </c>
      <c r="M258" s="754" t="s">
        <v>18</v>
      </c>
      <c r="N258" s="817" t="s">
        <v>18</v>
      </c>
    </row>
    <row r="259" spans="1:14" x14ac:dyDescent="0.2">
      <c r="A259" s="947"/>
      <c r="B259" s="945"/>
      <c r="C259" s="122"/>
      <c r="D259" s="186"/>
      <c r="E259" s="243"/>
      <c r="F259" s="303"/>
      <c r="G259" s="369"/>
      <c r="H259" s="433"/>
      <c r="I259" s="486"/>
      <c r="J259" s="540"/>
      <c r="K259" s="593"/>
      <c r="L259" s="684"/>
      <c r="M259" s="755"/>
      <c r="N259" s="818"/>
    </row>
    <row r="260" spans="1:14" x14ac:dyDescent="0.2">
      <c r="A260" s="46" t="s">
        <v>25</v>
      </c>
      <c r="B260" s="47" t="s">
        <v>26</v>
      </c>
      <c r="C260" s="127" t="s">
        <v>33</v>
      </c>
      <c r="D260" s="181" t="s">
        <v>33</v>
      </c>
      <c r="E260" s="238" t="s">
        <v>33</v>
      </c>
      <c r="F260" s="298" t="s">
        <v>33</v>
      </c>
      <c r="G260" s="364" t="s">
        <v>33</v>
      </c>
      <c r="H260" s="428" t="s">
        <v>33</v>
      </c>
      <c r="I260" s="481" t="s">
        <v>33</v>
      </c>
      <c r="J260" s="535" t="s">
        <v>33</v>
      </c>
      <c r="K260" s="595" t="s">
        <v>33</v>
      </c>
      <c r="L260" s="679" t="s">
        <v>33</v>
      </c>
      <c r="M260" s="750" t="s">
        <v>33</v>
      </c>
      <c r="N260" s="821" t="s">
        <v>33</v>
      </c>
    </row>
    <row r="261" spans="1:14" ht="15.75" x14ac:dyDescent="0.2">
      <c r="A261" s="5"/>
      <c r="B261" s="6" t="s">
        <v>37</v>
      </c>
      <c r="C261" s="7">
        <f t="shared" ref="C261:N261" si="30">SUM(C263,C266)</f>
        <v>0</v>
      </c>
      <c r="D261" s="7">
        <f t="shared" si="30"/>
        <v>0</v>
      </c>
      <c r="E261" s="7">
        <f t="shared" si="30"/>
        <v>0</v>
      </c>
      <c r="F261" s="7">
        <f t="shared" si="30"/>
        <v>0</v>
      </c>
      <c r="G261" s="7">
        <f t="shared" si="30"/>
        <v>0</v>
      </c>
      <c r="H261" s="7">
        <f t="shared" si="30"/>
        <v>0</v>
      </c>
      <c r="I261" s="7">
        <f t="shared" si="30"/>
        <v>0</v>
      </c>
      <c r="J261" s="7">
        <f t="shared" si="30"/>
        <v>0</v>
      </c>
      <c r="K261" s="7">
        <f t="shared" si="30"/>
        <v>0</v>
      </c>
      <c r="L261" s="7">
        <f t="shared" si="30"/>
        <v>0</v>
      </c>
      <c r="M261" s="7">
        <f t="shared" si="30"/>
        <v>0</v>
      </c>
      <c r="N261" s="7">
        <f t="shared" si="30"/>
        <v>0</v>
      </c>
    </row>
    <row r="262" spans="1:14" x14ac:dyDescent="0.2">
      <c r="A262" s="9">
        <v>1</v>
      </c>
      <c r="B262" s="10" t="s">
        <v>38</v>
      </c>
      <c r="C262" s="118"/>
      <c r="D262" s="184"/>
      <c r="E262" s="241"/>
      <c r="F262" s="301"/>
      <c r="G262" s="367"/>
      <c r="H262" s="431"/>
      <c r="I262" s="484"/>
      <c r="J262" s="538"/>
      <c r="K262" s="590"/>
      <c r="L262" s="682"/>
      <c r="M262" s="753"/>
      <c r="N262" s="815"/>
    </row>
    <row r="263" spans="1:14" ht="12.75" customHeight="1" x14ac:dyDescent="0.2">
      <c r="A263" s="11"/>
      <c r="B263" s="10" t="s">
        <v>39</v>
      </c>
      <c r="C263" s="123">
        <f t="shared" ref="C263" si="31">SUM(C264:C265)</f>
        <v>0</v>
      </c>
      <c r="D263" s="190">
        <f t="shared" ref="D263" si="32">SUM(D264:D265)</f>
        <v>0</v>
      </c>
      <c r="E263" s="247">
        <f t="shared" ref="E263" si="33">SUM(E264:E265)</f>
        <v>0</v>
      </c>
      <c r="F263" s="307">
        <f t="shared" ref="F263" si="34">SUM(F264:F265)</f>
        <v>0</v>
      </c>
      <c r="G263" s="373">
        <f t="shared" ref="G263" si="35">SUM(G264:G265)</f>
        <v>0</v>
      </c>
      <c r="H263" s="437">
        <f t="shared" ref="H263" si="36">SUM(H264:H265)</f>
        <v>0</v>
      </c>
      <c r="I263" s="490">
        <f t="shared" ref="I263" si="37">SUM(I264:I265)</f>
        <v>0</v>
      </c>
      <c r="J263" s="544">
        <f t="shared" ref="J263" si="38">SUM(J264:J265)</f>
        <v>0</v>
      </c>
      <c r="K263" s="594">
        <f t="shared" ref="K263" si="39">SUM(K264:K265)</f>
        <v>0</v>
      </c>
      <c r="L263" s="688">
        <f t="shared" ref="L263" si="40">SUM(L264:L265)</f>
        <v>0</v>
      </c>
      <c r="M263" s="759">
        <f t="shared" ref="M263" si="41">SUM(M264:M265)</f>
        <v>0</v>
      </c>
      <c r="N263" s="819">
        <f t="shared" ref="N263" si="42">SUM(N264:N265)</f>
        <v>0</v>
      </c>
    </row>
    <row r="264" spans="1:14" ht="12.75" customHeight="1" x14ac:dyDescent="0.2">
      <c r="A264" s="11"/>
      <c r="B264" s="12" t="s">
        <v>40</v>
      </c>
      <c r="C264" s="134">
        <v>0</v>
      </c>
      <c r="D264" s="167">
        <v>0</v>
      </c>
      <c r="E264" s="167">
        <v>0</v>
      </c>
      <c r="F264" s="313">
        <v>0</v>
      </c>
      <c r="G264" s="379">
        <v>0</v>
      </c>
      <c r="H264" s="442">
        <v>0</v>
      </c>
      <c r="I264" s="495">
        <v>0</v>
      </c>
      <c r="J264" s="550">
        <v>0</v>
      </c>
      <c r="K264" s="608">
        <v>0</v>
      </c>
      <c r="L264" s="693">
        <v>0</v>
      </c>
      <c r="M264" s="764">
        <v>0</v>
      </c>
      <c r="N264" s="834">
        <v>0</v>
      </c>
    </row>
    <row r="265" spans="1:14" ht="7.5" customHeight="1" x14ac:dyDescent="0.2">
      <c r="A265" s="11"/>
      <c r="B265" s="12" t="s">
        <v>41</v>
      </c>
      <c r="C265" s="134">
        <v>0</v>
      </c>
      <c r="D265" s="167">
        <v>0</v>
      </c>
      <c r="E265" s="167">
        <v>0</v>
      </c>
      <c r="F265" s="313">
        <v>0</v>
      </c>
      <c r="G265" s="379">
        <v>0</v>
      </c>
      <c r="H265" s="442">
        <v>0</v>
      </c>
      <c r="I265" s="495">
        <v>0</v>
      </c>
      <c r="J265" s="550">
        <v>0</v>
      </c>
      <c r="K265" s="608">
        <v>0</v>
      </c>
      <c r="L265" s="693">
        <v>0</v>
      </c>
      <c r="M265" s="764">
        <v>0</v>
      </c>
      <c r="N265" s="834">
        <v>0</v>
      </c>
    </row>
    <row r="266" spans="1:14" ht="18" customHeight="1" x14ac:dyDescent="0.2">
      <c r="A266" s="11"/>
      <c r="B266" s="10" t="s">
        <v>42</v>
      </c>
      <c r="C266" s="13">
        <f t="shared" ref="C266" si="43">SUM(C267:C268)</f>
        <v>0</v>
      </c>
      <c r="D266" s="13">
        <f t="shared" ref="D266" si="44">SUM(D267:D268)</f>
        <v>0</v>
      </c>
      <c r="E266" s="13">
        <f t="shared" ref="E266" si="45">SUM(E267:E268)</f>
        <v>0</v>
      </c>
      <c r="F266" s="13">
        <f t="shared" ref="F266" si="46">SUM(F267:F268)</f>
        <v>0</v>
      </c>
      <c r="G266" s="13">
        <f t="shared" ref="G266" si="47">SUM(G267:G268)</f>
        <v>0</v>
      </c>
      <c r="H266" s="13">
        <f t="shared" ref="H266" si="48">SUM(H267:H268)</f>
        <v>0</v>
      </c>
      <c r="I266" s="13">
        <f t="shared" ref="I266" si="49">SUM(I267:I268)</f>
        <v>0</v>
      </c>
      <c r="J266" s="13">
        <f t="shared" ref="J266" si="50">SUM(J267:J268)</f>
        <v>0</v>
      </c>
      <c r="K266" s="13">
        <f t="shared" ref="K266" si="51">SUM(K267:K268)</f>
        <v>0</v>
      </c>
      <c r="L266" s="13">
        <f t="shared" ref="L266" si="52">SUM(L267:L268)</f>
        <v>0</v>
      </c>
      <c r="M266" s="13">
        <f t="shared" ref="M266" si="53">SUM(M267:M268)</f>
        <v>0</v>
      </c>
      <c r="N266" s="13">
        <f t="shared" ref="N266" si="54">SUM(N267:N268)</f>
        <v>0</v>
      </c>
    </row>
    <row r="267" spans="1:14" ht="12.75" customHeight="1" x14ac:dyDescent="0.2">
      <c r="A267" s="11"/>
      <c r="B267" s="12" t="s">
        <v>40</v>
      </c>
      <c r="C267" s="119">
        <v>0</v>
      </c>
      <c r="D267" s="187">
        <v>0</v>
      </c>
      <c r="E267" s="244">
        <v>0</v>
      </c>
      <c r="F267" s="304">
        <v>0</v>
      </c>
      <c r="G267" s="370">
        <v>0</v>
      </c>
      <c r="H267" s="434">
        <v>0</v>
      </c>
      <c r="I267" s="487">
        <v>0</v>
      </c>
      <c r="J267" s="541">
        <v>0</v>
      </c>
      <c r="K267" s="591">
        <v>0</v>
      </c>
      <c r="L267" s="685">
        <v>0</v>
      </c>
      <c r="M267" s="756">
        <v>0</v>
      </c>
      <c r="N267" s="816">
        <v>0</v>
      </c>
    </row>
    <row r="268" spans="1:14" ht="12.75" customHeight="1" x14ac:dyDescent="0.2">
      <c r="A268" s="11"/>
      <c r="B268" s="12" t="s">
        <v>41</v>
      </c>
      <c r="C268" s="119">
        <v>0</v>
      </c>
      <c r="D268" s="187">
        <v>0</v>
      </c>
      <c r="E268" s="244">
        <v>0</v>
      </c>
      <c r="F268" s="304">
        <v>0</v>
      </c>
      <c r="G268" s="370">
        <v>0</v>
      </c>
      <c r="H268" s="434">
        <v>0</v>
      </c>
      <c r="I268" s="487">
        <v>0</v>
      </c>
      <c r="J268" s="541">
        <v>0</v>
      </c>
      <c r="K268" s="591">
        <v>0</v>
      </c>
      <c r="L268" s="685">
        <v>0</v>
      </c>
      <c r="M268" s="756">
        <v>0</v>
      </c>
      <c r="N268" s="816">
        <v>0</v>
      </c>
    </row>
    <row r="269" spans="1:14" ht="12.75" customHeight="1" x14ac:dyDescent="0.2">
      <c r="A269" s="9">
        <v>2</v>
      </c>
      <c r="B269" s="10" t="s">
        <v>43</v>
      </c>
      <c r="C269" s="118"/>
      <c r="D269" s="184"/>
      <c r="E269" s="241"/>
      <c r="F269" s="301"/>
      <c r="G269" s="367"/>
      <c r="H269" s="431"/>
      <c r="I269" s="484"/>
      <c r="J269" s="538"/>
      <c r="K269" s="590"/>
      <c r="L269" s="682"/>
      <c r="M269" s="753"/>
      <c r="N269" s="815"/>
    </row>
    <row r="270" spans="1:14" x14ac:dyDescent="0.2">
      <c r="A270" s="11"/>
      <c r="B270" s="12" t="s">
        <v>44</v>
      </c>
      <c r="C270" s="118"/>
      <c r="D270" s="184"/>
      <c r="E270" s="241"/>
      <c r="F270" s="301"/>
      <c r="G270" s="367"/>
      <c r="H270" s="431"/>
      <c r="I270" s="484"/>
      <c r="J270" s="538"/>
      <c r="K270" s="590"/>
      <c r="L270" s="682"/>
      <c r="M270" s="753"/>
      <c r="N270" s="815"/>
    </row>
    <row r="271" spans="1:14" ht="30" customHeight="1" x14ac:dyDescent="0.2">
      <c r="A271" s="11"/>
      <c r="B271" s="12" t="s">
        <v>45</v>
      </c>
      <c r="C271" s="118"/>
      <c r="D271" s="184"/>
      <c r="E271" s="241"/>
      <c r="F271" s="301"/>
      <c r="G271" s="367"/>
      <c r="H271" s="431"/>
      <c r="I271" s="484"/>
      <c r="J271" s="538"/>
      <c r="K271" s="590"/>
      <c r="L271" s="682"/>
      <c r="M271" s="753"/>
      <c r="N271" s="815"/>
    </row>
    <row r="272" spans="1:14" ht="25.5" customHeight="1" x14ac:dyDescent="0.2">
      <c r="A272" s="9"/>
      <c r="B272" s="12" t="s">
        <v>46</v>
      </c>
      <c r="C272" s="118"/>
      <c r="D272" s="184"/>
      <c r="E272" s="241"/>
      <c r="F272" s="301"/>
      <c r="G272" s="367"/>
      <c r="H272" s="431"/>
      <c r="I272" s="484"/>
      <c r="J272" s="538"/>
      <c r="K272" s="590"/>
      <c r="L272" s="682"/>
      <c r="M272" s="753"/>
      <c r="N272" s="815"/>
    </row>
    <row r="273" spans="1:14" ht="20.100000000000001" customHeight="1" x14ac:dyDescent="0.2">
      <c r="A273" s="14"/>
      <c r="B273" s="15" t="s">
        <v>47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20.100000000000001" customHeight="1" thickBot="1" x14ac:dyDescent="0.25">
      <c r="A274" s="17">
        <v>3</v>
      </c>
      <c r="B274" s="18" t="s">
        <v>48</v>
      </c>
      <c r="C274" s="140"/>
      <c r="D274" s="177"/>
      <c r="E274" s="234"/>
      <c r="F274" s="294"/>
      <c r="G274" s="360"/>
      <c r="H274" s="424"/>
      <c r="I274" s="477"/>
      <c r="J274" s="531"/>
      <c r="K274" s="606"/>
      <c r="L274" s="673"/>
      <c r="M274" s="744"/>
      <c r="N274" s="833"/>
    </row>
    <row r="275" spans="1:14" ht="20.100000000000001" customHeight="1" x14ac:dyDescent="0.2">
      <c r="B275" s="117" t="s">
        <v>49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864" t="s">
        <v>0</v>
      </c>
      <c r="B282" s="864"/>
    </row>
    <row r="283" spans="1:14" ht="20.100000000000001" customHeight="1" x14ac:dyDescent="0.2">
      <c r="A283" s="864" t="s">
        <v>3</v>
      </c>
      <c r="B283" s="864"/>
    </row>
    <row r="284" spans="1:14" ht="20.100000000000001" customHeight="1" x14ac:dyDescent="0.2">
      <c r="A284" s="864" t="s">
        <v>4</v>
      </c>
      <c r="B284" s="864"/>
    </row>
    <row r="285" spans="1:14" ht="24" customHeight="1" x14ac:dyDescent="0.3">
      <c r="C285" s="124"/>
    </row>
    <row r="286" spans="1:14" x14ac:dyDescent="0.2">
      <c r="C286" s="125"/>
    </row>
    <row r="287" spans="1:14" ht="12.75" customHeight="1" x14ac:dyDescent="0.2">
      <c r="A287" s="1" t="s">
        <v>7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customHeight="1" x14ac:dyDescent="0.2">
      <c r="A288" s="1" t="s">
        <v>8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2.75" customHeight="1" x14ac:dyDescent="0.2">
      <c r="A289" s="19" t="s">
        <v>52</v>
      </c>
      <c r="B289" s="19"/>
      <c r="C289" s="2"/>
      <c r="D289" s="2"/>
      <c r="E289" s="2"/>
      <c r="F289" s="2"/>
      <c r="G289" s="2"/>
      <c r="H289" s="416"/>
      <c r="I289" s="416"/>
      <c r="J289" s="416"/>
      <c r="K289" s="416"/>
      <c r="L289" s="416"/>
      <c r="M289" s="416"/>
      <c r="N289" s="416"/>
    </row>
    <row r="290" spans="1:14" ht="12.75" customHeight="1" thickBot="1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 customHeight="1" x14ac:dyDescent="0.2">
      <c r="A291" s="946" t="s">
        <v>13</v>
      </c>
      <c r="B291" s="944" t="s">
        <v>14</v>
      </c>
      <c r="C291" s="120"/>
    </row>
    <row r="292" spans="1:14" ht="12.75" customHeight="1" x14ac:dyDescent="0.2">
      <c r="A292" s="947"/>
      <c r="B292" s="94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947"/>
      <c r="B293" s="945"/>
      <c r="C293" s="121" t="s">
        <v>18</v>
      </c>
      <c r="D293" s="185" t="s">
        <v>18</v>
      </c>
      <c r="E293" s="242" t="s">
        <v>18</v>
      </c>
      <c r="F293" s="302" t="s">
        <v>18</v>
      </c>
      <c r="G293" s="368" t="s">
        <v>18</v>
      </c>
      <c r="H293" s="432" t="s">
        <v>18</v>
      </c>
      <c r="I293" s="485" t="s">
        <v>18</v>
      </c>
      <c r="J293" s="539" t="s">
        <v>18</v>
      </c>
      <c r="K293" s="592" t="s">
        <v>18</v>
      </c>
      <c r="L293" s="683" t="s">
        <v>18</v>
      </c>
      <c r="M293" s="754" t="s">
        <v>18</v>
      </c>
      <c r="N293" s="817" t="s">
        <v>18</v>
      </c>
    </row>
    <row r="294" spans="1:14" x14ac:dyDescent="0.2">
      <c r="A294" s="947"/>
      <c r="B294" s="945"/>
      <c r="C294" s="122"/>
      <c r="D294" s="186"/>
      <c r="E294" s="243"/>
      <c r="F294" s="303"/>
      <c r="G294" s="369"/>
      <c r="H294" s="433"/>
      <c r="I294" s="486"/>
      <c r="J294" s="540"/>
      <c r="K294" s="593"/>
      <c r="L294" s="684"/>
      <c r="M294" s="755"/>
      <c r="N294" s="818"/>
    </row>
    <row r="295" spans="1:14" ht="12.75" customHeight="1" x14ac:dyDescent="0.2">
      <c r="A295" s="46" t="s">
        <v>25</v>
      </c>
      <c r="B295" s="47" t="s">
        <v>26</v>
      </c>
      <c r="C295" s="127" t="s">
        <v>33</v>
      </c>
      <c r="D295" s="181" t="s">
        <v>33</v>
      </c>
      <c r="E295" s="238" t="s">
        <v>33</v>
      </c>
      <c r="F295" s="298" t="s">
        <v>33</v>
      </c>
      <c r="G295" s="364" t="s">
        <v>33</v>
      </c>
      <c r="H295" s="428" t="s">
        <v>33</v>
      </c>
      <c r="I295" s="481" t="s">
        <v>33</v>
      </c>
      <c r="J295" s="535" t="s">
        <v>33</v>
      </c>
      <c r="K295" s="595" t="s">
        <v>33</v>
      </c>
      <c r="L295" s="679" t="s">
        <v>33</v>
      </c>
      <c r="M295" s="750" t="s">
        <v>33</v>
      </c>
      <c r="N295" s="821" t="s">
        <v>33</v>
      </c>
    </row>
    <row r="296" spans="1:14" ht="12.75" customHeight="1" x14ac:dyDescent="0.2">
      <c r="A296" s="5"/>
      <c r="B296" s="6" t="s">
        <v>37</v>
      </c>
      <c r="C296" s="7">
        <f t="shared" ref="C296:N296" si="55">SUM(C298,C301)</f>
        <v>140</v>
      </c>
      <c r="D296" s="7">
        <f t="shared" si="55"/>
        <v>0</v>
      </c>
      <c r="E296" s="7">
        <f t="shared" si="55"/>
        <v>0</v>
      </c>
      <c r="F296" s="7">
        <f t="shared" si="55"/>
        <v>0</v>
      </c>
      <c r="G296" s="7">
        <f t="shared" si="55"/>
        <v>0</v>
      </c>
      <c r="H296" s="7">
        <f t="shared" si="55"/>
        <v>0</v>
      </c>
      <c r="I296" s="7">
        <f t="shared" si="55"/>
        <v>0</v>
      </c>
      <c r="J296" s="7">
        <f t="shared" si="55"/>
        <v>0</v>
      </c>
      <c r="K296" s="7">
        <f t="shared" si="55"/>
        <v>0</v>
      </c>
      <c r="L296" s="7">
        <f t="shared" si="55"/>
        <v>0</v>
      </c>
      <c r="M296" s="7">
        <f t="shared" si="55"/>
        <v>0</v>
      </c>
      <c r="N296" s="7">
        <f t="shared" si="55"/>
        <v>0</v>
      </c>
    </row>
    <row r="297" spans="1:14" ht="7.5" customHeight="1" x14ac:dyDescent="0.2">
      <c r="A297" s="9">
        <v>1</v>
      </c>
      <c r="B297" s="10" t="s">
        <v>38</v>
      </c>
      <c r="C297" s="118"/>
      <c r="D297" s="184"/>
      <c r="E297" s="241"/>
      <c r="F297" s="301"/>
      <c r="G297" s="367"/>
      <c r="H297" s="431"/>
      <c r="I297" s="484"/>
      <c r="J297" s="538"/>
      <c r="K297" s="590"/>
      <c r="L297" s="682"/>
      <c r="M297" s="753"/>
      <c r="N297" s="815"/>
    </row>
    <row r="298" spans="1:14" ht="18" customHeight="1" x14ac:dyDescent="0.2">
      <c r="A298" s="11"/>
      <c r="B298" s="10" t="s">
        <v>39</v>
      </c>
      <c r="C298" s="123">
        <f t="shared" ref="C298" si="56">SUM(C299:C300)</f>
        <v>0</v>
      </c>
      <c r="D298" s="190">
        <f t="shared" ref="D298" si="57">SUM(D299:D300)</f>
        <v>0</v>
      </c>
      <c r="E298" s="247">
        <f t="shared" ref="E298" si="58">SUM(E299:E300)</f>
        <v>0</v>
      </c>
      <c r="F298" s="307">
        <f t="shared" ref="F298" si="59">SUM(F299:F300)</f>
        <v>0</v>
      </c>
      <c r="G298" s="373">
        <f t="shared" ref="G298" si="60">SUM(G299:G300)</f>
        <v>0</v>
      </c>
      <c r="H298" s="437">
        <f t="shared" ref="H298" si="61">SUM(H299:H300)</f>
        <v>0</v>
      </c>
      <c r="I298" s="490">
        <f t="shared" ref="I298" si="62">SUM(I299:I300)</f>
        <v>0</v>
      </c>
      <c r="J298" s="544">
        <f t="shared" ref="J298" si="63">SUM(J299:J300)</f>
        <v>0</v>
      </c>
      <c r="K298" s="594">
        <f t="shared" ref="K298" si="64">SUM(K299:K300)</f>
        <v>0</v>
      </c>
      <c r="L298" s="688">
        <f t="shared" ref="L298" si="65">SUM(L299:L300)</f>
        <v>0</v>
      </c>
      <c r="M298" s="759">
        <f t="shared" ref="M298" si="66">SUM(M299:M300)</f>
        <v>0</v>
      </c>
      <c r="N298" s="819">
        <f t="shared" ref="N298" si="67">SUM(N299:N300)</f>
        <v>0</v>
      </c>
    </row>
    <row r="299" spans="1:14" ht="12.75" customHeight="1" x14ac:dyDescent="0.2">
      <c r="A299" s="11"/>
      <c r="B299" s="12" t="s">
        <v>40</v>
      </c>
      <c r="C299" s="134">
        <v>0</v>
      </c>
      <c r="D299" s="167">
        <v>0</v>
      </c>
      <c r="E299" s="167">
        <v>0</v>
      </c>
      <c r="F299" s="313">
        <v>0</v>
      </c>
      <c r="G299" s="379">
        <v>0</v>
      </c>
      <c r="H299" s="442">
        <v>0</v>
      </c>
      <c r="I299" s="495">
        <v>0</v>
      </c>
      <c r="J299" s="550">
        <v>0</v>
      </c>
      <c r="K299" s="608">
        <v>0</v>
      </c>
      <c r="L299" s="693">
        <v>0</v>
      </c>
      <c r="M299" s="764">
        <v>0</v>
      </c>
      <c r="N299" s="834">
        <v>0</v>
      </c>
    </row>
    <row r="300" spans="1:14" ht="12.75" customHeight="1" x14ac:dyDescent="0.2">
      <c r="A300" s="11"/>
      <c r="B300" s="12" t="s">
        <v>41</v>
      </c>
      <c r="C300" s="134">
        <v>0</v>
      </c>
      <c r="D300" s="167">
        <v>0</v>
      </c>
      <c r="E300" s="167">
        <v>0</v>
      </c>
      <c r="F300" s="313">
        <v>0</v>
      </c>
      <c r="G300" s="379">
        <v>0</v>
      </c>
      <c r="H300" s="442">
        <v>0</v>
      </c>
      <c r="I300" s="495">
        <v>0</v>
      </c>
      <c r="J300" s="550">
        <v>0</v>
      </c>
      <c r="K300" s="608">
        <v>0</v>
      </c>
      <c r="L300" s="693">
        <v>0</v>
      </c>
      <c r="M300" s="764">
        <v>0</v>
      </c>
      <c r="N300" s="834">
        <v>0</v>
      </c>
    </row>
    <row r="301" spans="1:14" ht="12.75" customHeight="1" x14ac:dyDescent="0.2">
      <c r="A301" s="11"/>
      <c r="B301" s="10" t="s">
        <v>42</v>
      </c>
      <c r="C301" s="13">
        <f t="shared" ref="C301" si="68">SUM(C302:C303)</f>
        <v>140</v>
      </c>
      <c r="D301" s="13">
        <f t="shared" ref="D301" si="69">SUM(D302:D303)</f>
        <v>0</v>
      </c>
      <c r="E301" s="13">
        <f t="shared" ref="E301" si="70">SUM(E302:E303)</f>
        <v>0</v>
      </c>
      <c r="F301" s="13">
        <f t="shared" ref="F301" si="71">SUM(F302:F303)</f>
        <v>0</v>
      </c>
      <c r="G301" s="13">
        <f t="shared" ref="G301" si="72">SUM(G302:G303)</f>
        <v>0</v>
      </c>
      <c r="H301" s="13">
        <f t="shared" ref="H301" si="73">SUM(H302:H303)</f>
        <v>0</v>
      </c>
      <c r="I301" s="13">
        <f t="shared" ref="I301" si="74">SUM(I302:I303)</f>
        <v>0</v>
      </c>
      <c r="J301" s="13">
        <f t="shared" ref="J301" si="75">SUM(J302:J303)</f>
        <v>0</v>
      </c>
      <c r="K301" s="13">
        <f t="shared" ref="K301" si="76">SUM(K302:K303)</f>
        <v>0</v>
      </c>
      <c r="L301" s="13">
        <f t="shared" ref="L301" si="77">SUM(L302:L303)</f>
        <v>0</v>
      </c>
      <c r="M301" s="13">
        <f t="shared" ref="M301" si="78">SUM(M302:M303)</f>
        <v>0</v>
      </c>
      <c r="N301" s="13">
        <f t="shared" ref="N301" si="79">SUM(N302:N303)</f>
        <v>0</v>
      </c>
    </row>
    <row r="302" spans="1:14" x14ac:dyDescent="0.2">
      <c r="A302" s="11"/>
      <c r="B302" s="12" t="s">
        <v>40</v>
      </c>
      <c r="C302" s="119">
        <v>140</v>
      </c>
      <c r="D302" s="187">
        <v>0</v>
      </c>
      <c r="E302" s="244">
        <v>0</v>
      </c>
      <c r="F302" s="304">
        <v>0</v>
      </c>
      <c r="G302" s="370">
        <v>0</v>
      </c>
      <c r="H302" s="434">
        <v>0</v>
      </c>
      <c r="I302" s="487">
        <v>0</v>
      </c>
      <c r="J302" s="541">
        <v>0</v>
      </c>
      <c r="K302" s="591">
        <v>0</v>
      </c>
      <c r="L302" s="685">
        <v>0</v>
      </c>
      <c r="M302" s="756">
        <v>0</v>
      </c>
      <c r="N302" s="816">
        <v>0</v>
      </c>
    </row>
    <row r="303" spans="1:14" ht="30" customHeight="1" x14ac:dyDescent="0.2">
      <c r="A303" s="11"/>
      <c r="B303" s="12" t="s">
        <v>41</v>
      </c>
      <c r="C303" s="119">
        <v>0</v>
      </c>
      <c r="D303" s="187">
        <v>0</v>
      </c>
      <c r="E303" s="244">
        <v>0</v>
      </c>
      <c r="F303" s="304">
        <v>0</v>
      </c>
      <c r="G303" s="370">
        <v>0</v>
      </c>
      <c r="H303" s="434">
        <v>0</v>
      </c>
      <c r="I303" s="487">
        <v>0</v>
      </c>
      <c r="J303" s="541">
        <v>0</v>
      </c>
      <c r="K303" s="591">
        <v>0</v>
      </c>
      <c r="L303" s="685">
        <v>0</v>
      </c>
      <c r="M303" s="756">
        <v>0</v>
      </c>
      <c r="N303" s="816">
        <v>0</v>
      </c>
    </row>
    <row r="304" spans="1:14" ht="25.5" customHeight="1" x14ac:dyDescent="0.2">
      <c r="A304" s="9">
        <v>2</v>
      </c>
      <c r="B304" s="10" t="s">
        <v>43</v>
      </c>
      <c r="C304" s="118"/>
      <c r="D304" s="184"/>
      <c r="E304" s="241"/>
      <c r="F304" s="301"/>
      <c r="G304" s="367"/>
      <c r="H304" s="431"/>
      <c r="I304" s="484"/>
      <c r="J304" s="538"/>
      <c r="K304" s="590"/>
      <c r="L304" s="682"/>
      <c r="M304" s="753"/>
      <c r="N304" s="815"/>
    </row>
    <row r="305" spans="1:14" ht="20.100000000000001" customHeight="1" x14ac:dyDescent="0.2">
      <c r="A305" s="11"/>
      <c r="B305" s="12" t="s">
        <v>44</v>
      </c>
      <c r="C305" s="118"/>
      <c r="D305" s="184"/>
      <c r="E305" s="241"/>
      <c r="F305" s="301"/>
      <c r="G305" s="367"/>
      <c r="H305" s="431"/>
      <c r="I305" s="484"/>
      <c r="J305" s="538"/>
      <c r="K305" s="590"/>
      <c r="L305" s="682"/>
      <c r="M305" s="753"/>
      <c r="N305" s="815"/>
    </row>
    <row r="306" spans="1:14" ht="20.100000000000001" customHeight="1" x14ac:dyDescent="0.2">
      <c r="A306" s="11"/>
      <c r="B306" s="12" t="s">
        <v>45</v>
      </c>
      <c r="C306" s="118"/>
      <c r="D306" s="184"/>
      <c r="E306" s="241"/>
      <c r="F306" s="301"/>
      <c r="G306" s="367"/>
      <c r="H306" s="431"/>
      <c r="I306" s="484"/>
      <c r="J306" s="538"/>
      <c r="K306" s="590"/>
      <c r="L306" s="682"/>
      <c r="M306" s="753"/>
      <c r="N306" s="815"/>
    </row>
    <row r="307" spans="1:14" ht="20.100000000000001" customHeight="1" x14ac:dyDescent="0.2">
      <c r="A307" s="9"/>
      <c r="B307" s="12" t="s">
        <v>46</v>
      </c>
      <c r="C307" s="118"/>
      <c r="D307" s="184"/>
      <c r="E307" s="241"/>
      <c r="F307" s="301"/>
      <c r="G307" s="367"/>
      <c r="H307" s="431"/>
      <c r="I307" s="484"/>
      <c r="J307" s="538"/>
      <c r="K307" s="590"/>
      <c r="L307" s="682"/>
      <c r="M307" s="753"/>
      <c r="N307" s="815"/>
    </row>
    <row r="308" spans="1:14" ht="20.100000000000001" customHeight="1" x14ac:dyDescent="0.2">
      <c r="A308" s="14"/>
      <c r="B308" s="15" t="s">
        <v>47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20.100000000000001" customHeight="1" thickBot="1" x14ac:dyDescent="0.25">
      <c r="A309" s="17">
        <v>3</v>
      </c>
      <c r="B309" s="18" t="s">
        <v>48</v>
      </c>
      <c r="C309" s="140"/>
      <c r="D309" s="177"/>
      <c r="E309" s="234"/>
      <c r="F309" s="294"/>
      <c r="G309" s="360"/>
      <c r="H309" s="424"/>
      <c r="I309" s="477"/>
      <c r="J309" s="531"/>
      <c r="K309" s="606"/>
      <c r="L309" s="673"/>
      <c r="M309" s="744"/>
      <c r="N309" s="833"/>
    </row>
    <row r="310" spans="1:14" ht="20.100000000000001" customHeight="1" x14ac:dyDescent="0.2">
      <c r="B310" s="117" t="s">
        <v>49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20.100000000000001" customHeight="1" x14ac:dyDescent="0.2"/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864" t="s">
        <v>0</v>
      </c>
      <c r="B318" s="864"/>
    </row>
    <row r="319" spans="1:14" ht="12.75" customHeight="1" x14ac:dyDescent="0.2">
      <c r="A319" s="864" t="s">
        <v>3</v>
      </c>
      <c r="B319" s="864"/>
    </row>
    <row r="320" spans="1:14" x14ac:dyDescent="0.2">
      <c r="A320" s="864" t="s">
        <v>4</v>
      </c>
      <c r="B320" s="864"/>
    </row>
    <row r="321" spans="1:14" ht="12.75" customHeight="1" x14ac:dyDescent="0.3">
      <c r="C321" s="124"/>
    </row>
    <row r="322" spans="1:14" ht="12.75" customHeight="1" x14ac:dyDescent="0.2">
      <c r="C322" s="125"/>
    </row>
    <row r="323" spans="1:14" x14ac:dyDescent="0.2">
      <c r="A323" s="1" t="s">
        <v>7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customHeight="1" x14ac:dyDescent="0.2">
      <c r="A324" s="1" t="s">
        <v>8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2.75" customHeight="1" x14ac:dyDescent="0.2">
      <c r="A325" s="3" t="s">
        <v>55</v>
      </c>
      <c r="B325" s="3"/>
      <c r="C325" s="2"/>
      <c r="D325" s="2"/>
      <c r="E325" s="2"/>
      <c r="F325" s="2"/>
      <c r="G325" s="2"/>
      <c r="H325" s="416"/>
      <c r="I325" s="416"/>
      <c r="J325" s="416"/>
      <c r="K325" s="416"/>
      <c r="L325" s="416"/>
      <c r="M325" s="416"/>
      <c r="N325" s="416"/>
    </row>
    <row r="326" spans="1:14" ht="13.5" thickBot="1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 customHeight="1" x14ac:dyDescent="0.2">
      <c r="A327" s="946" t="s">
        <v>13</v>
      </c>
      <c r="B327" s="944" t="s">
        <v>14</v>
      </c>
      <c r="C327" s="120"/>
    </row>
    <row r="328" spans="1:14" ht="12.75" customHeight="1" x14ac:dyDescent="0.2">
      <c r="A328" s="947"/>
      <c r="B328" s="94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7.5" customHeight="1" x14ac:dyDescent="0.2">
      <c r="A329" s="947"/>
      <c r="B329" s="945"/>
      <c r="C329" s="121" t="s">
        <v>18</v>
      </c>
      <c r="D329" s="185" t="s">
        <v>18</v>
      </c>
      <c r="E329" s="242" t="s">
        <v>18</v>
      </c>
      <c r="F329" s="302" t="s">
        <v>18</v>
      </c>
      <c r="G329" s="368" t="s">
        <v>18</v>
      </c>
      <c r="H329" s="432" t="s">
        <v>18</v>
      </c>
      <c r="I329" s="485" t="s">
        <v>18</v>
      </c>
      <c r="J329" s="539" t="s">
        <v>18</v>
      </c>
      <c r="K329" s="592" t="s">
        <v>18</v>
      </c>
      <c r="L329" s="683" t="s">
        <v>18</v>
      </c>
      <c r="M329" s="754" t="s">
        <v>18</v>
      </c>
      <c r="N329" s="817" t="s">
        <v>18</v>
      </c>
    </row>
    <row r="330" spans="1:14" ht="18" customHeight="1" x14ac:dyDescent="0.2">
      <c r="A330" s="947"/>
      <c r="B330" s="945"/>
      <c r="C330" s="122"/>
      <c r="D330" s="186"/>
      <c r="E330" s="243"/>
      <c r="F330" s="303"/>
      <c r="G330" s="369"/>
      <c r="H330" s="433"/>
      <c r="I330" s="486"/>
      <c r="J330" s="540"/>
      <c r="K330" s="593"/>
      <c r="L330" s="684"/>
      <c r="M330" s="755"/>
      <c r="N330" s="818"/>
    </row>
    <row r="331" spans="1:14" ht="12.75" customHeight="1" x14ac:dyDescent="0.2">
      <c r="A331" s="46" t="s">
        <v>25</v>
      </c>
      <c r="B331" s="47" t="s">
        <v>26</v>
      </c>
      <c r="C331" s="127" t="s">
        <v>33</v>
      </c>
      <c r="D331" s="181" t="s">
        <v>33</v>
      </c>
      <c r="E331" s="238" t="s">
        <v>33</v>
      </c>
      <c r="F331" s="298" t="s">
        <v>33</v>
      </c>
      <c r="G331" s="364" t="s">
        <v>33</v>
      </c>
      <c r="H331" s="428" t="s">
        <v>33</v>
      </c>
      <c r="I331" s="481" t="s">
        <v>33</v>
      </c>
      <c r="J331" s="535" t="s">
        <v>33</v>
      </c>
      <c r="K331" s="595" t="s">
        <v>33</v>
      </c>
      <c r="L331" s="679" t="s">
        <v>33</v>
      </c>
      <c r="M331" s="750" t="s">
        <v>33</v>
      </c>
      <c r="N331" s="821" t="s">
        <v>33</v>
      </c>
    </row>
    <row r="332" spans="1:14" ht="12.75" customHeight="1" x14ac:dyDescent="0.2">
      <c r="A332" s="5"/>
      <c r="B332" s="6" t="s">
        <v>37</v>
      </c>
      <c r="C332" s="7">
        <f t="shared" ref="C332:N332" si="80">SUM(C334,C337)</f>
        <v>99</v>
      </c>
      <c r="D332" s="7">
        <f t="shared" si="80"/>
        <v>211</v>
      </c>
      <c r="E332" s="7">
        <f t="shared" si="80"/>
        <v>103</v>
      </c>
      <c r="F332" s="7">
        <f t="shared" si="80"/>
        <v>147</v>
      </c>
      <c r="G332" s="7">
        <f t="shared" si="80"/>
        <v>0</v>
      </c>
      <c r="H332" s="7">
        <f t="shared" si="80"/>
        <v>0</v>
      </c>
      <c r="I332" s="7">
        <f t="shared" si="80"/>
        <v>0</v>
      </c>
      <c r="J332" s="7">
        <f t="shared" si="80"/>
        <v>0</v>
      </c>
      <c r="K332" s="7">
        <f t="shared" si="80"/>
        <v>0</v>
      </c>
      <c r="L332" s="7">
        <f t="shared" si="80"/>
        <v>0</v>
      </c>
      <c r="M332" s="7">
        <f t="shared" si="80"/>
        <v>0</v>
      </c>
      <c r="N332" s="7">
        <f t="shared" si="80"/>
        <v>0</v>
      </c>
    </row>
    <row r="333" spans="1:14" ht="12.75" customHeight="1" x14ac:dyDescent="0.2">
      <c r="A333" s="9">
        <v>1</v>
      </c>
      <c r="B333" s="10" t="s">
        <v>38</v>
      </c>
      <c r="C333" s="118"/>
      <c r="D333" s="184"/>
      <c r="E333" s="241"/>
      <c r="F333" s="301"/>
      <c r="G333" s="367"/>
      <c r="H333" s="431"/>
      <c r="I333" s="484"/>
      <c r="J333" s="538"/>
      <c r="K333" s="590"/>
      <c r="L333" s="682"/>
      <c r="M333" s="753"/>
      <c r="N333" s="815"/>
    </row>
    <row r="334" spans="1:14" x14ac:dyDescent="0.2">
      <c r="A334" s="11"/>
      <c r="B334" s="10" t="s">
        <v>39</v>
      </c>
      <c r="C334" s="123">
        <f t="shared" ref="C334" si="81">SUM(C335:C336)</f>
        <v>0</v>
      </c>
      <c r="D334" s="190">
        <f t="shared" ref="D334" si="82">SUM(D335:D336)</f>
        <v>0</v>
      </c>
      <c r="E334" s="247">
        <f t="shared" ref="E334" si="83">SUM(E335:E336)</f>
        <v>0</v>
      </c>
      <c r="F334" s="307">
        <f t="shared" ref="F334" si="84">SUM(F335:F336)</f>
        <v>0</v>
      </c>
      <c r="G334" s="373">
        <f t="shared" ref="G334" si="85">SUM(G335:G336)</f>
        <v>0</v>
      </c>
      <c r="H334" s="437">
        <f t="shared" ref="H334" si="86">SUM(H335:H336)</f>
        <v>0</v>
      </c>
      <c r="I334" s="490">
        <f t="shared" ref="I334" si="87">SUM(I335:I336)</f>
        <v>0</v>
      </c>
      <c r="J334" s="544">
        <f t="shared" ref="J334" si="88">SUM(J335:J336)</f>
        <v>0</v>
      </c>
      <c r="K334" s="594">
        <f t="shared" ref="K334" si="89">SUM(K335:K336)</f>
        <v>0</v>
      </c>
      <c r="L334" s="688">
        <f t="shared" ref="L334" si="90">SUM(L335:L336)</f>
        <v>0</v>
      </c>
      <c r="M334" s="759">
        <f t="shared" ref="M334" si="91">SUM(M335:M336)</f>
        <v>0</v>
      </c>
      <c r="N334" s="819">
        <f t="shared" ref="N334" si="92">SUM(N335:N336)</f>
        <v>0</v>
      </c>
    </row>
    <row r="335" spans="1:14" ht="30" customHeight="1" x14ac:dyDescent="0.2">
      <c r="A335" s="11"/>
      <c r="B335" s="12" t="s">
        <v>40</v>
      </c>
      <c r="C335" s="134">
        <v>0</v>
      </c>
      <c r="D335" s="167">
        <v>0</v>
      </c>
      <c r="E335" s="167">
        <v>0</v>
      </c>
      <c r="F335" s="313">
        <v>0</v>
      </c>
      <c r="G335" s="379">
        <v>0</v>
      </c>
      <c r="H335" s="442">
        <v>0</v>
      </c>
      <c r="I335" s="495">
        <v>0</v>
      </c>
      <c r="J335" s="550">
        <v>0</v>
      </c>
      <c r="K335" s="608">
        <v>0</v>
      </c>
      <c r="L335" s="693">
        <v>0</v>
      </c>
      <c r="M335" s="764">
        <v>0</v>
      </c>
      <c r="N335" s="834">
        <v>0</v>
      </c>
    </row>
    <row r="336" spans="1:14" ht="25.5" customHeight="1" x14ac:dyDescent="0.2">
      <c r="A336" s="11"/>
      <c r="B336" s="12" t="s">
        <v>41</v>
      </c>
      <c r="C336" s="134">
        <v>0</v>
      </c>
      <c r="D336" s="167">
        <v>0</v>
      </c>
      <c r="E336" s="167">
        <v>0</v>
      </c>
      <c r="F336" s="313">
        <v>0</v>
      </c>
      <c r="G336" s="379">
        <v>0</v>
      </c>
      <c r="H336" s="442">
        <v>0</v>
      </c>
      <c r="I336" s="495">
        <v>0</v>
      </c>
      <c r="J336" s="550">
        <v>0</v>
      </c>
      <c r="K336" s="608">
        <v>0</v>
      </c>
      <c r="L336" s="693">
        <v>0</v>
      </c>
      <c r="M336" s="764">
        <v>0</v>
      </c>
      <c r="N336" s="834">
        <v>0</v>
      </c>
    </row>
    <row r="337" spans="1:14" ht="20.100000000000001" customHeight="1" x14ac:dyDescent="0.2">
      <c r="A337" s="11"/>
      <c r="B337" s="10" t="s">
        <v>42</v>
      </c>
      <c r="C337" s="13">
        <f t="shared" ref="C337" si="93">SUM(C338:C339)</f>
        <v>99</v>
      </c>
      <c r="D337" s="13">
        <f t="shared" ref="D337" si="94">SUM(D338:D339)</f>
        <v>211</v>
      </c>
      <c r="E337" s="13">
        <f t="shared" ref="E337" si="95">SUM(E338:E339)</f>
        <v>103</v>
      </c>
      <c r="F337" s="13">
        <f t="shared" ref="F337" si="96">SUM(F338:F339)</f>
        <v>147</v>
      </c>
      <c r="G337" s="13">
        <f t="shared" ref="G337" si="97">SUM(G338:G339)</f>
        <v>0</v>
      </c>
      <c r="H337" s="13">
        <f t="shared" ref="H337" si="98">SUM(H338:H339)</f>
        <v>0</v>
      </c>
      <c r="I337" s="13">
        <f t="shared" ref="I337" si="99">SUM(I338:I339)</f>
        <v>0</v>
      </c>
      <c r="J337" s="13">
        <f t="shared" ref="J337" si="100">SUM(J338:J339)</f>
        <v>0</v>
      </c>
      <c r="K337" s="13">
        <f t="shared" ref="K337" si="101">SUM(K338:K339)</f>
        <v>0</v>
      </c>
      <c r="L337" s="13">
        <f t="shared" ref="L337" si="102">SUM(L338:L339)</f>
        <v>0</v>
      </c>
      <c r="M337" s="13">
        <f t="shared" ref="M337" si="103">SUM(M338:M339)</f>
        <v>0</v>
      </c>
      <c r="N337" s="13">
        <f t="shared" ref="N337" si="104">SUM(N338:N339)</f>
        <v>0</v>
      </c>
    </row>
    <row r="338" spans="1:14" ht="20.100000000000001" customHeight="1" x14ac:dyDescent="0.2">
      <c r="A338" s="11">
        <v>46</v>
      </c>
      <c r="B338" s="12" t="s">
        <v>40</v>
      </c>
      <c r="C338" s="119">
        <v>99</v>
      </c>
      <c r="D338" s="187">
        <v>11</v>
      </c>
      <c r="E338" s="244">
        <v>0</v>
      </c>
      <c r="F338" s="304">
        <v>0</v>
      </c>
      <c r="G338" s="370">
        <v>0</v>
      </c>
      <c r="H338" s="434">
        <v>0</v>
      </c>
      <c r="I338" s="487">
        <v>0</v>
      </c>
      <c r="J338" s="541">
        <v>0</v>
      </c>
      <c r="K338" s="591">
        <v>0</v>
      </c>
      <c r="L338" s="685">
        <v>0</v>
      </c>
      <c r="M338" s="756">
        <v>0</v>
      </c>
      <c r="N338" s="816">
        <v>0</v>
      </c>
    </row>
    <row r="339" spans="1:14" ht="20.100000000000001" customHeight="1" x14ac:dyDescent="0.2">
      <c r="A339" s="11">
        <v>52</v>
      </c>
      <c r="B339" s="12" t="s">
        <v>41</v>
      </c>
      <c r="C339" s="119">
        <v>0</v>
      </c>
      <c r="D339" s="187">
        <v>200</v>
      </c>
      <c r="E339" s="244">
        <v>103</v>
      </c>
      <c r="F339" s="304">
        <v>147</v>
      </c>
      <c r="G339" s="370">
        <v>0</v>
      </c>
      <c r="H339" s="434">
        <v>0</v>
      </c>
      <c r="I339" s="487">
        <v>0</v>
      </c>
      <c r="J339" s="541">
        <v>0</v>
      </c>
      <c r="K339" s="591">
        <v>0</v>
      </c>
      <c r="L339" s="685">
        <v>0</v>
      </c>
      <c r="M339" s="756">
        <v>0</v>
      </c>
      <c r="N339" s="816">
        <v>0</v>
      </c>
    </row>
    <row r="340" spans="1:14" ht="20.100000000000001" customHeight="1" x14ac:dyDescent="0.2">
      <c r="A340" s="9">
        <v>2</v>
      </c>
      <c r="B340" s="10" t="s">
        <v>43</v>
      </c>
      <c r="C340" s="118"/>
      <c r="D340" s="184"/>
      <c r="E340" s="241"/>
      <c r="F340" s="301"/>
      <c r="G340" s="367"/>
      <c r="H340" s="431"/>
      <c r="I340" s="484"/>
      <c r="J340" s="538"/>
      <c r="K340" s="590"/>
      <c r="L340" s="682"/>
      <c r="M340" s="753"/>
      <c r="N340" s="815"/>
    </row>
    <row r="341" spans="1:14" ht="20.100000000000001" customHeight="1" x14ac:dyDescent="0.2">
      <c r="A341" s="11"/>
      <c r="B341" s="12" t="s">
        <v>44</v>
      </c>
      <c r="C341" s="118"/>
      <c r="D341" s="184"/>
      <c r="E341" s="241"/>
      <c r="F341" s="301"/>
      <c r="G341" s="367"/>
      <c r="H341" s="431"/>
      <c r="I341" s="484"/>
      <c r="J341" s="538"/>
      <c r="K341" s="590"/>
      <c r="L341" s="682"/>
      <c r="M341" s="753"/>
      <c r="N341" s="815"/>
    </row>
    <row r="342" spans="1:14" ht="20.100000000000001" customHeight="1" x14ac:dyDescent="0.2">
      <c r="A342" s="11"/>
      <c r="B342" s="12" t="s">
        <v>45</v>
      </c>
      <c r="C342" s="118"/>
      <c r="D342" s="184"/>
      <c r="E342" s="241"/>
      <c r="F342" s="301"/>
      <c r="G342" s="367"/>
      <c r="H342" s="431"/>
      <c r="I342" s="484"/>
      <c r="J342" s="538"/>
      <c r="K342" s="590"/>
      <c r="L342" s="682"/>
      <c r="M342" s="753"/>
      <c r="N342" s="815"/>
    </row>
    <row r="343" spans="1:14" ht="20.100000000000001" customHeight="1" x14ac:dyDescent="0.2">
      <c r="A343" s="9"/>
      <c r="B343" s="12" t="s">
        <v>46</v>
      </c>
      <c r="C343" s="118"/>
      <c r="D343" s="184"/>
      <c r="E343" s="241"/>
      <c r="F343" s="301"/>
      <c r="G343" s="367"/>
      <c r="H343" s="431"/>
      <c r="I343" s="484"/>
      <c r="J343" s="538"/>
      <c r="K343" s="590"/>
      <c r="L343" s="682"/>
      <c r="M343" s="753"/>
      <c r="N343" s="815"/>
    </row>
    <row r="344" spans="1:14" ht="26.25" customHeight="1" x14ac:dyDescent="0.2">
      <c r="A344" s="14"/>
      <c r="B344" s="15" t="s">
        <v>47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20.100000000000001" customHeight="1" thickBot="1" x14ac:dyDescent="0.25">
      <c r="A345" s="17">
        <v>3</v>
      </c>
      <c r="B345" s="18" t="s">
        <v>48</v>
      </c>
      <c r="C345" s="140"/>
      <c r="D345" s="177"/>
      <c r="E345" s="234"/>
      <c r="F345" s="294"/>
      <c r="G345" s="360"/>
      <c r="H345" s="424"/>
      <c r="I345" s="477"/>
      <c r="J345" s="531"/>
      <c r="K345" s="606"/>
      <c r="L345" s="673"/>
      <c r="M345" s="744"/>
      <c r="N345" s="833"/>
    </row>
    <row r="346" spans="1:14" ht="20.100000000000001" customHeight="1" x14ac:dyDescent="0.2">
      <c r="B346" s="117" t="s">
        <v>49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20.100000000000001" customHeight="1" x14ac:dyDescent="0.2">
      <c r="B347" s="117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20.100000000000001" customHeight="1" x14ac:dyDescent="0.2">
      <c r="B348" s="117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24" customHeight="1" x14ac:dyDescent="0.2">
      <c r="B349" s="117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x14ac:dyDescent="0.2">
      <c r="C350" s="1" t="s">
        <v>56</v>
      </c>
      <c r="D350" s="1" t="s">
        <v>56</v>
      </c>
      <c r="E350" s="1" t="s">
        <v>56</v>
      </c>
      <c r="F350" s="1" t="s">
        <v>56</v>
      </c>
      <c r="G350" s="1" t="s">
        <v>56</v>
      </c>
      <c r="H350" s="1" t="s">
        <v>56</v>
      </c>
      <c r="I350" s="1" t="s">
        <v>56</v>
      </c>
      <c r="J350" s="1" t="s">
        <v>56</v>
      </c>
      <c r="K350" s="1" t="s">
        <v>56</v>
      </c>
      <c r="L350" s="1" t="s">
        <v>56</v>
      </c>
      <c r="M350" s="1" t="s">
        <v>56</v>
      </c>
      <c r="N350" s="1" t="s">
        <v>56</v>
      </c>
    </row>
    <row r="353" spans="1:14" ht="12.75" customHeight="1" x14ac:dyDescent="0.2"/>
    <row r="354" spans="1:14" ht="12.75" customHeight="1" x14ac:dyDescent="0.2">
      <c r="A354" s="864" t="s">
        <v>0</v>
      </c>
      <c r="B354" s="864"/>
    </row>
    <row r="355" spans="1:14" ht="12.75" customHeight="1" x14ac:dyDescent="0.2">
      <c r="A355" s="864" t="s">
        <v>3</v>
      </c>
      <c r="B355" s="864"/>
    </row>
    <row r="356" spans="1:14" x14ac:dyDescent="0.2">
      <c r="A356" s="864" t="s">
        <v>4</v>
      </c>
      <c r="B356" s="864"/>
    </row>
    <row r="357" spans="1:14" ht="20.25" x14ac:dyDescent="0.3">
      <c r="C357" s="124"/>
    </row>
    <row r="358" spans="1:14" x14ac:dyDescent="0.2">
      <c r="C358" s="125"/>
    </row>
    <row r="359" spans="1:14" ht="12.75" customHeight="1" x14ac:dyDescent="0.2">
      <c r="A359" s="1" t="s">
        <v>7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 x14ac:dyDescent="0.2">
      <c r="A360" s="1" t="s">
        <v>8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7.5" customHeight="1" x14ac:dyDescent="0.2">
      <c r="A361" s="3" t="s">
        <v>61</v>
      </c>
      <c r="B361" s="3"/>
      <c r="C361" s="2"/>
      <c r="D361" s="2"/>
      <c r="E361" s="2"/>
      <c r="F361" s="2"/>
      <c r="G361" s="2"/>
      <c r="H361" s="416"/>
      <c r="I361" s="416"/>
      <c r="J361" s="416"/>
      <c r="K361" s="416"/>
      <c r="L361" s="416"/>
      <c r="M361" s="416"/>
      <c r="N361" s="416"/>
    </row>
    <row r="362" spans="1:14" ht="18" customHeight="1" thickBot="1" x14ac:dyDescent="0.25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 customHeight="1" x14ac:dyDescent="0.2">
      <c r="A363" s="946" t="s">
        <v>13</v>
      </c>
      <c r="B363" s="944" t="s">
        <v>14</v>
      </c>
      <c r="C363" s="120"/>
    </row>
    <row r="364" spans="1:14" ht="12.75" customHeight="1" x14ac:dyDescent="0.2">
      <c r="A364" s="947"/>
      <c r="B364" s="94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947"/>
      <c r="B365" s="945"/>
      <c r="C365" s="121" t="s">
        <v>18</v>
      </c>
      <c r="D365" s="185" t="s">
        <v>18</v>
      </c>
      <c r="E365" s="242" t="s">
        <v>18</v>
      </c>
      <c r="F365" s="302" t="s">
        <v>18</v>
      </c>
      <c r="G365" s="368" t="s">
        <v>18</v>
      </c>
      <c r="H365" s="432" t="s">
        <v>18</v>
      </c>
      <c r="I365" s="485" t="s">
        <v>18</v>
      </c>
      <c r="J365" s="539" t="s">
        <v>18</v>
      </c>
      <c r="K365" s="592" t="s">
        <v>18</v>
      </c>
      <c r="L365" s="683" t="s">
        <v>18</v>
      </c>
      <c r="M365" s="754" t="s">
        <v>18</v>
      </c>
      <c r="N365" s="817" t="s">
        <v>18</v>
      </c>
    </row>
    <row r="366" spans="1:14" x14ac:dyDescent="0.2">
      <c r="A366" s="947"/>
      <c r="B366" s="945"/>
      <c r="C366" s="122"/>
      <c r="D366" s="186"/>
      <c r="E366" s="243"/>
      <c r="F366" s="303"/>
      <c r="G366" s="369"/>
      <c r="H366" s="433"/>
      <c r="I366" s="486"/>
      <c r="J366" s="540"/>
      <c r="K366" s="593"/>
      <c r="L366" s="684"/>
      <c r="M366" s="755"/>
      <c r="N366" s="818"/>
    </row>
    <row r="367" spans="1:14" ht="30" customHeight="1" x14ac:dyDescent="0.2">
      <c r="A367" s="46" t="s">
        <v>25</v>
      </c>
      <c r="B367" s="47" t="s">
        <v>26</v>
      </c>
      <c r="C367" s="127" t="s">
        <v>33</v>
      </c>
      <c r="D367" s="181" t="s">
        <v>33</v>
      </c>
      <c r="E367" s="238" t="s">
        <v>33</v>
      </c>
      <c r="F367" s="298" t="s">
        <v>33</v>
      </c>
      <c r="G367" s="364" t="s">
        <v>33</v>
      </c>
      <c r="H367" s="428" t="s">
        <v>33</v>
      </c>
      <c r="I367" s="481" t="s">
        <v>33</v>
      </c>
      <c r="J367" s="535" t="s">
        <v>33</v>
      </c>
      <c r="K367" s="595" t="s">
        <v>33</v>
      </c>
      <c r="L367" s="679" t="s">
        <v>33</v>
      </c>
      <c r="M367" s="750" t="s">
        <v>33</v>
      </c>
      <c r="N367" s="821" t="s">
        <v>33</v>
      </c>
    </row>
    <row r="368" spans="1:14" ht="25.5" customHeight="1" x14ac:dyDescent="0.2">
      <c r="A368" s="5"/>
      <c r="B368" s="6" t="s">
        <v>37</v>
      </c>
      <c r="C368" s="43">
        <f t="shared" ref="C368:N368" si="105">SUM(C370,C373)</f>
        <v>0</v>
      </c>
      <c r="D368" s="43">
        <f t="shared" si="105"/>
        <v>0</v>
      </c>
      <c r="E368" s="43">
        <f t="shared" si="105"/>
        <v>0</v>
      </c>
      <c r="F368" s="43">
        <f t="shared" si="105"/>
        <v>760</v>
      </c>
      <c r="G368" s="43">
        <f t="shared" si="105"/>
        <v>0</v>
      </c>
      <c r="H368" s="43">
        <f t="shared" si="105"/>
        <v>0</v>
      </c>
      <c r="I368" s="43">
        <f t="shared" si="105"/>
        <v>0</v>
      </c>
      <c r="J368" s="43">
        <f t="shared" si="105"/>
        <v>0</v>
      </c>
      <c r="K368" s="43">
        <f t="shared" si="105"/>
        <v>0</v>
      </c>
      <c r="L368" s="43">
        <f t="shared" si="105"/>
        <v>0</v>
      </c>
      <c r="M368" s="43">
        <f t="shared" si="105"/>
        <v>0</v>
      </c>
      <c r="N368" s="43">
        <f t="shared" si="105"/>
        <v>0</v>
      </c>
    </row>
    <row r="369" spans="1:14" ht="20.100000000000001" customHeight="1" x14ac:dyDescent="0.2">
      <c r="A369" s="9">
        <v>1</v>
      </c>
      <c r="B369" s="10" t="s">
        <v>38</v>
      </c>
      <c r="C369" s="135"/>
      <c r="D369" s="183"/>
      <c r="E369" s="240"/>
      <c r="F369" s="300"/>
      <c r="G369" s="366"/>
      <c r="H369" s="430"/>
      <c r="I369" s="483"/>
      <c r="J369" s="537"/>
      <c r="K369" s="589"/>
      <c r="L369" s="681"/>
      <c r="M369" s="752"/>
      <c r="N369" s="814"/>
    </row>
    <row r="370" spans="1:14" ht="20.100000000000001" customHeight="1" x14ac:dyDescent="0.2">
      <c r="A370" s="11"/>
      <c r="B370" s="10" t="s">
        <v>39</v>
      </c>
      <c r="C370" s="131">
        <f t="shared" ref="C370" si="106">SUM(C371:C372)</f>
        <v>0</v>
      </c>
      <c r="D370" s="193">
        <f t="shared" ref="D370" si="107">SUM(D371:D372)</f>
        <v>0</v>
      </c>
      <c r="E370" s="250">
        <f t="shared" ref="E370" si="108">SUM(E371:E372)</f>
        <v>0</v>
      </c>
      <c r="F370" s="310">
        <f t="shared" ref="F370" si="109">SUM(F371:F372)</f>
        <v>0</v>
      </c>
      <c r="G370" s="376">
        <f t="shared" ref="G370" si="110">SUM(G371:G372)</f>
        <v>0</v>
      </c>
      <c r="H370" s="440">
        <f t="shared" ref="H370" si="111">SUM(H371:H372)</f>
        <v>0</v>
      </c>
      <c r="I370" s="493">
        <f t="shared" ref="I370" si="112">SUM(I371:I372)</f>
        <v>0</v>
      </c>
      <c r="J370" s="547">
        <f t="shared" ref="J370" si="113">SUM(J371:J372)</f>
        <v>0</v>
      </c>
      <c r="K370" s="599">
        <f t="shared" ref="K370" si="114">SUM(K371:K372)</f>
        <v>0</v>
      </c>
      <c r="L370" s="691">
        <f t="shared" ref="L370" si="115">SUM(L371:L372)</f>
        <v>0</v>
      </c>
      <c r="M370" s="762">
        <f t="shared" ref="M370" si="116">SUM(M371:M372)</f>
        <v>0</v>
      </c>
      <c r="N370" s="825">
        <f t="shared" ref="N370" si="117">SUM(N371:N372)</f>
        <v>0</v>
      </c>
    </row>
    <row r="371" spans="1:14" ht="20.100000000000001" customHeight="1" x14ac:dyDescent="0.2">
      <c r="A371" s="11"/>
      <c r="B371" s="12" t="s">
        <v>40</v>
      </c>
      <c r="C371" s="134">
        <v>0</v>
      </c>
      <c r="D371" s="167">
        <v>0</v>
      </c>
      <c r="E371" s="167">
        <v>0</v>
      </c>
      <c r="F371" s="313">
        <v>0</v>
      </c>
      <c r="G371" s="379">
        <v>0</v>
      </c>
      <c r="H371" s="442">
        <v>0</v>
      </c>
      <c r="I371" s="495">
        <v>0</v>
      </c>
      <c r="J371" s="550">
        <v>0</v>
      </c>
      <c r="K371" s="608">
        <v>0</v>
      </c>
      <c r="L371" s="693">
        <v>0</v>
      </c>
      <c r="M371" s="764">
        <v>0</v>
      </c>
      <c r="N371" s="834">
        <v>0</v>
      </c>
    </row>
    <row r="372" spans="1:14" ht="20.100000000000001" customHeight="1" x14ac:dyDescent="0.2">
      <c r="A372" s="11"/>
      <c r="B372" s="12" t="s">
        <v>41</v>
      </c>
      <c r="C372" s="134">
        <v>0</v>
      </c>
      <c r="D372" s="167">
        <v>0</v>
      </c>
      <c r="E372" s="167">
        <v>0</v>
      </c>
      <c r="F372" s="313">
        <v>0</v>
      </c>
      <c r="G372" s="379">
        <v>0</v>
      </c>
      <c r="H372" s="442">
        <v>0</v>
      </c>
      <c r="I372" s="495">
        <v>0</v>
      </c>
      <c r="J372" s="550">
        <v>0</v>
      </c>
      <c r="K372" s="608">
        <v>0</v>
      </c>
      <c r="L372" s="693">
        <v>0</v>
      </c>
      <c r="M372" s="764">
        <v>0</v>
      </c>
      <c r="N372" s="834">
        <v>0</v>
      </c>
    </row>
    <row r="373" spans="1:14" ht="20.100000000000001" customHeight="1" x14ac:dyDescent="0.2">
      <c r="A373" s="11"/>
      <c r="B373" s="10" t="s">
        <v>42</v>
      </c>
      <c r="C373" s="50">
        <f t="shared" ref="C373" si="118">SUM(C374:C375)</f>
        <v>0</v>
      </c>
      <c r="D373" s="50">
        <f t="shared" ref="D373" si="119">SUM(D374:D375)</f>
        <v>0</v>
      </c>
      <c r="E373" s="50">
        <f t="shared" ref="E373" si="120">SUM(E374:E375)</f>
        <v>0</v>
      </c>
      <c r="F373" s="50">
        <f t="shared" ref="F373" si="121">SUM(F374:F375)</f>
        <v>760</v>
      </c>
      <c r="G373" s="50">
        <f t="shared" ref="G373" si="122">SUM(G374:G375)</f>
        <v>0</v>
      </c>
      <c r="H373" s="50">
        <f t="shared" ref="H373" si="123">SUM(H374:H375)</f>
        <v>0</v>
      </c>
      <c r="I373" s="50">
        <f t="shared" ref="I373" si="124">SUM(I374:I375)</f>
        <v>0</v>
      </c>
      <c r="J373" s="50">
        <f t="shared" ref="J373" si="125">SUM(J374:J375)</f>
        <v>0</v>
      </c>
      <c r="K373" s="50">
        <f t="shared" ref="K373" si="126">SUM(K374:K375)</f>
        <v>0</v>
      </c>
      <c r="L373" s="50">
        <f t="shared" ref="L373" si="127">SUM(L374:L375)</f>
        <v>0</v>
      </c>
      <c r="M373" s="50">
        <f t="shared" ref="M373" si="128">SUM(M374:M375)</f>
        <v>0</v>
      </c>
      <c r="N373" s="50">
        <f t="shared" ref="N373" si="129">SUM(N374:N375)</f>
        <v>0</v>
      </c>
    </row>
    <row r="374" spans="1:14" ht="20.100000000000001" customHeight="1" x14ac:dyDescent="0.2">
      <c r="A374" s="11"/>
      <c r="B374" s="12" t="s">
        <v>40</v>
      </c>
      <c r="C374" s="132">
        <v>0</v>
      </c>
      <c r="D374" s="191">
        <v>0</v>
      </c>
      <c r="E374" s="248">
        <v>0</v>
      </c>
      <c r="F374" s="308">
        <v>0</v>
      </c>
      <c r="G374" s="374">
        <v>0</v>
      </c>
      <c r="H374" s="438">
        <v>0</v>
      </c>
      <c r="I374" s="491">
        <v>0</v>
      </c>
      <c r="J374" s="545">
        <v>0</v>
      </c>
      <c r="K374" s="600">
        <v>0</v>
      </c>
      <c r="L374" s="689">
        <v>0</v>
      </c>
      <c r="M374" s="760">
        <v>0</v>
      </c>
      <c r="N374" s="826">
        <v>0</v>
      </c>
    </row>
    <row r="375" spans="1:14" ht="20.100000000000001" customHeight="1" x14ac:dyDescent="0.2">
      <c r="A375" s="11"/>
      <c r="B375" s="12" t="s">
        <v>41</v>
      </c>
      <c r="C375" s="132">
        <v>0</v>
      </c>
      <c r="D375" s="191">
        <v>0</v>
      </c>
      <c r="E375" s="248">
        <v>0</v>
      </c>
      <c r="F375" s="308">
        <v>760</v>
      </c>
      <c r="G375" s="374">
        <v>0</v>
      </c>
      <c r="H375" s="438">
        <v>0</v>
      </c>
      <c r="I375" s="491">
        <v>0</v>
      </c>
      <c r="J375" s="545">
        <v>0</v>
      </c>
      <c r="K375" s="600">
        <v>0</v>
      </c>
      <c r="L375" s="689">
        <v>0</v>
      </c>
      <c r="M375" s="760">
        <v>0</v>
      </c>
      <c r="N375" s="826">
        <v>0</v>
      </c>
    </row>
    <row r="376" spans="1:14" ht="26.25" customHeight="1" x14ac:dyDescent="0.2">
      <c r="A376" s="9">
        <v>2</v>
      </c>
      <c r="B376" s="10" t="s">
        <v>43</v>
      </c>
      <c r="C376" s="118"/>
      <c r="D376" s="184"/>
      <c r="E376" s="241"/>
      <c r="F376" s="301"/>
      <c r="G376" s="367"/>
      <c r="H376" s="431"/>
      <c r="I376" s="484"/>
      <c r="J376" s="538"/>
      <c r="K376" s="590"/>
      <c r="L376" s="682"/>
      <c r="M376" s="753"/>
      <c r="N376" s="815"/>
    </row>
    <row r="377" spans="1:14" ht="20.100000000000001" customHeight="1" x14ac:dyDescent="0.2">
      <c r="A377" s="11"/>
      <c r="B377" s="12" t="s">
        <v>44</v>
      </c>
      <c r="C377" s="118"/>
      <c r="D377" s="184"/>
      <c r="E377" s="241"/>
      <c r="F377" s="301"/>
      <c r="G377" s="367"/>
      <c r="H377" s="431"/>
      <c r="I377" s="484"/>
      <c r="J377" s="538"/>
      <c r="K377" s="590"/>
      <c r="L377" s="682"/>
      <c r="M377" s="753"/>
      <c r="N377" s="815"/>
    </row>
    <row r="378" spans="1:14" ht="20.100000000000001" customHeight="1" x14ac:dyDescent="0.2">
      <c r="A378" s="11"/>
      <c r="B378" s="12" t="s">
        <v>45</v>
      </c>
      <c r="C378" s="118"/>
      <c r="D378" s="184"/>
      <c r="E378" s="241"/>
      <c r="F378" s="301"/>
      <c r="G378" s="367"/>
      <c r="H378" s="431"/>
      <c r="I378" s="484"/>
      <c r="J378" s="538"/>
      <c r="K378" s="590"/>
      <c r="L378" s="682"/>
      <c r="M378" s="753"/>
      <c r="N378" s="815"/>
    </row>
    <row r="379" spans="1:14" ht="20.100000000000001" customHeight="1" x14ac:dyDescent="0.2">
      <c r="A379" s="9"/>
      <c r="B379" s="12" t="s">
        <v>46</v>
      </c>
      <c r="C379" s="118"/>
      <c r="D379" s="184"/>
      <c r="E379" s="241"/>
      <c r="F379" s="301"/>
      <c r="G379" s="367"/>
      <c r="H379" s="431"/>
      <c r="I379" s="484"/>
      <c r="J379" s="538"/>
      <c r="K379" s="590"/>
      <c r="L379" s="682"/>
      <c r="M379" s="753"/>
      <c r="N379" s="815"/>
    </row>
    <row r="380" spans="1:14" ht="20.100000000000001" customHeight="1" x14ac:dyDescent="0.2">
      <c r="A380" s="14"/>
      <c r="B380" s="15" t="s">
        <v>47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24" customHeight="1" thickBot="1" x14ac:dyDescent="0.25">
      <c r="A381" s="17">
        <v>3</v>
      </c>
      <c r="B381" s="18" t="s">
        <v>48</v>
      </c>
      <c r="C381" s="140"/>
      <c r="D381" s="177"/>
      <c r="E381" s="234"/>
      <c r="F381" s="294"/>
      <c r="G381" s="360"/>
      <c r="H381" s="424"/>
      <c r="I381" s="477"/>
      <c r="J381" s="531"/>
      <c r="K381" s="606"/>
      <c r="L381" s="673"/>
      <c r="M381" s="744"/>
      <c r="N381" s="833"/>
    </row>
    <row r="382" spans="1:14" x14ac:dyDescent="0.2">
      <c r="B382" s="117" t="s">
        <v>49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5" spans="1:14" ht="12.75" customHeight="1" x14ac:dyDescent="0.2"/>
    <row r="386" spans="1:14" ht="12.75" customHeight="1" x14ac:dyDescent="0.2"/>
    <row r="390" spans="1:14" ht="12.75" customHeight="1" x14ac:dyDescent="0.2">
      <c r="A390" s="864" t="s">
        <v>0</v>
      </c>
      <c r="B390" s="864"/>
    </row>
    <row r="391" spans="1:14" ht="12.75" customHeight="1" x14ac:dyDescent="0.2">
      <c r="A391" s="864" t="s">
        <v>3</v>
      </c>
      <c r="B391" s="864"/>
    </row>
    <row r="392" spans="1:14" ht="7.5" customHeight="1" x14ac:dyDescent="0.2">
      <c r="A392" s="864" t="s">
        <v>4</v>
      </c>
      <c r="B392" s="864"/>
    </row>
    <row r="393" spans="1:14" ht="18" customHeight="1" x14ac:dyDescent="0.3">
      <c r="C393" s="124"/>
    </row>
    <row r="394" spans="1:14" ht="12.75" customHeight="1" x14ac:dyDescent="0.2">
      <c r="C394" s="125"/>
    </row>
    <row r="395" spans="1:14" ht="12.75" customHeight="1" x14ac:dyDescent="0.2">
      <c r="A395" s="1" t="s">
        <v>7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 x14ac:dyDescent="0.2">
      <c r="A396" s="1" t="s">
        <v>8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2.75" customHeight="1" x14ac:dyDescent="0.2">
      <c r="A397" s="3" t="s">
        <v>60</v>
      </c>
      <c r="B397" s="3"/>
      <c r="C397" s="2"/>
      <c r="D397" s="2"/>
      <c r="E397" s="2"/>
      <c r="F397" s="2"/>
      <c r="G397" s="2"/>
      <c r="H397" s="416"/>
      <c r="I397" s="416"/>
      <c r="J397" s="416"/>
      <c r="K397" s="416"/>
      <c r="L397" s="416"/>
      <c r="M397" s="416"/>
      <c r="N397" s="416"/>
    </row>
    <row r="398" spans="1:14" ht="30" customHeight="1" thickBot="1" x14ac:dyDescent="0.2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25.5" customHeight="1" x14ac:dyDescent="0.2">
      <c r="A399" s="946" t="s">
        <v>13</v>
      </c>
      <c r="B399" s="944" t="s">
        <v>14</v>
      </c>
      <c r="C399" s="120"/>
    </row>
    <row r="400" spans="1:14" ht="20.100000000000001" customHeight="1" x14ac:dyDescent="0.2">
      <c r="A400" s="947"/>
      <c r="B400" s="94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947"/>
      <c r="B401" s="945"/>
      <c r="C401" s="121" t="s">
        <v>18</v>
      </c>
      <c r="D401" s="185" t="s">
        <v>18</v>
      </c>
      <c r="E401" s="242" t="s">
        <v>18</v>
      </c>
      <c r="F401" s="302" t="s">
        <v>18</v>
      </c>
      <c r="G401" s="368" t="s">
        <v>18</v>
      </c>
      <c r="H401" s="432" t="s">
        <v>18</v>
      </c>
      <c r="I401" s="485" t="s">
        <v>18</v>
      </c>
      <c r="J401" s="539" t="s">
        <v>18</v>
      </c>
      <c r="K401" s="592" t="s">
        <v>18</v>
      </c>
      <c r="L401" s="683" t="s">
        <v>18</v>
      </c>
      <c r="M401" s="754" t="s">
        <v>18</v>
      </c>
      <c r="N401" s="817" t="s">
        <v>18</v>
      </c>
    </row>
    <row r="402" spans="1:14" ht="20.100000000000001" customHeight="1" x14ac:dyDescent="0.2">
      <c r="A402" s="947"/>
      <c r="B402" s="945"/>
      <c r="C402" s="122"/>
      <c r="D402" s="186"/>
      <c r="E402" s="243"/>
      <c r="F402" s="303"/>
      <c r="G402" s="369"/>
      <c r="H402" s="433"/>
      <c r="I402" s="486"/>
      <c r="J402" s="540"/>
      <c r="K402" s="593"/>
      <c r="L402" s="684"/>
      <c r="M402" s="755"/>
      <c r="N402" s="818"/>
    </row>
    <row r="403" spans="1:14" ht="20.100000000000001" customHeight="1" x14ac:dyDescent="0.2">
      <c r="A403" s="46" t="s">
        <v>25</v>
      </c>
      <c r="B403" s="47" t="s">
        <v>26</v>
      </c>
      <c r="C403" s="127" t="s">
        <v>33</v>
      </c>
      <c r="D403" s="181" t="s">
        <v>33</v>
      </c>
      <c r="E403" s="238" t="s">
        <v>33</v>
      </c>
      <c r="F403" s="298" t="s">
        <v>33</v>
      </c>
      <c r="G403" s="364" t="s">
        <v>33</v>
      </c>
      <c r="H403" s="428" t="s">
        <v>33</v>
      </c>
      <c r="I403" s="481" t="s">
        <v>33</v>
      </c>
      <c r="J403" s="535" t="s">
        <v>33</v>
      </c>
      <c r="K403" s="595" t="s">
        <v>33</v>
      </c>
      <c r="L403" s="679" t="s">
        <v>33</v>
      </c>
      <c r="M403" s="750" t="s">
        <v>33</v>
      </c>
      <c r="N403" s="821" t="s">
        <v>33</v>
      </c>
    </row>
    <row r="404" spans="1:14" ht="20.100000000000001" customHeight="1" x14ac:dyDescent="0.2">
      <c r="A404" s="5"/>
      <c r="B404" s="6" t="s">
        <v>37</v>
      </c>
      <c r="C404" s="7">
        <f t="shared" ref="C404:N404" si="130">SUM(C406,C409)</f>
        <v>318</v>
      </c>
      <c r="D404" s="7">
        <f t="shared" si="130"/>
        <v>310</v>
      </c>
      <c r="E404" s="7">
        <f t="shared" si="130"/>
        <v>0</v>
      </c>
      <c r="F404" s="7">
        <f t="shared" si="130"/>
        <v>0</v>
      </c>
      <c r="G404" s="7">
        <f t="shared" si="130"/>
        <v>0</v>
      </c>
      <c r="H404" s="7">
        <f t="shared" si="130"/>
        <v>0</v>
      </c>
      <c r="I404" s="7">
        <f t="shared" si="130"/>
        <v>0</v>
      </c>
      <c r="J404" s="7">
        <f t="shared" si="130"/>
        <v>0</v>
      </c>
      <c r="K404" s="7">
        <f t="shared" si="130"/>
        <v>0</v>
      </c>
      <c r="L404" s="7">
        <f t="shared" si="130"/>
        <v>0</v>
      </c>
      <c r="M404" s="7">
        <f t="shared" si="130"/>
        <v>0</v>
      </c>
      <c r="N404" s="7">
        <f t="shared" si="130"/>
        <v>0</v>
      </c>
    </row>
    <row r="405" spans="1:14" ht="20.100000000000001" customHeight="1" x14ac:dyDescent="0.2">
      <c r="A405" s="9">
        <v>1</v>
      </c>
      <c r="B405" s="10" t="s">
        <v>38</v>
      </c>
      <c r="C405" s="118"/>
      <c r="D405" s="184"/>
      <c r="E405" s="241"/>
      <c r="F405" s="301"/>
      <c r="G405" s="367"/>
      <c r="H405" s="431"/>
      <c r="I405" s="484"/>
      <c r="J405" s="538"/>
      <c r="K405" s="590"/>
      <c r="L405" s="682"/>
      <c r="M405" s="753"/>
      <c r="N405" s="815"/>
    </row>
    <row r="406" spans="1:14" ht="20.100000000000001" customHeight="1" x14ac:dyDescent="0.2">
      <c r="A406" s="11"/>
      <c r="B406" s="10" t="s">
        <v>39</v>
      </c>
      <c r="C406" s="123">
        <f t="shared" ref="C406" si="131">SUM(C407:C408)</f>
        <v>0</v>
      </c>
      <c r="D406" s="190">
        <f t="shared" ref="D406" si="132">SUM(D407:D408)</f>
        <v>0</v>
      </c>
      <c r="E406" s="247">
        <f t="shared" ref="E406" si="133">SUM(E407:E408)</f>
        <v>0</v>
      </c>
      <c r="F406" s="307">
        <f t="shared" ref="F406" si="134">SUM(F407:F408)</f>
        <v>0</v>
      </c>
      <c r="G406" s="373">
        <f t="shared" ref="G406" si="135">SUM(G407:G408)</f>
        <v>0</v>
      </c>
      <c r="H406" s="437">
        <f t="shared" ref="H406" si="136">SUM(H407:H408)</f>
        <v>0</v>
      </c>
      <c r="I406" s="490">
        <f t="shared" ref="I406" si="137">SUM(I407:I408)</f>
        <v>0</v>
      </c>
      <c r="J406" s="544">
        <f t="shared" ref="J406" si="138">SUM(J407:J408)</f>
        <v>0</v>
      </c>
      <c r="K406" s="594">
        <f t="shared" ref="K406" si="139">SUM(K407:K408)</f>
        <v>0</v>
      </c>
      <c r="L406" s="688">
        <f t="shared" ref="L406" si="140">SUM(L407:L408)</f>
        <v>0</v>
      </c>
      <c r="M406" s="759">
        <f t="shared" ref="M406" si="141">SUM(M407:M408)</f>
        <v>0</v>
      </c>
      <c r="N406" s="819">
        <f t="shared" ref="N406" si="142">SUM(N407:N408)</f>
        <v>0</v>
      </c>
    </row>
    <row r="407" spans="1:14" ht="26.25" customHeight="1" x14ac:dyDescent="0.2">
      <c r="A407" s="11"/>
      <c r="B407" s="12" t="s">
        <v>40</v>
      </c>
      <c r="C407" s="134">
        <v>0</v>
      </c>
      <c r="D407" s="167">
        <v>0</v>
      </c>
      <c r="E407" s="167">
        <v>0</v>
      </c>
      <c r="F407" s="313">
        <v>0</v>
      </c>
      <c r="G407" s="379">
        <v>0</v>
      </c>
      <c r="H407" s="442">
        <v>0</v>
      </c>
      <c r="I407" s="495">
        <v>0</v>
      </c>
      <c r="J407" s="550">
        <v>0</v>
      </c>
      <c r="K407" s="608">
        <v>0</v>
      </c>
      <c r="L407" s="693">
        <v>0</v>
      </c>
      <c r="M407" s="764">
        <v>0</v>
      </c>
      <c r="N407" s="834">
        <v>0</v>
      </c>
    </row>
    <row r="408" spans="1:14" ht="20.100000000000001" customHeight="1" x14ac:dyDescent="0.2">
      <c r="A408" s="11"/>
      <c r="B408" s="12" t="s">
        <v>41</v>
      </c>
      <c r="C408" s="134">
        <v>0</v>
      </c>
      <c r="D408" s="167">
        <v>0</v>
      </c>
      <c r="E408" s="167">
        <v>0</v>
      </c>
      <c r="F408" s="313">
        <v>0</v>
      </c>
      <c r="G408" s="379">
        <v>0</v>
      </c>
      <c r="H408" s="442">
        <v>0</v>
      </c>
      <c r="I408" s="495">
        <v>0</v>
      </c>
      <c r="J408" s="550">
        <v>0</v>
      </c>
      <c r="K408" s="608">
        <v>0</v>
      </c>
      <c r="L408" s="693">
        <v>0</v>
      </c>
      <c r="M408" s="764">
        <v>0</v>
      </c>
      <c r="N408" s="834">
        <v>0</v>
      </c>
    </row>
    <row r="409" spans="1:14" ht="20.100000000000001" customHeight="1" x14ac:dyDescent="0.2">
      <c r="A409" s="11"/>
      <c r="B409" s="10" t="s">
        <v>42</v>
      </c>
      <c r="C409" s="13">
        <f t="shared" ref="C409" si="143">SUM(C410:C411)</f>
        <v>318</v>
      </c>
      <c r="D409" s="13">
        <f t="shared" ref="D409" si="144">SUM(D410:D411)</f>
        <v>310</v>
      </c>
      <c r="E409" s="13">
        <f t="shared" ref="E409" si="145">SUM(E410:E411)</f>
        <v>0</v>
      </c>
      <c r="F409" s="13">
        <f t="shared" ref="F409" si="146">SUM(F410:F411)</f>
        <v>0</v>
      </c>
      <c r="G409" s="13">
        <f t="shared" ref="G409" si="147">SUM(G410:G411)</f>
        <v>0</v>
      </c>
      <c r="H409" s="13">
        <f t="shared" ref="H409" si="148">SUM(H410:H411)</f>
        <v>0</v>
      </c>
      <c r="I409" s="13">
        <f t="shared" ref="I409" si="149">SUM(I410:I411)</f>
        <v>0</v>
      </c>
      <c r="J409" s="13">
        <f t="shared" ref="J409" si="150">SUM(J410:J411)</f>
        <v>0</v>
      </c>
      <c r="K409" s="13">
        <f t="shared" ref="K409" si="151">SUM(K410:K411)</f>
        <v>0</v>
      </c>
      <c r="L409" s="13">
        <f t="shared" ref="L409" si="152">SUM(L410:L411)</f>
        <v>0</v>
      </c>
      <c r="M409" s="13">
        <f t="shared" ref="M409" si="153">SUM(M410:M411)</f>
        <v>0</v>
      </c>
      <c r="N409" s="13">
        <f t="shared" ref="N409" si="154">SUM(N410:N411)</f>
        <v>0</v>
      </c>
    </row>
    <row r="410" spans="1:14" ht="20.100000000000001" customHeight="1" x14ac:dyDescent="0.2">
      <c r="A410" s="11"/>
      <c r="B410" s="12" t="s">
        <v>40</v>
      </c>
      <c r="C410" s="119">
        <v>238</v>
      </c>
      <c r="D410" s="187">
        <v>0</v>
      </c>
      <c r="E410" s="244">
        <v>0</v>
      </c>
      <c r="F410" s="304">
        <v>0</v>
      </c>
      <c r="G410" s="370">
        <v>0</v>
      </c>
      <c r="H410" s="434">
        <v>0</v>
      </c>
      <c r="I410" s="487">
        <v>0</v>
      </c>
      <c r="J410" s="541">
        <v>0</v>
      </c>
      <c r="K410" s="591">
        <v>0</v>
      </c>
      <c r="L410" s="685">
        <v>0</v>
      </c>
      <c r="M410" s="756">
        <v>0</v>
      </c>
      <c r="N410" s="816">
        <v>0</v>
      </c>
    </row>
    <row r="411" spans="1:14" ht="20.100000000000001" customHeight="1" x14ac:dyDescent="0.2">
      <c r="A411" s="11"/>
      <c r="B411" s="12" t="s">
        <v>41</v>
      </c>
      <c r="C411" s="119">
        <v>80</v>
      </c>
      <c r="D411" s="187">
        <v>310</v>
      </c>
      <c r="E411" s="244">
        <v>0</v>
      </c>
      <c r="F411" s="304">
        <v>0</v>
      </c>
      <c r="G411" s="370">
        <v>0</v>
      </c>
      <c r="H411" s="434">
        <v>0</v>
      </c>
      <c r="I411" s="487">
        <v>0</v>
      </c>
      <c r="J411" s="541">
        <v>0</v>
      </c>
      <c r="K411" s="591">
        <v>0</v>
      </c>
      <c r="L411" s="685">
        <v>0</v>
      </c>
      <c r="M411" s="756">
        <v>0</v>
      </c>
      <c r="N411" s="816">
        <v>0</v>
      </c>
    </row>
    <row r="412" spans="1:14" ht="24" customHeight="1" x14ac:dyDescent="0.2">
      <c r="A412" s="9">
        <v>2</v>
      </c>
      <c r="B412" s="10" t="s">
        <v>43</v>
      </c>
      <c r="C412" s="118"/>
      <c r="D412" s="184"/>
      <c r="E412" s="241"/>
      <c r="F412" s="301"/>
      <c r="G412" s="367"/>
      <c r="H412" s="431"/>
      <c r="I412" s="484"/>
      <c r="J412" s="538"/>
      <c r="K412" s="590"/>
      <c r="L412" s="682"/>
      <c r="M412" s="753"/>
      <c r="N412" s="815"/>
    </row>
    <row r="413" spans="1:14" ht="12.75" customHeight="1" x14ac:dyDescent="0.2">
      <c r="A413" s="11"/>
      <c r="B413" s="12" t="s">
        <v>44</v>
      </c>
      <c r="C413" s="118"/>
      <c r="D413" s="184"/>
      <c r="E413" s="241"/>
      <c r="F413" s="301"/>
      <c r="G413" s="367"/>
      <c r="H413" s="431"/>
      <c r="I413" s="484"/>
      <c r="J413" s="538"/>
      <c r="K413" s="590"/>
      <c r="L413" s="682"/>
      <c r="M413" s="753"/>
      <c r="N413" s="815"/>
    </row>
    <row r="414" spans="1:14" x14ac:dyDescent="0.2">
      <c r="A414" s="11"/>
      <c r="B414" s="12" t="s">
        <v>45</v>
      </c>
      <c r="C414" s="118"/>
      <c r="D414" s="184"/>
      <c r="E414" s="241"/>
      <c r="F414" s="301"/>
      <c r="G414" s="367"/>
      <c r="H414" s="431"/>
      <c r="I414" s="484"/>
      <c r="J414" s="538"/>
      <c r="K414" s="590"/>
      <c r="L414" s="682"/>
      <c r="M414" s="753"/>
      <c r="N414" s="815"/>
    </row>
    <row r="415" spans="1:14" x14ac:dyDescent="0.2">
      <c r="A415" s="9"/>
      <c r="B415" s="12" t="s">
        <v>46</v>
      </c>
      <c r="C415" s="118"/>
      <c r="D415" s="184"/>
      <c r="E415" s="241"/>
      <c r="F415" s="301"/>
      <c r="G415" s="367"/>
      <c r="H415" s="431"/>
      <c r="I415" s="484"/>
      <c r="J415" s="538"/>
      <c r="K415" s="590"/>
      <c r="L415" s="682"/>
      <c r="M415" s="753"/>
      <c r="N415" s="815"/>
    </row>
    <row r="416" spans="1:14" x14ac:dyDescent="0.2">
      <c r="A416" s="14"/>
      <c r="B416" s="15" t="s">
        <v>47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3.5" thickBot="1" x14ac:dyDescent="0.25">
      <c r="A417" s="17">
        <v>3</v>
      </c>
      <c r="B417" s="18" t="s">
        <v>48</v>
      </c>
      <c r="C417" s="140"/>
      <c r="D417" s="177"/>
      <c r="E417" s="234"/>
      <c r="F417" s="294"/>
      <c r="G417" s="360"/>
      <c r="H417" s="424"/>
      <c r="I417" s="477"/>
      <c r="J417" s="531"/>
      <c r="K417" s="606"/>
      <c r="L417" s="673"/>
      <c r="M417" s="744"/>
      <c r="N417" s="833"/>
    </row>
    <row r="418" spans="1:14" x14ac:dyDescent="0.2">
      <c r="B418" s="117" t="s">
        <v>49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26" spans="1:14" ht="12.75" customHeight="1" x14ac:dyDescent="0.2">
      <c r="A426" s="864" t="s">
        <v>0</v>
      </c>
      <c r="B426" s="864"/>
    </row>
    <row r="427" spans="1:14" ht="12.75" customHeight="1" x14ac:dyDescent="0.2">
      <c r="A427" s="864" t="s">
        <v>3</v>
      </c>
      <c r="B427" s="864"/>
    </row>
    <row r="428" spans="1:14" x14ac:dyDescent="0.2">
      <c r="A428" s="864" t="s">
        <v>4</v>
      </c>
      <c r="B428" s="864"/>
    </row>
    <row r="429" spans="1:14" ht="20.25" x14ac:dyDescent="0.3">
      <c r="C429" s="124"/>
    </row>
    <row r="430" spans="1:14" x14ac:dyDescent="0.2">
      <c r="C430" s="125"/>
    </row>
    <row r="431" spans="1:14" ht="12.75" customHeight="1" x14ac:dyDescent="0.2">
      <c r="A431" s="1" t="s">
        <v>7</v>
      </c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2.75" customHeight="1" x14ac:dyDescent="0.2">
      <c r="A432" s="1" t="s">
        <v>8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5" ht="13.5" thickBot="1" x14ac:dyDescent="0.2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5" x14ac:dyDescent="0.2">
      <c r="A434" s="946" t="s">
        <v>13</v>
      </c>
      <c r="B434" s="944" t="s">
        <v>14</v>
      </c>
      <c r="C434" s="120"/>
    </row>
    <row r="435" spans="1:15" x14ac:dyDescent="0.2">
      <c r="A435" s="947"/>
      <c r="B435" s="94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5" x14ac:dyDescent="0.2">
      <c r="A436" s="947"/>
      <c r="B436" s="945"/>
      <c r="C436" s="121" t="s">
        <v>18</v>
      </c>
      <c r="D436" s="185" t="s">
        <v>18</v>
      </c>
      <c r="E436" s="242" t="s">
        <v>18</v>
      </c>
      <c r="F436" s="302" t="s">
        <v>18</v>
      </c>
      <c r="G436" s="368" t="s">
        <v>18</v>
      </c>
      <c r="H436" s="432" t="s">
        <v>18</v>
      </c>
      <c r="I436" s="485" t="s">
        <v>18</v>
      </c>
      <c r="J436" s="539" t="s">
        <v>18</v>
      </c>
      <c r="K436" s="592" t="s">
        <v>18</v>
      </c>
      <c r="L436" s="683" t="s">
        <v>18</v>
      </c>
      <c r="M436" s="754" t="s">
        <v>18</v>
      </c>
      <c r="N436" s="817" t="s">
        <v>18</v>
      </c>
    </row>
    <row r="437" spans="1:15" x14ac:dyDescent="0.2">
      <c r="A437" s="947"/>
      <c r="B437" s="945"/>
      <c r="C437" s="122"/>
      <c r="D437" s="186"/>
      <c r="E437" s="243"/>
      <c r="F437" s="303"/>
      <c r="G437" s="369"/>
      <c r="H437" s="433"/>
      <c r="I437" s="486"/>
      <c r="J437" s="540"/>
      <c r="K437" s="593"/>
      <c r="L437" s="684"/>
      <c r="M437" s="755"/>
      <c r="N437" s="818"/>
    </row>
    <row r="438" spans="1:15" x14ac:dyDescent="0.2">
      <c r="A438" s="46" t="s">
        <v>25</v>
      </c>
      <c r="B438" s="47" t="s">
        <v>26</v>
      </c>
      <c r="C438" s="127" t="s">
        <v>33</v>
      </c>
      <c r="D438" s="181" t="s">
        <v>33</v>
      </c>
      <c r="E438" s="238" t="s">
        <v>33</v>
      </c>
      <c r="F438" s="298" t="s">
        <v>33</v>
      </c>
      <c r="G438" s="364" t="s">
        <v>33</v>
      </c>
      <c r="H438" s="428" t="s">
        <v>33</v>
      </c>
      <c r="I438" s="481" t="s">
        <v>33</v>
      </c>
      <c r="J438" s="535" t="s">
        <v>33</v>
      </c>
      <c r="K438" s="595" t="s">
        <v>33</v>
      </c>
      <c r="L438" s="679" t="s">
        <v>33</v>
      </c>
      <c r="M438" s="750" t="s">
        <v>33</v>
      </c>
      <c r="N438" s="821" t="s">
        <v>33</v>
      </c>
    </row>
    <row r="439" spans="1:15" ht="15.75" x14ac:dyDescent="0.2">
      <c r="A439" s="5"/>
      <c r="B439" s="6" t="s">
        <v>37</v>
      </c>
      <c r="C439" s="95">
        <f t="shared" ref="C439:N439" si="155">SUM(C15,C50,C85,C120,C155,C190,C225,C261,C296,C332,C368,C404)</f>
        <v>1147</v>
      </c>
      <c r="D439" s="95">
        <f t="shared" si="155"/>
        <v>1952</v>
      </c>
      <c r="E439" s="95">
        <f t="shared" si="155"/>
        <v>293</v>
      </c>
      <c r="F439" s="95">
        <f t="shared" si="155"/>
        <v>932</v>
      </c>
      <c r="G439" s="95">
        <f t="shared" si="155"/>
        <v>0</v>
      </c>
      <c r="H439" s="95">
        <f t="shared" si="155"/>
        <v>0</v>
      </c>
      <c r="I439" s="95">
        <f t="shared" si="155"/>
        <v>0</v>
      </c>
      <c r="J439" s="95">
        <f t="shared" si="155"/>
        <v>0</v>
      </c>
      <c r="K439" s="95">
        <f t="shared" si="155"/>
        <v>0</v>
      </c>
      <c r="L439" s="95">
        <f t="shared" si="155"/>
        <v>0</v>
      </c>
      <c r="M439" s="95">
        <f t="shared" si="155"/>
        <v>0</v>
      </c>
      <c r="N439" s="95">
        <f t="shared" si="155"/>
        <v>0</v>
      </c>
      <c r="O439" s="8">
        <f>SUM(C439:N439)</f>
        <v>4324</v>
      </c>
    </row>
    <row r="440" spans="1:15" x14ac:dyDescent="0.2">
      <c r="A440" s="9">
        <v>1</v>
      </c>
      <c r="B440" s="10" t="s">
        <v>38</v>
      </c>
      <c r="C440" s="118"/>
      <c r="D440" s="184"/>
      <c r="E440" s="241"/>
      <c r="F440" s="301"/>
      <c r="G440" s="367"/>
      <c r="H440" s="431"/>
      <c r="I440" s="484"/>
      <c r="J440" s="538"/>
      <c r="K440" s="590"/>
      <c r="L440" s="682"/>
      <c r="M440" s="753"/>
      <c r="N440" s="815"/>
      <c r="O440" s="8">
        <f t="shared" ref="O440:O452" si="156">SUM(C440:N440)</f>
        <v>0</v>
      </c>
    </row>
    <row r="441" spans="1:15" ht="12.75" customHeight="1" x14ac:dyDescent="0.2">
      <c r="A441" s="11"/>
      <c r="B441" s="10" t="s">
        <v>39</v>
      </c>
      <c r="C441" s="137">
        <f t="shared" ref="C441:N443" si="157">SUM(C87,C17,C298,C192,C122,C334,C227,C263,C157,C406,C370,C52)</f>
        <v>0</v>
      </c>
      <c r="D441" s="179">
        <f t="shared" si="157"/>
        <v>0</v>
      </c>
      <c r="E441" s="236">
        <f t="shared" si="157"/>
        <v>0</v>
      </c>
      <c r="F441" s="296">
        <f t="shared" si="157"/>
        <v>0</v>
      </c>
      <c r="G441" s="362">
        <f t="shared" si="157"/>
        <v>0</v>
      </c>
      <c r="H441" s="426">
        <f t="shared" si="157"/>
        <v>0</v>
      </c>
      <c r="I441" s="479">
        <f t="shared" si="157"/>
        <v>0</v>
      </c>
      <c r="J441" s="533">
        <f t="shared" si="157"/>
        <v>0</v>
      </c>
      <c r="K441" s="603">
        <f t="shared" si="157"/>
        <v>0</v>
      </c>
      <c r="L441" s="677">
        <f t="shared" si="157"/>
        <v>0</v>
      </c>
      <c r="M441" s="748">
        <f t="shared" si="157"/>
        <v>0</v>
      </c>
      <c r="N441" s="829">
        <f t="shared" si="157"/>
        <v>0</v>
      </c>
      <c r="O441" s="8">
        <f t="shared" si="156"/>
        <v>0</v>
      </c>
    </row>
    <row r="442" spans="1:15" ht="12.75" customHeight="1" x14ac:dyDescent="0.2">
      <c r="A442" s="11"/>
      <c r="B442" s="12" t="s">
        <v>40</v>
      </c>
      <c r="C442" s="138">
        <f t="shared" si="157"/>
        <v>0</v>
      </c>
      <c r="D442" s="178">
        <f t="shared" si="157"/>
        <v>0</v>
      </c>
      <c r="E442" s="235">
        <f t="shared" si="157"/>
        <v>0</v>
      </c>
      <c r="F442" s="295">
        <f t="shared" si="157"/>
        <v>0</v>
      </c>
      <c r="G442" s="361">
        <f t="shared" si="157"/>
        <v>0</v>
      </c>
      <c r="H442" s="425">
        <f t="shared" si="157"/>
        <v>0</v>
      </c>
      <c r="I442" s="478">
        <f t="shared" si="157"/>
        <v>0</v>
      </c>
      <c r="J442" s="532">
        <f t="shared" si="157"/>
        <v>0</v>
      </c>
      <c r="K442" s="604">
        <f t="shared" si="157"/>
        <v>0</v>
      </c>
      <c r="L442" s="676">
        <f t="shared" si="157"/>
        <v>0</v>
      </c>
      <c r="M442" s="747">
        <f t="shared" si="157"/>
        <v>0</v>
      </c>
      <c r="N442" s="830">
        <f t="shared" si="157"/>
        <v>0</v>
      </c>
      <c r="O442" s="8">
        <f t="shared" si="156"/>
        <v>0</v>
      </c>
    </row>
    <row r="443" spans="1:15" ht="15" x14ac:dyDescent="0.2">
      <c r="A443" s="11"/>
      <c r="B443" s="12" t="s">
        <v>41</v>
      </c>
      <c r="C443" s="138">
        <f t="shared" si="157"/>
        <v>0</v>
      </c>
      <c r="D443" s="178">
        <f t="shared" si="157"/>
        <v>0</v>
      </c>
      <c r="E443" s="235">
        <f t="shared" si="157"/>
        <v>0</v>
      </c>
      <c r="F443" s="295">
        <f t="shared" si="157"/>
        <v>0</v>
      </c>
      <c r="G443" s="361">
        <f t="shared" si="157"/>
        <v>0</v>
      </c>
      <c r="H443" s="425">
        <f t="shared" si="157"/>
        <v>0</v>
      </c>
      <c r="I443" s="478">
        <f t="shared" si="157"/>
        <v>0</v>
      </c>
      <c r="J443" s="532">
        <f t="shared" si="157"/>
        <v>0</v>
      </c>
      <c r="K443" s="604">
        <f t="shared" si="157"/>
        <v>0</v>
      </c>
      <c r="L443" s="676">
        <f t="shared" si="157"/>
        <v>0</v>
      </c>
      <c r="M443" s="747">
        <f t="shared" si="157"/>
        <v>0</v>
      </c>
      <c r="N443" s="830">
        <f t="shared" si="157"/>
        <v>0</v>
      </c>
      <c r="O443" s="8">
        <f t="shared" si="156"/>
        <v>0</v>
      </c>
    </row>
    <row r="444" spans="1:15" ht="14.25" x14ac:dyDescent="0.2">
      <c r="A444" s="11"/>
      <c r="B444" s="10" t="s">
        <v>42</v>
      </c>
      <c r="C444" s="142">
        <f t="shared" ref="C444:N446" si="158">SUM(C20,C55,C90,C125,C160,C195,C230,C266,C301,C337,C373,C409)</f>
        <v>1147</v>
      </c>
      <c r="D444" s="142">
        <f t="shared" si="158"/>
        <v>1952</v>
      </c>
      <c r="E444" s="142">
        <f t="shared" si="158"/>
        <v>293</v>
      </c>
      <c r="F444" s="142">
        <f t="shared" si="158"/>
        <v>932</v>
      </c>
      <c r="G444" s="142">
        <f t="shared" si="158"/>
        <v>0</v>
      </c>
      <c r="H444" s="142">
        <f t="shared" si="158"/>
        <v>0</v>
      </c>
      <c r="I444" s="142">
        <f t="shared" si="158"/>
        <v>0</v>
      </c>
      <c r="J444" s="142">
        <f t="shared" si="158"/>
        <v>0</v>
      </c>
      <c r="K444" s="142">
        <f t="shared" si="158"/>
        <v>0</v>
      </c>
      <c r="L444" s="142">
        <f t="shared" si="158"/>
        <v>0</v>
      </c>
      <c r="M444" s="142">
        <f t="shared" si="158"/>
        <v>0</v>
      </c>
      <c r="N444" s="142">
        <f t="shared" si="158"/>
        <v>0</v>
      </c>
      <c r="O444" s="8">
        <f t="shared" si="156"/>
        <v>4324</v>
      </c>
    </row>
    <row r="445" spans="1:15" ht="15" x14ac:dyDescent="0.2">
      <c r="A445" s="11"/>
      <c r="B445" s="12" t="s">
        <v>40</v>
      </c>
      <c r="C445" s="101">
        <f t="shared" si="158"/>
        <v>837</v>
      </c>
      <c r="D445" s="101">
        <f t="shared" si="158"/>
        <v>551</v>
      </c>
      <c r="E445" s="101">
        <f t="shared" si="158"/>
        <v>25</v>
      </c>
      <c r="F445" s="101">
        <f t="shared" si="158"/>
        <v>0</v>
      </c>
      <c r="G445" s="101">
        <f t="shared" si="158"/>
        <v>0</v>
      </c>
      <c r="H445" s="101">
        <f t="shared" si="158"/>
        <v>0</v>
      </c>
      <c r="I445" s="101">
        <f t="shared" si="158"/>
        <v>0</v>
      </c>
      <c r="J445" s="101">
        <f t="shared" si="158"/>
        <v>0</v>
      </c>
      <c r="K445" s="101">
        <f t="shared" si="158"/>
        <v>0</v>
      </c>
      <c r="L445" s="101">
        <f t="shared" si="158"/>
        <v>0</v>
      </c>
      <c r="M445" s="101">
        <f t="shared" si="158"/>
        <v>0</v>
      </c>
      <c r="N445" s="101">
        <f t="shared" si="158"/>
        <v>0</v>
      </c>
      <c r="O445" s="8">
        <f t="shared" si="156"/>
        <v>1413</v>
      </c>
    </row>
    <row r="446" spans="1:15" ht="15" x14ac:dyDescent="0.2">
      <c r="A446" s="11"/>
      <c r="B446" s="12" t="s">
        <v>41</v>
      </c>
      <c r="C446" s="101">
        <f t="shared" si="158"/>
        <v>310</v>
      </c>
      <c r="D446" s="101">
        <f t="shared" si="158"/>
        <v>1401</v>
      </c>
      <c r="E446" s="101">
        <f t="shared" si="158"/>
        <v>268</v>
      </c>
      <c r="F446" s="101">
        <f t="shared" si="158"/>
        <v>932</v>
      </c>
      <c r="G446" s="101">
        <f t="shared" si="158"/>
        <v>0</v>
      </c>
      <c r="H446" s="101">
        <f t="shared" si="158"/>
        <v>0</v>
      </c>
      <c r="I446" s="101">
        <f t="shared" si="158"/>
        <v>0</v>
      </c>
      <c r="J446" s="101">
        <f t="shared" si="158"/>
        <v>0</v>
      </c>
      <c r="K446" s="101">
        <f t="shared" si="158"/>
        <v>0</v>
      </c>
      <c r="L446" s="101">
        <f t="shared" si="158"/>
        <v>0</v>
      </c>
      <c r="M446" s="101">
        <f t="shared" si="158"/>
        <v>0</v>
      </c>
      <c r="N446" s="101">
        <f t="shared" si="158"/>
        <v>0</v>
      </c>
      <c r="O446" s="8">
        <f t="shared" si="156"/>
        <v>2911</v>
      </c>
    </row>
    <row r="447" spans="1:15" ht="12.75" customHeight="1" x14ac:dyDescent="0.2">
      <c r="A447" s="9">
        <v>2</v>
      </c>
      <c r="B447" s="10" t="s">
        <v>43</v>
      </c>
      <c r="C447" s="118"/>
      <c r="D447" s="184"/>
      <c r="E447" s="241"/>
      <c r="F447" s="301"/>
      <c r="G447" s="367"/>
      <c r="H447" s="431"/>
      <c r="I447" s="484"/>
      <c r="J447" s="538"/>
      <c r="K447" s="590"/>
      <c r="L447" s="682"/>
      <c r="M447" s="753"/>
      <c r="N447" s="815"/>
      <c r="O447" s="8">
        <f t="shared" si="156"/>
        <v>0</v>
      </c>
    </row>
    <row r="448" spans="1:15" ht="12.75" customHeight="1" x14ac:dyDescent="0.2">
      <c r="A448" s="11"/>
      <c r="B448" s="12" t="s">
        <v>44</v>
      </c>
      <c r="C448" s="118"/>
      <c r="D448" s="184"/>
      <c r="E448" s="241"/>
      <c r="F448" s="301"/>
      <c r="G448" s="367"/>
      <c r="H448" s="431"/>
      <c r="I448" s="484"/>
      <c r="J448" s="538"/>
      <c r="K448" s="590"/>
      <c r="L448" s="682"/>
      <c r="M448" s="753"/>
      <c r="N448" s="815"/>
      <c r="O448" s="8">
        <f t="shared" si="156"/>
        <v>0</v>
      </c>
    </row>
    <row r="449" spans="1:15" x14ac:dyDescent="0.2">
      <c r="A449" s="11"/>
      <c r="B449" s="12" t="s">
        <v>45</v>
      </c>
      <c r="C449" s="118"/>
      <c r="D449" s="184"/>
      <c r="E449" s="241"/>
      <c r="F449" s="301"/>
      <c r="G449" s="367"/>
      <c r="H449" s="431"/>
      <c r="I449" s="484"/>
      <c r="J449" s="538"/>
      <c r="K449" s="590"/>
      <c r="L449" s="682"/>
      <c r="M449" s="753"/>
      <c r="N449" s="815"/>
      <c r="O449" s="8">
        <f t="shared" si="156"/>
        <v>0</v>
      </c>
    </row>
    <row r="450" spans="1:15" ht="15" customHeight="1" x14ac:dyDescent="0.2">
      <c r="A450" s="9"/>
      <c r="B450" s="12" t="s">
        <v>46</v>
      </c>
      <c r="C450" s="118"/>
      <c r="D450" s="184"/>
      <c r="E450" s="241"/>
      <c r="F450" s="301"/>
      <c r="G450" s="367"/>
      <c r="H450" s="431"/>
      <c r="I450" s="484"/>
      <c r="J450" s="538"/>
      <c r="K450" s="590"/>
      <c r="L450" s="682"/>
      <c r="M450" s="753"/>
      <c r="N450" s="815"/>
      <c r="O450" s="8">
        <f t="shared" si="156"/>
        <v>0</v>
      </c>
    </row>
    <row r="451" spans="1:15" ht="12.75" customHeight="1" x14ac:dyDescent="0.2">
      <c r="A451" s="14"/>
      <c r="B451" s="15" t="s">
        <v>47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8">
        <f t="shared" si="156"/>
        <v>0</v>
      </c>
    </row>
    <row r="452" spans="1:15" ht="12.75" customHeight="1" thickBot="1" x14ac:dyDescent="0.25">
      <c r="A452" s="22">
        <v>3</v>
      </c>
      <c r="B452" s="23" t="s">
        <v>48</v>
      </c>
      <c r="C452" s="140"/>
      <c r="D452" s="177"/>
      <c r="E452" s="234"/>
      <c r="F452" s="294"/>
      <c r="G452" s="360"/>
      <c r="H452" s="424"/>
      <c r="I452" s="477"/>
      <c r="J452" s="531"/>
      <c r="K452" s="606"/>
      <c r="L452" s="673"/>
      <c r="M452" s="744"/>
      <c r="N452" s="833"/>
      <c r="O452" s="8">
        <f t="shared" si="156"/>
        <v>0</v>
      </c>
    </row>
    <row r="453" spans="1:15" ht="12.75" customHeight="1" x14ac:dyDescent="0.2">
      <c r="B453" s="117" t="s">
        <v>49</v>
      </c>
      <c r="C453" s="8" t="s">
        <v>1</v>
      </c>
      <c r="D453" s="8" t="s">
        <v>1</v>
      </c>
      <c r="E453" s="8" t="s">
        <v>1</v>
      </c>
      <c r="F453" s="8" t="s">
        <v>1</v>
      </c>
      <c r="G453" s="8" t="s">
        <v>1</v>
      </c>
      <c r="H453" s="8" t="s">
        <v>1</v>
      </c>
      <c r="I453" s="8" t="s">
        <v>1</v>
      </c>
      <c r="J453" s="8" t="s">
        <v>1</v>
      </c>
      <c r="K453" s="8" t="s">
        <v>1</v>
      </c>
      <c r="L453" s="8" t="s">
        <v>1</v>
      </c>
      <c r="M453" s="8" t="s">
        <v>1</v>
      </c>
      <c r="N453" s="8" t="s">
        <v>1</v>
      </c>
    </row>
    <row r="455" spans="1:15" x14ac:dyDescent="0.2">
      <c r="C455" s="1" t="s">
        <v>1</v>
      </c>
      <c r="D455" s="1" t="s">
        <v>1</v>
      </c>
      <c r="E455" s="1" t="s">
        <v>1</v>
      </c>
      <c r="F455" s="1" t="s">
        <v>1</v>
      </c>
      <c r="G455" s="1" t="s">
        <v>1</v>
      </c>
      <c r="H455" s="1" t="s">
        <v>1</v>
      </c>
      <c r="I455" s="1" t="s">
        <v>1</v>
      </c>
      <c r="J455" s="1" t="s">
        <v>1</v>
      </c>
      <c r="K455" s="1" t="s">
        <v>1</v>
      </c>
      <c r="L455" s="1" t="s">
        <v>1</v>
      </c>
      <c r="M455" s="1" t="s">
        <v>1</v>
      </c>
      <c r="N455" s="1" t="s">
        <v>1</v>
      </c>
    </row>
    <row r="456" spans="1:15" x14ac:dyDescent="0.2">
      <c r="C456" s="1" t="s">
        <v>1</v>
      </c>
      <c r="D456" s="1" t="s">
        <v>1</v>
      </c>
      <c r="E456" s="1" t="s">
        <v>1</v>
      </c>
      <c r="F456" s="1" t="s">
        <v>1</v>
      </c>
      <c r="G456" s="1" t="s">
        <v>1</v>
      </c>
      <c r="H456" s="1" t="s">
        <v>1</v>
      </c>
      <c r="I456" s="1" t="s">
        <v>1</v>
      </c>
      <c r="J456" s="1" t="s">
        <v>1</v>
      </c>
      <c r="K456" s="1" t="s">
        <v>1</v>
      </c>
      <c r="L456" s="1" t="s">
        <v>1</v>
      </c>
      <c r="M456" s="1" t="s">
        <v>1</v>
      </c>
      <c r="N456" s="1" t="s">
        <v>1</v>
      </c>
    </row>
    <row r="457" spans="1:15" ht="20.100000000000001" customHeight="1" x14ac:dyDescent="0.2"/>
    <row r="458" spans="1:15" ht="20.100000000000001" customHeight="1" x14ac:dyDescent="0.2"/>
    <row r="459" spans="1:15" ht="20.100000000000001" customHeight="1" x14ac:dyDescent="0.2"/>
    <row r="460" spans="1:15" ht="20.100000000000001" customHeight="1" x14ac:dyDescent="0.2"/>
    <row r="461" spans="1:15" ht="20.100000000000001" customHeight="1" x14ac:dyDescent="0.2"/>
    <row r="462" spans="1:15" ht="20.100000000000001" customHeight="1" x14ac:dyDescent="0.2"/>
    <row r="463" spans="1:15" ht="26.25" customHeight="1" x14ac:dyDescent="0.2"/>
    <row r="464" spans="1:15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73:B73"/>
    <mergeCell ref="A80:A83"/>
    <mergeCell ref="B80:B83"/>
    <mergeCell ref="A71:B71"/>
    <mergeCell ref="A72:B72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</mergeCells>
  <pageMargins left="0.69930555555555596" right="0.69930555555555596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O486"/>
  <sheetViews>
    <sheetView topLeftCell="A432" zoomScale="90" zoomScaleNormal="90" workbookViewId="0">
      <pane xSplit="2" topLeftCell="J1" activePane="topRight" state="frozen"/>
      <selection activeCell="P494" sqref="P494"/>
      <selection pane="topRight" activeCell="N458" sqref="N458:N471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16384" width="9.140625" style="1"/>
  </cols>
  <sheetData>
    <row r="1" spans="1:14" ht="12.75" customHeight="1" x14ac:dyDescent="0.2">
      <c r="A1" s="864" t="s">
        <v>0</v>
      </c>
      <c r="B1" s="864"/>
      <c r="C1" s="930" t="s">
        <v>2</v>
      </c>
    </row>
    <row r="2" spans="1:14" ht="12.75" customHeight="1" x14ac:dyDescent="0.2">
      <c r="A2" s="864" t="s">
        <v>3</v>
      </c>
      <c r="B2" s="864"/>
      <c r="C2" s="930"/>
    </row>
    <row r="3" spans="1:14" x14ac:dyDescent="0.2">
      <c r="A3" s="864" t="s">
        <v>4</v>
      </c>
      <c r="B3" s="864"/>
    </row>
    <row r="6" spans="1:14" x14ac:dyDescent="0.2">
      <c r="A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 x14ac:dyDescent="0.2">
      <c r="A7" s="1" t="s">
        <v>8</v>
      </c>
      <c r="C7" s="126" t="s">
        <v>10</v>
      </c>
    </row>
    <row r="8" spans="1:14" ht="12.75" customHeight="1" x14ac:dyDescent="0.2">
      <c r="A8" s="19" t="s">
        <v>51</v>
      </c>
      <c r="B8" s="19"/>
      <c r="C8" s="126" t="s">
        <v>66</v>
      </c>
    </row>
    <row r="9" spans="1:14" ht="7.5" customHeight="1" thickBot="1" x14ac:dyDescent="0.25"/>
    <row r="10" spans="1:14" ht="18" customHeight="1" x14ac:dyDescent="0.2">
      <c r="A10" s="946" t="s">
        <v>13</v>
      </c>
      <c r="B10" s="944" t="s">
        <v>14</v>
      </c>
      <c r="C10" s="120"/>
    </row>
    <row r="11" spans="1:14" ht="12.75" customHeight="1" x14ac:dyDescent="0.2">
      <c r="A11" s="947"/>
      <c r="B11" s="94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947"/>
      <c r="B12" s="945"/>
      <c r="C12" s="121" t="s">
        <v>20</v>
      </c>
      <c r="D12" s="185" t="s">
        <v>20</v>
      </c>
      <c r="E12" s="242" t="s">
        <v>20</v>
      </c>
      <c r="F12" s="302" t="s">
        <v>20</v>
      </c>
      <c r="G12" s="368" t="s">
        <v>20</v>
      </c>
      <c r="H12" s="432" t="s">
        <v>20</v>
      </c>
      <c r="I12" s="485" t="s">
        <v>20</v>
      </c>
      <c r="J12" s="539" t="s">
        <v>20</v>
      </c>
      <c r="K12" s="592" t="s">
        <v>20</v>
      </c>
      <c r="L12" s="683" t="s">
        <v>20</v>
      </c>
      <c r="M12" s="754" t="s">
        <v>20</v>
      </c>
      <c r="N12" s="817" t="s">
        <v>20</v>
      </c>
    </row>
    <row r="13" spans="1:14" ht="12.75" customHeight="1" x14ac:dyDescent="0.2">
      <c r="A13" s="947"/>
      <c r="B13" s="945"/>
      <c r="C13" s="122"/>
      <c r="D13" s="186"/>
      <c r="E13" s="243"/>
      <c r="F13" s="303"/>
      <c r="G13" s="369"/>
      <c r="H13" s="433"/>
      <c r="I13" s="486"/>
      <c r="J13" s="540"/>
      <c r="K13" s="593"/>
      <c r="L13" s="684"/>
      <c r="M13" s="755"/>
      <c r="N13" s="818"/>
    </row>
    <row r="14" spans="1:14" x14ac:dyDescent="0.2">
      <c r="A14" s="46" t="s">
        <v>25</v>
      </c>
      <c r="B14" s="47" t="s">
        <v>26</v>
      </c>
      <c r="C14" s="127" t="s">
        <v>35</v>
      </c>
      <c r="D14" s="181" t="s">
        <v>35</v>
      </c>
      <c r="E14" s="238" t="s">
        <v>35</v>
      </c>
      <c r="F14" s="298" t="s">
        <v>35</v>
      </c>
      <c r="G14" s="364" t="s">
        <v>35</v>
      </c>
      <c r="H14" s="428" t="s">
        <v>35</v>
      </c>
      <c r="I14" s="481" t="s">
        <v>35</v>
      </c>
      <c r="J14" s="535" t="s">
        <v>35</v>
      </c>
      <c r="K14" s="595" t="s">
        <v>35</v>
      </c>
      <c r="L14" s="679" t="s">
        <v>35</v>
      </c>
      <c r="M14" s="750" t="s">
        <v>35</v>
      </c>
      <c r="N14" s="821" t="s">
        <v>35</v>
      </c>
    </row>
    <row r="15" spans="1:14" ht="30" customHeight="1" x14ac:dyDescent="0.2">
      <c r="A15" s="5"/>
      <c r="B15" s="6" t="s">
        <v>37</v>
      </c>
      <c r="C15" s="7">
        <f t="shared" ref="C15:N15" si="0">SUM(C17,C20)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</row>
    <row r="16" spans="1:14" ht="25.5" customHeight="1" x14ac:dyDescent="0.2">
      <c r="A16" s="9">
        <v>1</v>
      </c>
      <c r="B16" s="10" t="s">
        <v>38</v>
      </c>
      <c r="C16" s="118"/>
      <c r="D16" s="184"/>
      <c r="E16" s="241"/>
      <c r="F16" s="301"/>
      <c r="G16" s="367"/>
      <c r="H16" s="431"/>
      <c r="I16" s="484"/>
      <c r="J16" s="538"/>
      <c r="K16" s="590"/>
      <c r="L16" s="682"/>
      <c r="M16" s="753"/>
      <c r="N16" s="815"/>
    </row>
    <row r="17" spans="1:14" ht="20.100000000000001" customHeight="1" x14ac:dyDescent="0.2">
      <c r="A17" s="11"/>
      <c r="B17" s="10" t="s">
        <v>39</v>
      </c>
      <c r="C17" s="123">
        <f t="shared" ref="C17" si="1">SUM(C18:C19)</f>
        <v>0</v>
      </c>
      <c r="D17" s="190">
        <f t="shared" ref="D17:N17" si="2">SUM(D18:D19)</f>
        <v>0</v>
      </c>
      <c r="E17" s="247">
        <f t="shared" si="2"/>
        <v>0</v>
      </c>
      <c r="F17" s="307">
        <f t="shared" si="2"/>
        <v>0</v>
      </c>
      <c r="G17" s="373">
        <f t="shared" si="2"/>
        <v>0</v>
      </c>
      <c r="H17" s="437">
        <f t="shared" si="2"/>
        <v>0</v>
      </c>
      <c r="I17" s="490">
        <f t="shared" si="2"/>
        <v>0</v>
      </c>
      <c r="J17" s="544">
        <f t="shared" si="2"/>
        <v>0</v>
      </c>
      <c r="K17" s="594">
        <f t="shared" si="2"/>
        <v>0</v>
      </c>
      <c r="L17" s="688">
        <f t="shared" si="2"/>
        <v>0</v>
      </c>
      <c r="M17" s="759">
        <f t="shared" si="2"/>
        <v>0</v>
      </c>
      <c r="N17" s="819">
        <f t="shared" si="2"/>
        <v>0</v>
      </c>
    </row>
    <row r="18" spans="1:14" ht="20.100000000000001" customHeight="1" x14ac:dyDescent="0.2">
      <c r="A18" s="11"/>
      <c r="B18" s="12" t="s">
        <v>40</v>
      </c>
      <c r="C18" s="134">
        <v>0</v>
      </c>
      <c r="D18" s="167">
        <v>0</v>
      </c>
      <c r="E18" s="167">
        <v>0</v>
      </c>
      <c r="F18" s="313">
        <v>0</v>
      </c>
      <c r="G18" s="379">
        <v>0</v>
      </c>
      <c r="H18" s="442">
        <v>0</v>
      </c>
      <c r="I18" s="495">
        <v>0</v>
      </c>
      <c r="J18" s="550">
        <v>0</v>
      </c>
      <c r="K18" s="608">
        <v>0</v>
      </c>
      <c r="L18" s="693">
        <v>0</v>
      </c>
      <c r="M18" s="764">
        <v>0</v>
      </c>
      <c r="N18" s="834">
        <v>0</v>
      </c>
    </row>
    <row r="19" spans="1:14" ht="20.100000000000001" customHeight="1" x14ac:dyDescent="0.2">
      <c r="A19" s="11"/>
      <c r="B19" s="12" t="s">
        <v>41</v>
      </c>
      <c r="C19" s="134">
        <v>0</v>
      </c>
      <c r="D19" s="167">
        <v>0</v>
      </c>
      <c r="E19" s="167">
        <v>0</v>
      </c>
      <c r="F19" s="313">
        <v>0</v>
      </c>
      <c r="G19" s="379">
        <v>0</v>
      </c>
      <c r="H19" s="442">
        <v>0</v>
      </c>
      <c r="I19" s="495">
        <v>0</v>
      </c>
      <c r="J19" s="550">
        <v>0</v>
      </c>
      <c r="K19" s="608">
        <v>0</v>
      </c>
      <c r="L19" s="693">
        <v>0</v>
      </c>
      <c r="M19" s="764">
        <v>0</v>
      </c>
      <c r="N19" s="834">
        <v>0</v>
      </c>
    </row>
    <row r="20" spans="1:14" ht="20.100000000000001" customHeight="1" x14ac:dyDescent="0.2">
      <c r="A20" s="11"/>
      <c r="B20" s="10" t="s">
        <v>42</v>
      </c>
      <c r="C20" s="13">
        <f t="shared" ref="C20:N20" si="3">SUM(C21:C22)</f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 t="shared" si="3"/>
        <v>0</v>
      </c>
    </row>
    <row r="21" spans="1:14" ht="20.100000000000001" customHeight="1" x14ac:dyDescent="0.2">
      <c r="A21" s="11"/>
      <c r="B21" s="12" t="s">
        <v>40</v>
      </c>
      <c r="C21" s="119">
        <v>0</v>
      </c>
      <c r="D21" s="187">
        <v>0</v>
      </c>
      <c r="E21" s="244">
        <v>0</v>
      </c>
      <c r="F21" s="304">
        <v>0</v>
      </c>
      <c r="G21" s="370">
        <v>0</v>
      </c>
      <c r="H21" s="434">
        <v>0</v>
      </c>
      <c r="I21" s="487">
        <v>0</v>
      </c>
      <c r="J21" s="541">
        <v>0</v>
      </c>
      <c r="K21" s="591">
        <v>0</v>
      </c>
      <c r="L21" s="685">
        <v>0</v>
      </c>
      <c r="M21" s="756">
        <v>0</v>
      </c>
      <c r="N21" s="816">
        <v>0</v>
      </c>
    </row>
    <row r="22" spans="1:14" ht="20.100000000000001" customHeight="1" x14ac:dyDescent="0.2">
      <c r="A22" s="11"/>
      <c r="B22" s="12" t="s">
        <v>41</v>
      </c>
      <c r="C22" s="119">
        <v>0</v>
      </c>
      <c r="D22" s="187">
        <v>0</v>
      </c>
      <c r="E22" s="244">
        <v>0</v>
      </c>
      <c r="F22" s="304">
        <v>0</v>
      </c>
      <c r="G22" s="370">
        <v>0</v>
      </c>
      <c r="H22" s="434">
        <v>0</v>
      </c>
      <c r="I22" s="487">
        <v>0</v>
      </c>
      <c r="J22" s="541">
        <v>0</v>
      </c>
      <c r="K22" s="591">
        <v>0</v>
      </c>
      <c r="L22" s="685">
        <v>0</v>
      </c>
      <c r="M22" s="756">
        <v>0</v>
      </c>
      <c r="N22" s="816">
        <v>0</v>
      </c>
    </row>
    <row r="23" spans="1:14" ht="20.100000000000001" customHeight="1" x14ac:dyDescent="0.2">
      <c r="A23" s="9">
        <v>2</v>
      </c>
      <c r="B23" s="10" t="s">
        <v>43</v>
      </c>
      <c r="C23" s="118"/>
      <c r="D23" s="184"/>
      <c r="E23" s="241"/>
      <c r="F23" s="301"/>
      <c r="G23" s="367"/>
      <c r="H23" s="431"/>
      <c r="I23" s="484"/>
      <c r="J23" s="538"/>
      <c r="K23" s="590"/>
      <c r="L23" s="682"/>
      <c r="M23" s="753"/>
      <c r="N23" s="815"/>
    </row>
    <row r="24" spans="1:14" ht="26.25" customHeight="1" x14ac:dyDescent="0.2">
      <c r="A24" s="11"/>
      <c r="B24" s="12" t="s">
        <v>44</v>
      </c>
      <c r="C24" s="118"/>
      <c r="D24" s="184"/>
      <c r="E24" s="241"/>
      <c r="F24" s="301"/>
      <c r="G24" s="367"/>
      <c r="H24" s="431"/>
      <c r="I24" s="484"/>
      <c r="J24" s="538"/>
      <c r="K24" s="590"/>
      <c r="L24" s="682"/>
      <c r="M24" s="753"/>
      <c r="N24" s="815"/>
    </row>
    <row r="25" spans="1:14" ht="20.100000000000001" customHeight="1" x14ac:dyDescent="0.2">
      <c r="A25" s="11"/>
      <c r="B25" s="12" t="s">
        <v>45</v>
      </c>
      <c r="C25" s="118"/>
      <c r="D25" s="184"/>
      <c r="E25" s="241"/>
      <c r="F25" s="301"/>
      <c r="G25" s="367"/>
      <c r="H25" s="431"/>
      <c r="I25" s="484"/>
      <c r="J25" s="538"/>
      <c r="K25" s="590"/>
      <c r="L25" s="682"/>
      <c r="M25" s="753"/>
      <c r="N25" s="815"/>
    </row>
    <row r="26" spans="1:14" ht="20.100000000000001" customHeight="1" x14ac:dyDescent="0.2">
      <c r="A26" s="9"/>
      <c r="B26" s="12" t="s">
        <v>46</v>
      </c>
      <c r="C26" s="118"/>
      <c r="D26" s="184"/>
      <c r="E26" s="241"/>
      <c r="F26" s="301"/>
      <c r="G26" s="367"/>
      <c r="H26" s="431"/>
      <c r="I26" s="484"/>
      <c r="J26" s="538"/>
      <c r="K26" s="590"/>
      <c r="L26" s="682"/>
      <c r="M26" s="753"/>
      <c r="N26" s="815"/>
    </row>
    <row r="27" spans="1:14" ht="20.100000000000001" customHeight="1" x14ac:dyDescent="0.2">
      <c r="A27" s="14"/>
      <c r="B27" s="15" t="s">
        <v>47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20.100000000000001" customHeight="1" thickBot="1" x14ac:dyDescent="0.25">
      <c r="A28" s="17">
        <v>3</v>
      </c>
      <c r="B28" s="18" t="s">
        <v>48</v>
      </c>
      <c r="C28" s="140"/>
      <c r="D28" s="177"/>
      <c r="E28" s="234"/>
      <c r="F28" s="294"/>
      <c r="G28" s="360"/>
      <c r="H28" s="424"/>
      <c r="I28" s="477"/>
      <c r="J28" s="531"/>
      <c r="K28" s="606"/>
      <c r="L28" s="673"/>
      <c r="M28" s="744"/>
      <c r="N28" s="833"/>
    </row>
    <row r="29" spans="1:14" ht="24" customHeight="1" x14ac:dyDescent="0.2">
      <c r="B29" s="117" t="s">
        <v>49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3" spans="1:14" ht="12.75" customHeight="1" x14ac:dyDescent="0.2"/>
    <row r="34" spans="1:14" ht="12.75" customHeight="1" x14ac:dyDescent="0.2"/>
    <row r="36" spans="1:14" x14ac:dyDescent="0.2">
      <c r="A36" s="864" t="s">
        <v>0</v>
      </c>
      <c r="B36" s="864"/>
      <c r="C36" s="930" t="s">
        <v>2</v>
      </c>
    </row>
    <row r="37" spans="1:14" x14ac:dyDescent="0.2">
      <c r="A37" s="864" t="s">
        <v>3</v>
      </c>
      <c r="B37" s="864"/>
      <c r="C37" s="930"/>
    </row>
    <row r="38" spans="1:14" x14ac:dyDescent="0.2">
      <c r="A38" s="864" t="s">
        <v>4</v>
      </c>
      <c r="B38" s="864"/>
    </row>
    <row r="39" spans="1:14" ht="12.75" customHeight="1" x14ac:dyDescent="0.2"/>
    <row r="40" spans="1:14" ht="12.75" customHeight="1" x14ac:dyDescent="0.2"/>
    <row r="41" spans="1:14" ht="7.5" customHeight="1" x14ac:dyDescent="0.2">
      <c r="A41" s="1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customHeight="1" x14ac:dyDescent="0.2">
      <c r="A42" s="1" t="s">
        <v>8</v>
      </c>
      <c r="C42" s="126" t="str">
        <f>+C7</f>
        <v>: Januari</v>
      </c>
    </row>
    <row r="43" spans="1:14" ht="12.75" customHeight="1" x14ac:dyDescent="0.2">
      <c r="A43" s="3" t="s">
        <v>62</v>
      </c>
      <c r="B43" s="3"/>
      <c r="C43" s="126" t="str">
        <f>+C8</f>
        <v>: 2019</v>
      </c>
    </row>
    <row r="44" spans="1:14" ht="12.75" customHeight="1" thickBot="1" x14ac:dyDescent="0.25"/>
    <row r="45" spans="1:14" ht="12.75" customHeight="1" x14ac:dyDescent="0.2">
      <c r="A45" s="946" t="s">
        <v>13</v>
      </c>
      <c r="B45" s="944" t="s">
        <v>14</v>
      </c>
      <c r="C45" s="120"/>
    </row>
    <row r="46" spans="1:14" x14ac:dyDescent="0.2">
      <c r="A46" s="947"/>
      <c r="B46" s="94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30" customHeight="1" x14ac:dyDescent="0.2">
      <c r="A47" s="947"/>
      <c r="B47" s="945"/>
      <c r="C47" s="121" t="s">
        <v>20</v>
      </c>
      <c r="D47" s="185" t="s">
        <v>20</v>
      </c>
      <c r="E47" s="242" t="s">
        <v>20</v>
      </c>
      <c r="F47" s="302" t="s">
        <v>20</v>
      </c>
      <c r="G47" s="368" t="s">
        <v>20</v>
      </c>
      <c r="H47" s="432" t="s">
        <v>20</v>
      </c>
      <c r="I47" s="485" t="s">
        <v>20</v>
      </c>
      <c r="J47" s="539" t="s">
        <v>20</v>
      </c>
      <c r="K47" s="592" t="s">
        <v>20</v>
      </c>
      <c r="L47" s="683" t="s">
        <v>20</v>
      </c>
      <c r="M47" s="754" t="s">
        <v>20</v>
      </c>
      <c r="N47" s="817" t="s">
        <v>20</v>
      </c>
    </row>
    <row r="48" spans="1:14" ht="25.5" customHeight="1" x14ac:dyDescent="0.2">
      <c r="A48" s="947"/>
      <c r="B48" s="945"/>
      <c r="C48" s="122"/>
      <c r="D48" s="186"/>
      <c r="E48" s="243"/>
      <c r="F48" s="303"/>
      <c r="G48" s="369"/>
      <c r="H48" s="433"/>
      <c r="I48" s="486"/>
      <c r="J48" s="540"/>
      <c r="K48" s="593"/>
      <c r="L48" s="684"/>
      <c r="M48" s="755"/>
      <c r="N48" s="818"/>
    </row>
    <row r="49" spans="1:14" ht="20.100000000000001" customHeight="1" x14ac:dyDescent="0.2">
      <c r="A49" s="46" t="s">
        <v>25</v>
      </c>
      <c r="B49" s="47" t="s">
        <v>26</v>
      </c>
      <c r="C49" s="127" t="s">
        <v>35</v>
      </c>
      <c r="D49" s="181" t="s">
        <v>35</v>
      </c>
      <c r="E49" s="238" t="s">
        <v>35</v>
      </c>
      <c r="F49" s="298" t="s">
        <v>35</v>
      </c>
      <c r="G49" s="364" t="s">
        <v>35</v>
      </c>
      <c r="H49" s="428" t="s">
        <v>35</v>
      </c>
      <c r="I49" s="481" t="s">
        <v>35</v>
      </c>
      <c r="J49" s="535" t="s">
        <v>35</v>
      </c>
      <c r="K49" s="595" t="s">
        <v>35</v>
      </c>
      <c r="L49" s="679" t="s">
        <v>35</v>
      </c>
      <c r="M49" s="750" t="s">
        <v>35</v>
      </c>
      <c r="N49" s="821" t="s">
        <v>35</v>
      </c>
    </row>
    <row r="50" spans="1:14" ht="20.100000000000001" customHeight="1" x14ac:dyDescent="0.2">
      <c r="A50" s="5"/>
      <c r="B50" s="6" t="s">
        <v>37</v>
      </c>
      <c r="C50" s="7">
        <f t="shared" ref="C50:N50" si="4">SUM(C52,C55)</f>
        <v>0</v>
      </c>
      <c r="D50" s="7">
        <f t="shared" si="4"/>
        <v>0</v>
      </c>
      <c r="E50" s="7">
        <f t="shared" si="4"/>
        <v>0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0</v>
      </c>
      <c r="L50" s="7">
        <f t="shared" si="4"/>
        <v>0</v>
      </c>
      <c r="M50" s="7">
        <f t="shared" si="4"/>
        <v>0</v>
      </c>
      <c r="N50" s="7">
        <f t="shared" si="4"/>
        <v>0</v>
      </c>
    </row>
    <row r="51" spans="1:14" ht="20.100000000000001" customHeight="1" x14ac:dyDescent="0.2">
      <c r="A51" s="9">
        <v>1</v>
      </c>
      <c r="B51" s="10" t="s">
        <v>38</v>
      </c>
      <c r="C51" s="118"/>
      <c r="D51" s="184"/>
      <c r="E51" s="241"/>
      <c r="F51" s="301"/>
      <c r="G51" s="367"/>
      <c r="H51" s="431"/>
      <c r="I51" s="484"/>
      <c r="J51" s="538"/>
      <c r="K51" s="590"/>
      <c r="L51" s="682"/>
      <c r="M51" s="753"/>
      <c r="N51" s="815"/>
    </row>
    <row r="52" spans="1:14" ht="20.100000000000001" customHeight="1" x14ac:dyDescent="0.2">
      <c r="A52" s="11"/>
      <c r="B52" s="10" t="s">
        <v>39</v>
      </c>
      <c r="C52" s="123">
        <f t="shared" ref="C52" si="5">SUM(C53:C54)</f>
        <v>0</v>
      </c>
      <c r="D52" s="190">
        <f t="shared" ref="D52:N52" si="6">SUM(D53:D54)</f>
        <v>0</v>
      </c>
      <c r="E52" s="247">
        <f t="shared" si="6"/>
        <v>0</v>
      </c>
      <c r="F52" s="307">
        <f t="shared" si="6"/>
        <v>0</v>
      </c>
      <c r="G52" s="373">
        <f t="shared" si="6"/>
        <v>0</v>
      </c>
      <c r="H52" s="437">
        <f t="shared" si="6"/>
        <v>0</v>
      </c>
      <c r="I52" s="490">
        <f t="shared" si="6"/>
        <v>0</v>
      </c>
      <c r="J52" s="544">
        <f t="shared" si="6"/>
        <v>0</v>
      </c>
      <c r="K52" s="594">
        <f t="shared" si="6"/>
        <v>0</v>
      </c>
      <c r="L52" s="688">
        <f t="shared" si="6"/>
        <v>0</v>
      </c>
      <c r="M52" s="759">
        <f t="shared" si="6"/>
        <v>0</v>
      </c>
      <c r="N52" s="819">
        <f t="shared" si="6"/>
        <v>0</v>
      </c>
    </row>
    <row r="53" spans="1:14" ht="20.100000000000001" customHeight="1" x14ac:dyDescent="0.2">
      <c r="A53" s="11"/>
      <c r="B53" s="12" t="s">
        <v>40</v>
      </c>
      <c r="C53" s="134">
        <v>0</v>
      </c>
      <c r="D53" s="167">
        <v>0</v>
      </c>
      <c r="E53" s="167">
        <v>0</v>
      </c>
      <c r="F53" s="313">
        <v>0</v>
      </c>
      <c r="G53" s="379">
        <v>0</v>
      </c>
      <c r="H53" s="442">
        <v>0</v>
      </c>
      <c r="I53" s="495">
        <v>0</v>
      </c>
      <c r="J53" s="550">
        <v>0</v>
      </c>
      <c r="K53" s="608">
        <v>0</v>
      </c>
      <c r="L53" s="693">
        <v>0</v>
      </c>
      <c r="M53" s="764">
        <v>0</v>
      </c>
      <c r="N53" s="834">
        <v>0</v>
      </c>
    </row>
    <row r="54" spans="1:14" ht="20.100000000000001" customHeight="1" x14ac:dyDescent="0.2">
      <c r="A54" s="11"/>
      <c r="B54" s="12" t="s">
        <v>41</v>
      </c>
      <c r="C54" s="134">
        <v>0</v>
      </c>
      <c r="D54" s="167">
        <v>0</v>
      </c>
      <c r="E54" s="167">
        <v>0</v>
      </c>
      <c r="F54" s="313">
        <v>0</v>
      </c>
      <c r="G54" s="379">
        <v>0</v>
      </c>
      <c r="H54" s="442">
        <v>0</v>
      </c>
      <c r="I54" s="495">
        <v>0</v>
      </c>
      <c r="J54" s="550">
        <v>0</v>
      </c>
      <c r="K54" s="608">
        <v>0</v>
      </c>
      <c r="L54" s="693">
        <v>0</v>
      </c>
      <c r="M54" s="764">
        <v>0</v>
      </c>
      <c r="N54" s="834">
        <v>0</v>
      </c>
    </row>
    <row r="55" spans="1:14" ht="20.100000000000001" customHeight="1" x14ac:dyDescent="0.2">
      <c r="A55" s="11"/>
      <c r="B55" s="10" t="s">
        <v>42</v>
      </c>
      <c r="C55" s="13">
        <f t="shared" ref="C55:N55" si="7">SUM(C56:C57)</f>
        <v>0</v>
      </c>
      <c r="D55" s="13">
        <f t="shared" si="7"/>
        <v>0</v>
      </c>
      <c r="E55" s="13">
        <f t="shared" si="7"/>
        <v>0</v>
      </c>
      <c r="F55" s="13">
        <f t="shared" si="7"/>
        <v>0</v>
      </c>
      <c r="G55" s="13">
        <f t="shared" si="7"/>
        <v>0</v>
      </c>
      <c r="H55" s="13">
        <f t="shared" si="7"/>
        <v>0</v>
      </c>
      <c r="I55" s="13">
        <f t="shared" si="7"/>
        <v>0</v>
      </c>
      <c r="J55" s="13">
        <f t="shared" si="7"/>
        <v>0</v>
      </c>
      <c r="K55" s="13">
        <f t="shared" si="7"/>
        <v>0</v>
      </c>
      <c r="L55" s="13">
        <f t="shared" si="7"/>
        <v>0</v>
      </c>
      <c r="M55" s="13">
        <f t="shared" si="7"/>
        <v>0</v>
      </c>
      <c r="N55" s="13">
        <f t="shared" si="7"/>
        <v>0</v>
      </c>
    </row>
    <row r="56" spans="1:14" ht="26.25" customHeight="1" x14ac:dyDescent="0.2">
      <c r="A56" s="11"/>
      <c r="B56" s="12" t="s">
        <v>40</v>
      </c>
      <c r="C56" s="119">
        <v>0</v>
      </c>
      <c r="D56" s="187">
        <v>0</v>
      </c>
      <c r="E56" s="244">
        <v>0</v>
      </c>
      <c r="F56" s="304">
        <v>0</v>
      </c>
      <c r="G56" s="370">
        <v>0</v>
      </c>
      <c r="H56" s="434">
        <v>0</v>
      </c>
      <c r="I56" s="487">
        <v>0</v>
      </c>
      <c r="J56" s="541">
        <v>0</v>
      </c>
      <c r="K56" s="591">
        <v>0</v>
      </c>
      <c r="L56" s="685">
        <v>0</v>
      </c>
      <c r="M56" s="756">
        <v>0</v>
      </c>
      <c r="N56" s="816">
        <v>0</v>
      </c>
    </row>
    <row r="57" spans="1:14" ht="20.100000000000001" customHeight="1" x14ac:dyDescent="0.2">
      <c r="A57" s="11"/>
      <c r="B57" s="12" t="s">
        <v>41</v>
      </c>
      <c r="C57" s="119">
        <v>0</v>
      </c>
      <c r="D57" s="187">
        <v>0</v>
      </c>
      <c r="E57" s="244">
        <v>0</v>
      </c>
      <c r="F57" s="304">
        <v>0</v>
      </c>
      <c r="G57" s="370">
        <v>0</v>
      </c>
      <c r="H57" s="434">
        <v>0</v>
      </c>
      <c r="I57" s="487">
        <v>0</v>
      </c>
      <c r="J57" s="541">
        <v>0</v>
      </c>
      <c r="K57" s="591">
        <v>0</v>
      </c>
      <c r="L57" s="685">
        <v>0</v>
      </c>
      <c r="M57" s="756">
        <v>0</v>
      </c>
      <c r="N57" s="816">
        <v>0</v>
      </c>
    </row>
    <row r="58" spans="1:14" ht="20.100000000000001" customHeight="1" x14ac:dyDescent="0.2">
      <c r="A58" s="9">
        <v>2</v>
      </c>
      <c r="B58" s="10" t="s">
        <v>43</v>
      </c>
      <c r="C58" s="118"/>
      <c r="D58" s="184"/>
      <c r="E58" s="241"/>
      <c r="F58" s="301"/>
      <c r="G58" s="367"/>
      <c r="H58" s="431"/>
      <c r="I58" s="484"/>
      <c r="J58" s="538"/>
      <c r="K58" s="590"/>
      <c r="L58" s="682"/>
      <c r="M58" s="753"/>
      <c r="N58" s="815"/>
    </row>
    <row r="59" spans="1:14" ht="20.100000000000001" customHeight="1" x14ac:dyDescent="0.2">
      <c r="A59" s="11"/>
      <c r="B59" s="12" t="s">
        <v>44</v>
      </c>
      <c r="C59" s="118"/>
      <c r="D59" s="184"/>
      <c r="E59" s="241"/>
      <c r="F59" s="301"/>
      <c r="G59" s="367"/>
      <c r="H59" s="431"/>
      <c r="I59" s="484"/>
      <c r="J59" s="538"/>
      <c r="K59" s="590"/>
      <c r="L59" s="682"/>
      <c r="M59" s="753"/>
      <c r="N59" s="815"/>
    </row>
    <row r="60" spans="1:14" ht="20.100000000000001" customHeight="1" x14ac:dyDescent="0.2">
      <c r="A60" s="11"/>
      <c r="B60" s="12" t="s">
        <v>45</v>
      </c>
      <c r="C60" s="118"/>
      <c r="D60" s="184"/>
      <c r="E60" s="241"/>
      <c r="F60" s="301"/>
      <c r="G60" s="367"/>
      <c r="H60" s="431"/>
      <c r="I60" s="484"/>
      <c r="J60" s="538"/>
      <c r="K60" s="590"/>
      <c r="L60" s="682"/>
      <c r="M60" s="753"/>
      <c r="N60" s="815"/>
    </row>
    <row r="61" spans="1:14" ht="24" customHeight="1" x14ac:dyDescent="0.2">
      <c r="A61" s="9"/>
      <c r="B61" s="12" t="s">
        <v>46</v>
      </c>
      <c r="C61" s="118"/>
      <c r="D61" s="184"/>
      <c r="E61" s="241"/>
      <c r="F61" s="301"/>
      <c r="G61" s="367"/>
      <c r="H61" s="431"/>
      <c r="I61" s="484"/>
      <c r="J61" s="538"/>
      <c r="K61" s="590"/>
      <c r="L61" s="682"/>
      <c r="M61" s="753"/>
      <c r="N61" s="815"/>
    </row>
    <row r="62" spans="1:14" x14ac:dyDescent="0.2">
      <c r="A62" s="14"/>
      <c r="B62" s="15" t="s">
        <v>47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 thickBot="1" x14ac:dyDescent="0.25">
      <c r="A63" s="17">
        <v>3</v>
      </c>
      <c r="B63" s="18" t="s">
        <v>48</v>
      </c>
      <c r="C63" s="140"/>
      <c r="D63" s="177"/>
      <c r="E63" s="234"/>
      <c r="F63" s="294"/>
      <c r="G63" s="360"/>
      <c r="H63" s="424"/>
      <c r="I63" s="477"/>
      <c r="J63" s="531"/>
      <c r="K63" s="606"/>
      <c r="L63" s="673"/>
      <c r="M63" s="744"/>
      <c r="N63" s="833"/>
    </row>
    <row r="64" spans="1:14" x14ac:dyDescent="0.2">
      <c r="B64" s="117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 x14ac:dyDescent="0.2">
      <c r="B65" s="11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 x14ac:dyDescent="0.2">
      <c r="B66" s="11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71" spans="1:14" ht="12.75" customHeight="1" x14ac:dyDescent="0.2">
      <c r="A71" s="864" t="s">
        <v>0</v>
      </c>
      <c r="B71" s="864"/>
      <c r="C71" s="930" t="s">
        <v>2</v>
      </c>
    </row>
    <row r="72" spans="1:14" ht="12.75" customHeight="1" x14ac:dyDescent="0.2">
      <c r="A72" s="864" t="s">
        <v>3</v>
      </c>
      <c r="B72" s="864"/>
      <c r="C72" s="930"/>
    </row>
    <row r="73" spans="1:14" ht="7.5" customHeight="1" x14ac:dyDescent="0.2">
      <c r="A73" s="864" t="s">
        <v>4</v>
      </c>
      <c r="B73" s="864"/>
    </row>
    <row r="74" spans="1:14" ht="18" customHeight="1" x14ac:dyDescent="0.2"/>
    <row r="75" spans="1:14" ht="12.75" customHeight="1" x14ac:dyDescent="0.2"/>
    <row r="76" spans="1:14" ht="12.75" customHeight="1" x14ac:dyDescent="0.2">
      <c r="A76" s="1" t="s">
        <v>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">
      <c r="A77" s="1" t="s">
        <v>8</v>
      </c>
      <c r="C77" s="126" t="str">
        <f>+C42</f>
        <v>: Januari</v>
      </c>
    </row>
    <row r="78" spans="1:14" ht="12.75" customHeight="1" x14ac:dyDescent="0.2">
      <c r="A78" s="3" t="s">
        <v>11</v>
      </c>
      <c r="B78" s="3"/>
      <c r="C78" s="126" t="str">
        <f>+C43</f>
        <v>: 2019</v>
      </c>
    </row>
    <row r="79" spans="1:14" ht="30" customHeight="1" thickBot="1" x14ac:dyDescent="0.25"/>
    <row r="80" spans="1:14" ht="25.5" customHeight="1" x14ac:dyDescent="0.2">
      <c r="A80" s="946" t="s">
        <v>13</v>
      </c>
      <c r="B80" s="944" t="s">
        <v>14</v>
      </c>
      <c r="C80" s="120"/>
    </row>
    <row r="81" spans="1:14" ht="20.100000000000001" customHeight="1" x14ac:dyDescent="0.2">
      <c r="A81" s="947"/>
      <c r="B81" s="94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947"/>
      <c r="B82" s="945"/>
      <c r="C82" s="121" t="s">
        <v>20</v>
      </c>
      <c r="D82" s="185" t="s">
        <v>20</v>
      </c>
      <c r="E82" s="242" t="s">
        <v>20</v>
      </c>
      <c r="F82" s="302" t="s">
        <v>20</v>
      </c>
      <c r="G82" s="368" t="s">
        <v>20</v>
      </c>
      <c r="H82" s="432" t="s">
        <v>20</v>
      </c>
      <c r="I82" s="485" t="s">
        <v>20</v>
      </c>
      <c r="J82" s="539" t="s">
        <v>20</v>
      </c>
      <c r="K82" s="592" t="s">
        <v>20</v>
      </c>
      <c r="L82" s="683" t="s">
        <v>20</v>
      </c>
      <c r="M82" s="754" t="s">
        <v>20</v>
      </c>
      <c r="N82" s="817" t="s">
        <v>20</v>
      </c>
    </row>
    <row r="83" spans="1:14" ht="20.100000000000001" customHeight="1" x14ac:dyDescent="0.2">
      <c r="A83" s="947"/>
      <c r="B83" s="945"/>
      <c r="C83" s="122"/>
      <c r="D83" s="186"/>
      <c r="E83" s="243"/>
      <c r="F83" s="303"/>
      <c r="G83" s="369"/>
      <c r="H83" s="433"/>
      <c r="I83" s="486"/>
      <c r="J83" s="540"/>
      <c r="K83" s="593"/>
      <c r="L83" s="684"/>
      <c r="M83" s="755"/>
      <c r="N83" s="818"/>
    </row>
    <row r="84" spans="1:14" ht="20.100000000000001" customHeight="1" x14ac:dyDescent="0.2">
      <c r="A84" s="46" t="s">
        <v>25</v>
      </c>
      <c r="B84" s="47" t="s">
        <v>26</v>
      </c>
      <c r="C84" s="127" t="s">
        <v>35</v>
      </c>
      <c r="D84" s="181" t="s">
        <v>35</v>
      </c>
      <c r="E84" s="238" t="s">
        <v>35</v>
      </c>
      <c r="F84" s="298" t="s">
        <v>35</v>
      </c>
      <c r="G84" s="364" t="s">
        <v>35</v>
      </c>
      <c r="H84" s="428" t="s">
        <v>35</v>
      </c>
      <c r="I84" s="481" t="s">
        <v>35</v>
      </c>
      <c r="J84" s="535" t="s">
        <v>35</v>
      </c>
      <c r="K84" s="595" t="s">
        <v>35</v>
      </c>
      <c r="L84" s="679" t="s">
        <v>35</v>
      </c>
      <c r="M84" s="750" t="s">
        <v>35</v>
      </c>
      <c r="N84" s="821" t="s">
        <v>35</v>
      </c>
    </row>
    <row r="85" spans="1:14" ht="20.100000000000001" customHeight="1" x14ac:dyDescent="0.2">
      <c r="A85" s="5"/>
      <c r="B85" s="6" t="s">
        <v>37</v>
      </c>
      <c r="C85" s="7">
        <f t="shared" ref="C85:N85" si="8">SUM(C87,C90)</f>
        <v>0</v>
      </c>
      <c r="D85" s="7">
        <f t="shared" si="8"/>
        <v>0</v>
      </c>
      <c r="E85" s="7">
        <f t="shared" si="8"/>
        <v>0</v>
      </c>
      <c r="F85" s="7">
        <f t="shared" si="8"/>
        <v>0</v>
      </c>
      <c r="G85" s="7">
        <f t="shared" si="8"/>
        <v>0</v>
      </c>
      <c r="H85" s="7">
        <f t="shared" si="8"/>
        <v>0</v>
      </c>
      <c r="I85" s="7">
        <f t="shared" si="8"/>
        <v>0</v>
      </c>
      <c r="J85" s="7">
        <f t="shared" si="8"/>
        <v>0</v>
      </c>
      <c r="K85" s="7">
        <f t="shared" si="8"/>
        <v>0</v>
      </c>
      <c r="L85" s="7">
        <f t="shared" si="8"/>
        <v>0</v>
      </c>
      <c r="M85" s="7">
        <f t="shared" si="8"/>
        <v>0</v>
      </c>
      <c r="N85" s="7">
        <f t="shared" si="8"/>
        <v>0</v>
      </c>
    </row>
    <row r="86" spans="1:14" ht="20.100000000000001" customHeight="1" x14ac:dyDescent="0.2">
      <c r="A86" s="9">
        <v>1</v>
      </c>
      <c r="B86" s="10" t="s">
        <v>38</v>
      </c>
      <c r="C86" s="118"/>
      <c r="D86" s="184"/>
      <c r="E86" s="241"/>
      <c r="F86" s="301"/>
      <c r="G86" s="367"/>
      <c r="H86" s="431"/>
      <c r="I86" s="484"/>
      <c r="J86" s="538"/>
      <c r="K86" s="590"/>
      <c r="L86" s="682"/>
      <c r="M86" s="753"/>
      <c r="N86" s="815"/>
    </row>
    <row r="87" spans="1:14" ht="20.100000000000001" customHeight="1" x14ac:dyDescent="0.2">
      <c r="A87" s="11"/>
      <c r="B87" s="10" t="s">
        <v>39</v>
      </c>
      <c r="C87" s="123">
        <f t="shared" ref="C87" si="9">SUM(C88:C89)</f>
        <v>0</v>
      </c>
      <c r="D87" s="190">
        <f t="shared" ref="D87:N87" si="10">SUM(D88:D89)</f>
        <v>0</v>
      </c>
      <c r="E87" s="247">
        <f t="shared" si="10"/>
        <v>0</v>
      </c>
      <c r="F87" s="307">
        <f t="shared" si="10"/>
        <v>0</v>
      </c>
      <c r="G87" s="373">
        <f t="shared" si="10"/>
        <v>0</v>
      </c>
      <c r="H87" s="437">
        <f t="shared" si="10"/>
        <v>0</v>
      </c>
      <c r="I87" s="490">
        <f t="shared" si="10"/>
        <v>0</v>
      </c>
      <c r="J87" s="544">
        <f t="shared" si="10"/>
        <v>0</v>
      </c>
      <c r="K87" s="594">
        <f t="shared" si="10"/>
        <v>0</v>
      </c>
      <c r="L87" s="688">
        <f t="shared" si="10"/>
        <v>0</v>
      </c>
      <c r="M87" s="759">
        <f t="shared" si="10"/>
        <v>0</v>
      </c>
      <c r="N87" s="819">
        <f t="shared" si="10"/>
        <v>0</v>
      </c>
    </row>
    <row r="88" spans="1:14" ht="26.25" customHeight="1" x14ac:dyDescent="0.2">
      <c r="A88" s="11"/>
      <c r="B88" s="12" t="s">
        <v>40</v>
      </c>
      <c r="C88" s="134">
        <v>0</v>
      </c>
      <c r="D88" s="167">
        <v>0</v>
      </c>
      <c r="E88" s="167">
        <v>0</v>
      </c>
      <c r="F88" s="313">
        <v>0</v>
      </c>
      <c r="G88" s="379">
        <v>0</v>
      </c>
      <c r="H88" s="442">
        <v>0</v>
      </c>
      <c r="I88" s="495">
        <v>0</v>
      </c>
      <c r="J88" s="550">
        <v>0</v>
      </c>
      <c r="K88" s="608">
        <v>0</v>
      </c>
      <c r="L88" s="693">
        <v>0</v>
      </c>
      <c r="M88" s="764">
        <v>0</v>
      </c>
      <c r="N88" s="834">
        <v>0</v>
      </c>
    </row>
    <row r="89" spans="1:14" ht="20.100000000000001" customHeight="1" x14ac:dyDescent="0.2">
      <c r="A89" s="11"/>
      <c r="B89" s="12" t="s">
        <v>41</v>
      </c>
      <c r="C89" s="134">
        <v>0</v>
      </c>
      <c r="D89" s="167">
        <v>0</v>
      </c>
      <c r="E89" s="167">
        <v>0</v>
      </c>
      <c r="F89" s="313">
        <v>0</v>
      </c>
      <c r="G89" s="379">
        <v>0</v>
      </c>
      <c r="H89" s="442">
        <v>0</v>
      </c>
      <c r="I89" s="495">
        <v>0</v>
      </c>
      <c r="J89" s="550">
        <v>0</v>
      </c>
      <c r="K89" s="608">
        <v>0</v>
      </c>
      <c r="L89" s="693">
        <v>0</v>
      </c>
      <c r="M89" s="764">
        <v>0</v>
      </c>
      <c r="N89" s="834">
        <v>0</v>
      </c>
    </row>
    <row r="90" spans="1:14" ht="20.100000000000001" customHeight="1" x14ac:dyDescent="0.2">
      <c r="A90" s="11"/>
      <c r="B90" s="10" t="s">
        <v>42</v>
      </c>
      <c r="C90" s="13">
        <f t="shared" ref="C90:N90" si="11">SUM(C91:C92)</f>
        <v>0</v>
      </c>
      <c r="D90" s="13">
        <f t="shared" si="11"/>
        <v>0</v>
      </c>
      <c r="E90" s="13">
        <f t="shared" si="11"/>
        <v>0</v>
      </c>
      <c r="F90" s="13">
        <f t="shared" si="11"/>
        <v>0</v>
      </c>
      <c r="G90" s="13">
        <f t="shared" si="11"/>
        <v>0</v>
      </c>
      <c r="H90" s="13">
        <f t="shared" si="11"/>
        <v>0</v>
      </c>
      <c r="I90" s="13">
        <f t="shared" si="11"/>
        <v>0</v>
      </c>
      <c r="J90" s="13">
        <f t="shared" si="11"/>
        <v>0</v>
      </c>
      <c r="K90" s="13">
        <f t="shared" si="11"/>
        <v>0</v>
      </c>
      <c r="L90" s="13">
        <f t="shared" si="11"/>
        <v>0</v>
      </c>
      <c r="M90" s="13">
        <f t="shared" si="11"/>
        <v>0</v>
      </c>
      <c r="N90" s="13">
        <f t="shared" si="11"/>
        <v>0</v>
      </c>
    </row>
    <row r="91" spans="1:14" ht="20.100000000000001" customHeight="1" x14ac:dyDescent="0.2">
      <c r="A91" s="11"/>
      <c r="B91" s="12" t="s">
        <v>40</v>
      </c>
      <c r="C91" s="119">
        <v>0</v>
      </c>
      <c r="D91" s="187">
        <v>0</v>
      </c>
      <c r="E91" s="244">
        <v>0</v>
      </c>
      <c r="F91" s="304">
        <v>0</v>
      </c>
      <c r="G91" s="370">
        <v>0</v>
      </c>
      <c r="H91" s="434">
        <v>0</v>
      </c>
      <c r="I91" s="487">
        <v>0</v>
      </c>
      <c r="J91" s="541">
        <v>0</v>
      </c>
      <c r="K91" s="591">
        <v>0</v>
      </c>
      <c r="L91" s="685">
        <v>0</v>
      </c>
      <c r="M91" s="756">
        <v>0</v>
      </c>
      <c r="N91" s="816">
        <v>0</v>
      </c>
    </row>
    <row r="92" spans="1:14" ht="20.100000000000001" customHeight="1" x14ac:dyDescent="0.2">
      <c r="A92" s="11"/>
      <c r="B92" s="12" t="s">
        <v>41</v>
      </c>
      <c r="C92" s="119">
        <v>0</v>
      </c>
      <c r="D92" s="187">
        <v>0</v>
      </c>
      <c r="E92" s="244">
        <v>0</v>
      </c>
      <c r="F92" s="304">
        <v>0</v>
      </c>
      <c r="G92" s="370">
        <v>0</v>
      </c>
      <c r="H92" s="434">
        <v>0</v>
      </c>
      <c r="I92" s="487">
        <v>0</v>
      </c>
      <c r="J92" s="541">
        <v>0</v>
      </c>
      <c r="K92" s="591">
        <v>0</v>
      </c>
      <c r="L92" s="685">
        <v>0</v>
      </c>
      <c r="M92" s="756">
        <v>0</v>
      </c>
      <c r="N92" s="816">
        <v>0</v>
      </c>
    </row>
    <row r="93" spans="1:14" ht="24" customHeight="1" x14ac:dyDescent="0.2">
      <c r="A93" s="9">
        <v>2</v>
      </c>
      <c r="B93" s="10" t="s">
        <v>43</v>
      </c>
      <c r="C93" s="118"/>
      <c r="D93" s="184"/>
      <c r="E93" s="241"/>
      <c r="F93" s="301"/>
      <c r="G93" s="367"/>
      <c r="H93" s="431"/>
      <c r="I93" s="484"/>
      <c r="J93" s="538"/>
      <c r="K93" s="590"/>
      <c r="L93" s="682"/>
      <c r="M93" s="753"/>
      <c r="N93" s="815"/>
    </row>
    <row r="94" spans="1:14" x14ac:dyDescent="0.2">
      <c r="A94" s="11"/>
      <c r="B94" s="12" t="s">
        <v>44</v>
      </c>
      <c r="C94" s="118"/>
      <c r="D94" s="184"/>
      <c r="E94" s="241"/>
      <c r="F94" s="301"/>
      <c r="G94" s="367"/>
      <c r="H94" s="431"/>
      <c r="I94" s="484"/>
      <c r="J94" s="538"/>
      <c r="K94" s="590"/>
      <c r="L94" s="682"/>
      <c r="M94" s="753"/>
      <c r="N94" s="815"/>
    </row>
    <row r="95" spans="1:14" x14ac:dyDescent="0.2">
      <c r="A95" s="11"/>
      <c r="B95" s="12" t="s">
        <v>45</v>
      </c>
      <c r="C95" s="118"/>
      <c r="D95" s="184"/>
      <c r="E95" s="241"/>
      <c r="F95" s="301"/>
      <c r="G95" s="367"/>
      <c r="H95" s="431"/>
      <c r="I95" s="484"/>
      <c r="J95" s="538"/>
      <c r="K95" s="590"/>
      <c r="L95" s="682"/>
      <c r="M95" s="753"/>
      <c r="N95" s="815"/>
    </row>
    <row r="96" spans="1:14" x14ac:dyDescent="0.2">
      <c r="A96" s="9"/>
      <c r="B96" s="12" t="s">
        <v>46</v>
      </c>
      <c r="C96" s="118"/>
      <c r="D96" s="184"/>
      <c r="E96" s="241"/>
      <c r="F96" s="301"/>
      <c r="G96" s="367"/>
      <c r="H96" s="431"/>
      <c r="I96" s="484"/>
      <c r="J96" s="538"/>
      <c r="K96" s="590"/>
      <c r="L96" s="682"/>
      <c r="M96" s="753"/>
      <c r="N96" s="815"/>
    </row>
    <row r="97" spans="1:14" ht="12.75" customHeight="1" x14ac:dyDescent="0.2">
      <c r="A97" s="14"/>
      <c r="B97" s="15" t="s">
        <v>47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 customHeight="1" thickBot="1" x14ac:dyDescent="0.25">
      <c r="A98" s="17">
        <v>3</v>
      </c>
      <c r="B98" s="18" t="s">
        <v>48</v>
      </c>
      <c r="C98" s="140"/>
      <c r="D98" s="177"/>
      <c r="E98" s="234"/>
      <c r="F98" s="294"/>
      <c r="G98" s="360"/>
      <c r="H98" s="424"/>
      <c r="I98" s="477"/>
      <c r="J98" s="531"/>
      <c r="K98" s="606"/>
      <c r="L98" s="673"/>
      <c r="M98" s="744"/>
      <c r="N98" s="833"/>
    </row>
    <row r="99" spans="1:14" x14ac:dyDescent="0.2">
      <c r="B99" s="117" t="s">
        <v>49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3" spans="1:14" ht="12.75" customHeight="1" x14ac:dyDescent="0.2"/>
    <row r="104" spans="1:14" ht="12.75" customHeight="1" x14ac:dyDescent="0.2"/>
    <row r="105" spans="1:14" ht="7.5" customHeight="1" x14ac:dyDescent="0.2"/>
    <row r="106" spans="1:14" ht="18" customHeight="1" x14ac:dyDescent="0.2">
      <c r="A106" s="864" t="s">
        <v>0</v>
      </c>
      <c r="B106" s="864"/>
      <c r="C106" s="930" t="s">
        <v>2</v>
      </c>
    </row>
    <row r="107" spans="1:14" ht="12.75" customHeight="1" x14ac:dyDescent="0.2">
      <c r="A107" s="864" t="s">
        <v>3</v>
      </c>
      <c r="B107" s="864"/>
      <c r="C107" s="930"/>
    </row>
    <row r="108" spans="1:14" ht="12.75" customHeight="1" x14ac:dyDescent="0.2">
      <c r="A108" s="864" t="s">
        <v>4</v>
      </c>
      <c r="B108" s="864"/>
    </row>
    <row r="109" spans="1:14" ht="12.75" customHeight="1" x14ac:dyDescent="0.2"/>
    <row r="111" spans="1:14" ht="30" customHeight="1" x14ac:dyDescent="0.2">
      <c r="A111" s="1" t="s">
        <v>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5.5" customHeight="1" x14ac:dyDescent="0.2">
      <c r="A112" s="1" t="s">
        <v>8</v>
      </c>
      <c r="C112" s="126" t="str">
        <f>+C77</f>
        <v>: Januari</v>
      </c>
    </row>
    <row r="113" spans="1:14" ht="20.100000000000001" customHeight="1" x14ac:dyDescent="0.2">
      <c r="A113" s="3" t="s">
        <v>54</v>
      </c>
      <c r="B113" s="3"/>
      <c r="C113" s="126" t="str">
        <f>+C78</f>
        <v>: 2019</v>
      </c>
    </row>
    <row r="114" spans="1:14" ht="20.100000000000001" customHeight="1" thickBot="1" x14ac:dyDescent="0.25"/>
    <row r="115" spans="1:14" ht="20.100000000000001" customHeight="1" x14ac:dyDescent="0.2">
      <c r="A115" s="946" t="s">
        <v>13</v>
      </c>
      <c r="B115" s="944" t="s">
        <v>14</v>
      </c>
      <c r="C115" s="120"/>
    </row>
    <row r="116" spans="1:14" ht="20.100000000000001" customHeight="1" x14ac:dyDescent="0.2">
      <c r="A116" s="947"/>
      <c r="B116" s="94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947"/>
      <c r="B117" s="945"/>
      <c r="C117" s="121" t="s">
        <v>20</v>
      </c>
      <c r="D117" s="185" t="s">
        <v>20</v>
      </c>
      <c r="E117" s="242" t="s">
        <v>20</v>
      </c>
      <c r="F117" s="302" t="s">
        <v>20</v>
      </c>
      <c r="G117" s="368" t="s">
        <v>20</v>
      </c>
      <c r="H117" s="432" t="s">
        <v>20</v>
      </c>
      <c r="I117" s="485" t="s">
        <v>20</v>
      </c>
      <c r="J117" s="539" t="s">
        <v>20</v>
      </c>
      <c r="K117" s="592" t="s">
        <v>20</v>
      </c>
      <c r="L117" s="683" t="s">
        <v>20</v>
      </c>
      <c r="M117" s="754" t="s">
        <v>20</v>
      </c>
      <c r="N117" s="817" t="s">
        <v>20</v>
      </c>
    </row>
    <row r="118" spans="1:14" ht="20.100000000000001" customHeight="1" x14ac:dyDescent="0.2">
      <c r="A118" s="947"/>
      <c r="B118" s="945"/>
      <c r="C118" s="122"/>
      <c r="D118" s="186"/>
      <c r="E118" s="243"/>
      <c r="F118" s="303"/>
      <c r="G118" s="369"/>
      <c r="H118" s="433"/>
      <c r="I118" s="486"/>
      <c r="J118" s="540"/>
      <c r="K118" s="593"/>
      <c r="L118" s="684"/>
      <c r="M118" s="755"/>
      <c r="N118" s="818"/>
    </row>
    <row r="119" spans="1:14" ht="20.100000000000001" customHeight="1" x14ac:dyDescent="0.2">
      <c r="A119" s="46" t="s">
        <v>25</v>
      </c>
      <c r="B119" s="47" t="s">
        <v>26</v>
      </c>
      <c r="C119" s="127" t="s">
        <v>35</v>
      </c>
      <c r="D119" s="181" t="s">
        <v>35</v>
      </c>
      <c r="E119" s="238" t="s">
        <v>35</v>
      </c>
      <c r="F119" s="298" t="s">
        <v>35</v>
      </c>
      <c r="G119" s="364" t="s">
        <v>35</v>
      </c>
      <c r="H119" s="428" t="s">
        <v>35</v>
      </c>
      <c r="I119" s="481" t="s">
        <v>35</v>
      </c>
      <c r="J119" s="535" t="s">
        <v>35</v>
      </c>
      <c r="K119" s="595" t="s">
        <v>35</v>
      </c>
      <c r="L119" s="679" t="s">
        <v>35</v>
      </c>
      <c r="M119" s="750" t="s">
        <v>35</v>
      </c>
      <c r="N119" s="821" t="s">
        <v>35</v>
      </c>
    </row>
    <row r="120" spans="1:14" ht="26.25" customHeight="1" x14ac:dyDescent="0.2">
      <c r="A120" s="5"/>
      <c r="B120" s="6" t="s">
        <v>37</v>
      </c>
      <c r="C120" s="7">
        <f t="shared" ref="C120:H120" si="12">SUM(C122,C125)</f>
        <v>0</v>
      </c>
      <c r="D120" s="7">
        <f t="shared" si="12"/>
        <v>12</v>
      </c>
      <c r="E120" s="7">
        <f t="shared" si="12"/>
        <v>5</v>
      </c>
      <c r="F120" s="7">
        <f t="shared" si="12"/>
        <v>0</v>
      </c>
      <c r="G120" s="7">
        <f t="shared" si="12"/>
        <v>0</v>
      </c>
      <c r="H120" s="7">
        <f t="shared" si="12"/>
        <v>0</v>
      </c>
      <c r="I120" s="7">
        <f t="shared" ref="I120:N120" si="13">SUM(I122,I125)</f>
        <v>0</v>
      </c>
      <c r="J120" s="7">
        <f t="shared" si="13"/>
        <v>0</v>
      </c>
      <c r="K120" s="7">
        <f t="shared" si="13"/>
        <v>0</v>
      </c>
      <c r="L120" s="7">
        <f t="shared" si="13"/>
        <v>0</v>
      </c>
      <c r="M120" s="7">
        <f t="shared" si="13"/>
        <v>0</v>
      </c>
      <c r="N120" s="7">
        <f t="shared" si="13"/>
        <v>0</v>
      </c>
    </row>
    <row r="121" spans="1:14" ht="20.100000000000001" customHeight="1" x14ac:dyDescent="0.25">
      <c r="A121" s="9">
        <v>1</v>
      </c>
      <c r="B121" s="10" t="s">
        <v>38</v>
      </c>
      <c r="C121" s="118"/>
      <c r="D121" s="184"/>
      <c r="E121" s="241"/>
      <c r="F121" s="301"/>
      <c r="G121" s="367"/>
      <c r="H121" s="431"/>
      <c r="I121" s="484"/>
      <c r="J121" s="538"/>
      <c r="K121" s="590"/>
      <c r="L121" s="694"/>
      <c r="M121" s="765"/>
      <c r="N121" s="838"/>
    </row>
    <row r="122" spans="1:14" ht="20.100000000000001" customHeight="1" x14ac:dyDescent="0.2">
      <c r="A122" s="11"/>
      <c r="B122" s="10" t="s">
        <v>39</v>
      </c>
      <c r="C122" s="123">
        <f t="shared" ref="C122" si="14">SUM(C123:C124)</f>
        <v>0</v>
      </c>
      <c r="D122" s="190">
        <f t="shared" ref="D122:N122" si="15">SUM(D123:D124)</f>
        <v>0</v>
      </c>
      <c r="E122" s="247">
        <f t="shared" si="15"/>
        <v>0</v>
      </c>
      <c r="F122" s="307">
        <f t="shared" si="15"/>
        <v>0</v>
      </c>
      <c r="G122" s="373">
        <f t="shared" si="15"/>
        <v>0</v>
      </c>
      <c r="H122" s="437">
        <f t="shared" si="15"/>
        <v>0</v>
      </c>
      <c r="I122" s="490">
        <f t="shared" si="15"/>
        <v>0</v>
      </c>
      <c r="J122" s="544">
        <f t="shared" si="15"/>
        <v>0</v>
      </c>
      <c r="K122" s="594">
        <f t="shared" si="15"/>
        <v>0</v>
      </c>
      <c r="L122" s="675">
        <f t="shared" si="15"/>
        <v>0</v>
      </c>
      <c r="M122" s="746">
        <f t="shared" si="15"/>
        <v>0</v>
      </c>
      <c r="N122" s="820">
        <f t="shared" si="15"/>
        <v>0</v>
      </c>
    </row>
    <row r="123" spans="1:14" ht="20.100000000000001" customHeight="1" x14ac:dyDescent="0.25">
      <c r="A123" s="11"/>
      <c r="B123" s="12" t="s">
        <v>40</v>
      </c>
      <c r="C123" s="134">
        <v>0</v>
      </c>
      <c r="D123" s="167">
        <v>0</v>
      </c>
      <c r="E123" s="167">
        <v>0</v>
      </c>
      <c r="F123" s="313">
        <v>0</v>
      </c>
      <c r="G123" s="379">
        <v>0</v>
      </c>
      <c r="H123" s="442">
        <v>0</v>
      </c>
      <c r="I123" s="495">
        <v>0</v>
      </c>
      <c r="J123" s="550">
        <v>0</v>
      </c>
      <c r="K123" s="608">
        <v>0</v>
      </c>
      <c r="L123" s="658">
        <v>0</v>
      </c>
      <c r="M123" s="658">
        <v>0</v>
      </c>
      <c r="N123" s="658">
        <v>0</v>
      </c>
    </row>
    <row r="124" spans="1:14" ht="20.100000000000001" customHeight="1" x14ac:dyDescent="0.25">
      <c r="A124" s="11"/>
      <c r="B124" s="12" t="s">
        <v>41</v>
      </c>
      <c r="C124" s="134">
        <v>0</v>
      </c>
      <c r="D124" s="167">
        <v>0</v>
      </c>
      <c r="E124" s="167">
        <v>0</v>
      </c>
      <c r="F124" s="313">
        <v>0</v>
      </c>
      <c r="G124" s="379">
        <v>0</v>
      </c>
      <c r="H124" s="442">
        <v>0</v>
      </c>
      <c r="I124" s="495">
        <v>0</v>
      </c>
      <c r="J124" s="550">
        <v>0</v>
      </c>
      <c r="K124" s="608">
        <v>0</v>
      </c>
      <c r="L124" s="658">
        <v>0</v>
      </c>
      <c r="M124" s="658">
        <v>0</v>
      </c>
      <c r="N124" s="658">
        <v>0</v>
      </c>
    </row>
    <row r="125" spans="1:14" ht="24" customHeight="1" x14ac:dyDescent="0.2">
      <c r="A125" s="11"/>
      <c r="B125" s="10" t="s">
        <v>42</v>
      </c>
      <c r="C125" s="13">
        <f t="shared" ref="C125:N125" si="16">SUM(C126:C127)</f>
        <v>0</v>
      </c>
      <c r="D125" s="13">
        <f t="shared" si="16"/>
        <v>12</v>
      </c>
      <c r="E125" s="13">
        <f t="shared" si="16"/>
        <v>5</v>
      </c>
      <c r="F125" s="13">
        <f t="shared" si="16"/>
        <v>0</v>
      </c>
      <c r="G125" s="13">
        <f t="shared" si="16"/>
        <v>0</v>
      </c>
      <c r="H125" s="13">
        <f t="shared" si="16"/>
        <v>0</v>
      </c>
      <c r="I125" s="13">
        <f t="shared" si="16"/>
        <v>0</v>
      </c>
      <c r="J125" s="13">
        <f t="shared" si="16"/>
        <v>0</v>
      </c>
      <c r="K125" s="13">
        <f t="shared" si="16"/>
        <v>0</v>
      </c>
      <c r="L125" s="659">
        <f t="shared" si="16"/>
        <v>0</v>
      </c>
      <c r="M125" s="659">
        <f t="shared" si="16"/>
        <v>0</v>
      </c>
      <c r="N125" s="659">
        <f t="shared" si="16"/>
        <v>0</v>
      </c>
    </row>
    <row r="126" spans="1:14" ht="15" x14ac:dyDescent="0.2">
      <c r="A126" s="11"/>
      <c r="B126" s="12" t="s">
        <v>40</v>
      </c>
      <c r="C126" s="119">
        <v>0</v>
      </c>
      <c r="D126" s="187">
        <v>0</v>
      </c>
      <c r="E126" s="244">
        <v>0</v>
      </c>
      <c r="F126" s="304">
        <v>0</v>
      </c>
      <c r="G126" s="370">
        <v>0</v>
      </c>
      <c r="H126" s="434">
        <v>0</v>
      </c>
      <c r="I126" s="487">
        <v>0</v>
      </c>
      <c r="J126" s="541">
        <v>0</v>
      </c>
      <c r="K126" s="591">
        <v>0</v>
      </c>
      <c r="L126" s="676">
        <v>0</v>
      </c>
      <c r="M126" s="747">
        <v>0</v>
      </c>
      <c r="N126" s="830">
        <v>0</v>
      </c>
    </row>
    <row r="127" spans="1:14" ht="12.75" customHeight="1" x14ac:dyDescent="0.2">
      <c r="A127" s="11"/>
      <c r="B127" s="12" t="s">
        <v>41</v>
      </c>
      <c r="C127" s="119">
        <v>0</v>
      </c>
      <c r="D127" s="187">
        <v>12</v>
      </c>
      <c r="E127" s="244">
        <v>5</v>
      </c>
      <c r="F127" s="304">
        <v>0</v>
      </c>
      <c r="G127" s="370">
        <v>0</v>
      </c>
      <c r="H127" s="434">
        <v>0</v>
      </c>
      <c r="I127" s="487">
        <v>0</v>
      </c>
      <c r="J127" s="541">
        <v>0</v>
      </c>
      <c r="K127" s="591">
        <v>0</v>
      </c>
      <c r="L127" s="676">
        <v>0</v>
      </c>
      <c r="M127" s="747">
        <v>0</v>
      </c>
      <c r="N127" s="830">
        <v>0</v>
      </c>
    </row>
    <row r="128" spans="1:14" ht="12.75" customHeight="1" x14ac:dyDescent="0.25">
      <c r="A128" s="9">
        <v>2</v>
      </c>
      <c r="B128" s="10" t="s">
        <v>43</v>
      </c>
      <c r="C128" s="118"/>
      <c r="D128" s="184"/>
      <c r="E128" s="241"/>
      <c r="F128" s="301"/>
      <c r="G128" s="367"/>
      <c r="H128" s="431"/>
      <c r="I128" s="484"/>
      <c r="J128" s="538"/>
      <c r="K128" s="590"/>
      <c r="L128" s="694"/>
      <c r="M128" s="765"/>
      <c r="N128" s="838"/>
    </row>
    <row r="129" spans="1:14" ht="12.75" customHeight="1" x14ac:dyDescent="0.25">
      <c r="A129" s="11"/>
      <c r="B129" s="12" t="s">
        <v>44</v>
      </c>
      <c r="C129" s="118"/>
      <c r="D129" s="184"/>
      <c r="E129" s="241"/>
      <c r="F129" s="301"/>
      <c r="G129" s="367"/>
      <c r="H129" s="431"/>
      <c r="I129" s="484"/>
      <c r="J129" s="538"/>
      <c r="K129" s="590"/>
      <c r="L129" s="694"/>
      <c r="M129" s="765"/>
      <c r="N129" s="838"/>
    </row>
    <row r="130" spans="1:14" ht="12.75" customHeight="1" x14ac:dyDescent="0.25">
      <c r="A130" s="11"/>
      <c r="B130" s="12" t="s">
        <v>45</v>
      </c>
      <c r="C130" s="118"/>
      <c r="D130" s="184"/>
      <c r="E130" s="241"/>
      <c r="F130" s="301"/>
      <c r="G130" s="367"/>
      <c r="H130" s="431"/>
      <c r="I130" s="484"/>
      <c r="J130" s="538"/>
      <c r="K130" s="590"/>
      <c r="L130" s="694"/>
      <c r="M130" s="765"/>
      <c r="N130" s="838"/>
    </row>
    <row r="131" spans="1:14" ht="12.75" customHeight="1" x14ac:dyDescent="0.25">
      <c r="A131" s="9"/>
      <c r="B131" s="12" t="s">
        <v>46</v>
      </c>
      <c r="C131" s="118"/>
      <c r="D131" s="184"/>
      <c r="E131" s="241"/>
      <c r="F131" s="301"/>
      <c r="G131" s="367"/>
      <c r="H131" s="431"/>
      <c r="I131" s="484"/>
      <c r="J131" s="538"/>
      <c r="K131" s="590"/>
      <c r="L131" s="694"/>
      <c r="M131" s="765"/>
      <c r="N131" s="838"/>
    </row>
    <row r="132" spans="1:14" ht="12.75" customHeight="1" x14ac:dyDescent="0.25">
      <c r="A132" s="14"/>
      <c r="B132" s="15" t="s">
        <v>47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663"/>
      <c r="M132" s="663"/>
      <c r="N132" s="663"/>
    </row>
    <row r="133" spans="1:14" ht="12.75" customHeight="1" thickBot="1" x14ac:dyDescent="0.3">
      <c r="A133" s="17">
        <v>3</v>
      </c>
      <c r="B133" s="18" t="s">
        <v>48</v>
      </c>
      <c r="C133" s="140"/>
      <c r="D133" s="177"/>
      <c r="E133" s="234"/>
      <c r="F133" s="294"/>
      <c r="G133" s="360"/>
      <c r="H133" s="424"/>
      <c r="I133" s="477"/>
      <c r="J133" s="531"/>
      <c r="K133" s="606"/>
      <c r="L133" s="667"/>
      <c r="M133" s="667"/>
      <c r="N133" s="667"/>
    </row>
    <row r="134" spans="1:14" x14ac:dyDescent="0.2">
      <c r="B134" s="117" t="s">
        <v>49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 customHeight="1" x14ac:dyDescent="0.2">
      <c r="B135" s="11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 customHeight="1" x14ac:dyDescent="0.2">
      <c r="B136" s="11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864" t="s">
        <v>0</v>
      </c>
      <c r="B141" s="864"/>
      <c r="C141" s="930" t="s">
        <v>2</v>
      </c>
    </row>
    <row r="142" spans="1:14" x14ac:dyDescent="0.2">
      <c r="A142" s="864" t="s">
        <v>3</v>
      </c>
      <c r="B142" s="864"/>
      <c r="C142" s="930"/>
    </row>
    <row r="143" spans="1:14" ht="30" customHeight="1" x14ac:dyDescent="0.2">
      <c r="A143" s="864" t="s">
        <v>4</v>
      </c>
      <c r="B143" s="864"/>
    </row>
    <row r="144" spans="1:14" ht="25.5" customHeight="1" x14ac:dyDescent="0.2"/>
    <row r="145" spans="1:14" ht="20.100000000000001" customHeight="1" x14ac:dyDescent="0.2"/>
    <row r="146" spans="1:14" ht="20.100000000000001" customHeight="1" x14ac:dyDescent="0.2">
      <c r="A146" s="1" t="s">
        <v>7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0.100000000000001" customHeight="1" x14ac:dyDescent="0.2">
      <c r="A147" s="1" t="s">
        <v>8</v>
      </c>
      <c r="C147" s="126" t="str">
        <f>+C112</f>
        <v>: Januari</v>
      </c>
    </row>
    <row r="148" spans="1:14" ht="20.100000000000001" customHeight="1" x14ac:dyDescent="0.2">
      <c r="A148" s="3" t="s">
        <v>59</v>
      </c>
      <c r="B148" s="3"/>
      <c r="C148" s="126" t="str">
        <f>+C113</f>
        <v>: 2019</v>
      </c>
    </row>
    <row r="149" spans="1:14" ht="20.100000000000001" customHeight="1" thickBot="1" x14ac:dyDescent="0.25"/>
    <row r="150" spans="1:14" ht="20.100000000000001" customHeight="1" x14ac:dyDescent="0.2">
      <c r="A150" s="946" t="s">
        <v>13</v>
      </c>
      <c r="B150" s="944" t="s">
        <v>14</v>
      </c>
      <c r="C150" s="120"/>
    </row>
    <row r="151" spans="1:14" ht="20.100000000000001" customHeight="1" x14ac:dyDescent="0.2">
      <c r="A151" s="947"/>
      <c r="B151" s="94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947"/>
      <c r="B152" s="945"/>
      <c r="C152" s="121" t="s">
        <v>20</v>
      </c>
      <c r="D152" s="185" t="s">
        <v>20</v>
      </c>
      <c r="E152" s="242" t="s">
        <v>20</v>
      </c>
      <c r="F152" s="302" t="s">
        <v>20</v>
      </c>
      <c r="G152" s="368" t="s">
        <v>20</v>
      </c>
      <c r="H152" s="432" t="s">
        <v>20</v>
      </c>
      <c r="I152" s="485" t="s">
        <v>20</v>
      </c>
      <c r="J152" s="539" t="s">
        <v>20</v>
      </c>
      <c r="K152" s="592" t="s">
        <v>20</v>
      </c>
      <c r="L152" s="683" t="s">
        <v>20</v>
      </c>
      <c r="M152" s="754" t="s">
        <v>20</v>
      </c>
      <c r="N152" s="817" t="s">
        <v>20</v>
      </c>
    </row>
    <row r="153" spans="1:14" ht="20.100000000000001" customHeight="1" x14ac:dyDescent="0.2">
      <c r="A153" s="947"/>
      <c r="B153" s="945"/>
      <c r="C153" s="122"/>
      <c r="D153" s="186"/>
      <c r="E153" s="243"/>
      <c r="F153" s="303"/>
      <c r="G153" s="369"/>
      <c r="H153" s="433"/>
      <c r="I153" s="486"/>
      <c r="J153" s="540"/>
      <c r="K153" s="593"/>
      <c r="L153" s="684"/>
      <c r="M153" s="755"/>
      <c r="N153" s="818"/>
    </row>
    <row r="154" spans="1:14" ht="20.100000000000001" customHeight="1" x14ac:dyDescent="0.2">
      <c r="A154" s="46" t="s">
        <v>25</v>
      </c>
      <c r="B154" s="47" t="s">
        <v>26</v>
      </c>
      <c r="C154" s="127" t="s">
        <v>35</v>
      </c>
      <c r="D154" s="181" t="s">
        <v>35</v>
      </c>
      <c r="E154" s="238" t="s">
        <v>35</v>
      </c>
      <c r="F154" s="298" t="s">
        <v>35</v>
      </c>
      <c r="G154" s="364" t="s">
        <v>35</v>
      </c>
      <c r="H154" s="428" t="s">
        <v>35</v>
      </c>
      <c r="I154" s="481" t="s">
        <v>35</v>
      </c>
      <c r="J154" s="535" t="s">
        <v>35</v>
      </c>
      <c r="K154" s="595" t="s">
        <v>35</v>
      </c>
      <c r="L154" s="679" t="s">
        <v>35</v>
      </c>
      <c r="M154" s="750" t="s">
        <v>35</v>
      </c>
      <c r="N154" s="821" t="s">
        <v>35</v>
      </c>
    </row>
    <row r="155" spans="1:14" ht="20.100000000000001" customHeight="1" x14ac:dyDescent="0.2">
      <c r="A155" s="5"/>
      <c r="B155" s="6" t="s">
        <v>37</v>
      </c>
      <c r="C155" s="7">
        <f t="shared" ref="C155:N155" si="17">SUM(C157,C160)</f>
        <v>0</v>
      </c>
      <c r="D155" s="7">
        <f t="shared" si="17"/>
        <v>0</v>
      </c>
      <c r="E155" s="7">
        <f t="shared" si="17"/>
        <v>0</v>
      </c>
      <c r="F155" s="7">
        <f t="shared" si="17"/>
        <v>0</v>
      </c>
      <c r="G155" s="7">
        <f t="shared" si="17"/>
        <v>0</v>
      </c>
      <c r="H155" s="7">
        <f t="shared" si="17"/>
        <v>0</v>
      </c>
      <c r="I155" s="7">
        <f t="shared" si="17"/>
        <v>0</v>
      </c>
      <c r="J155" s="7">
        <f t="shared" si="17"/>
        <v>0</v>
      </c>
      <c r="K155" s="7">
        <f t="shared" si="17"/>
        <v>0</v>
      </c>
      <c r="L155" s="7">
        <f t="shared" si="17"/>
        <v>0</v>
      </c>
      <c r="M155" s="7">
        <f t="shared" si="17"/>
        <v>0</v>
      </c>
      <c r="N155" s="7">
        <f t="shared" si="17"/>
        <v>0</v>
      </c>
    </row>
    <row r="156" spans="1:14" ht="20.100000000000001" customHeight="1" x14ac:dyDescent="0.2">
      <c r="A156" s="9">
        <v>1</v>
      </c>
      <c r="B156" s="10" t="s">
        <v>38</v>
      </c>
      <c r="C156" s="118"/>
      <c r="D156" s="184"/>
      <c r="E156" s="241"/>
      <c r="F156" s="301"/>
      <c r="G156" s="367"/>
      <c r="H156" s="431"/>
      <c r="I156" s="484"/>
      <c r="J156" s="538"/>
      <c r="K156" s="590"/>
      <c r="L156" s="682"/>
      <c r="M156" s="753"/>
      <c r="N156" s="815"/>
    </row>
    <row r="157" spans="1:14" ht="24" customHeight="1" x14ac:dyDescent="0.2">
      <c r="A157" s="11"/>
      <c r="B157" s="10" t="s">
        <v>39</v>
      </c>
      <c r="C157" s="123">
        <f t="shared" ref="C157" si="18">SUM(C158:C159)</f>
        <v>0</v>
      </c>
      <c r="D157" s="190">
        <f t="shared" ref="D157:N157" si="19">SUM(D158:D159)</f>
        <v>0</v>
      </c>
      <c r="E157" s="247">
        <f t="shared" si="19"/>
        <v>0</v>
      </c>
      <c r="F157" s="307">
        <f t="shared" si="19"/>
        <v>0</v>
      </c>
      <c r="G157" s="373">
        <f t="shared" si="19"/>
        <v>0</v>
      </c>
      <c r="H157" s="437">
        <f t="shared" si="19"/>
        <v>0</v>
      </c>
      <c r="I157" s="490">
        <f t="shared" si="19"/>
        <v>0</v>
      </c>
      <c r="J157" s="544">
        <f t="shared" si="19"/>
        <v>0</v>
      </c>
      <c r="K157" s="594">
        <f t="shared" si="19"/>
        <v>0</v>
      </c>
      <c r="L157" s="688">
        <f t="shared" si="19"/>
        <v>0</v>
      </c>
      <c r="M157" s="759">
        <f t="shared" si="19"/>
        <v>0</v>
      </c>
      <c r="N157" s="819">
        <f t="shared" si="19"/>
        <v>0</v>
      </c>
    </row>
    <row r="158" spans="1:14" x14ac:dyDescent="0.2">
      <c r="A158" s="11"/>
      <c r="B158" s="12" t="s">
        <v>40</v>
      </c>
      <c r="C158" s="134">
        <v>0</v>
      </c>
      <c r="D158" s="167">
        <v>0</v>
      </c>
      <c r="E158" s="167">
        <v>0</v>
      </c>
      <c r="F158" s="313">
        <v>0</v>
      </c>
      <c r="G158" s="379">
        <v>0</v>
      </c>
      <c r="H158" s="442">
        <v>0</v>
      </c>
      <c r="I158" s="495">
        <v>0</v>
      </c>
      <c r="J158" s="550">
        <v>0</v>
      </c>
      <c r="K158" s="608">
        <v>0</v>
      </c>
      <c r="L158" s="693">
        <v>0</v>
      </c>
      <c r="M158" s="764">
        <v>0</v>
      </c>
      <c r="N158" s="834">
        <v>0</v>
      </c>
    </row>
    <row r="159" spans="1:14" x14ac:dyDescent="0.2">
      <c r="A159" s="11"/>
      <c r="B159" s="12" t="s">
        <v>41</v>
      </c>
      <c r="C159" s="134">
        <v>0</v>
      </c>
      <c r="D159" s="167">
        <v>0</v>
      </c>
      <c r="E159" s="167">
        <v>0</v>
      </c>
      <c r="F159" s="313">
        <v>0</v>
      </c>
      <c r="G159" s="379">
        <v>0</v>
      </c>
      <c r="H159" s="442">
        <v>0</v>
      </c>
      <c r="I159" s="495">
        <v>0</v>
      </c>
      <c r="J159" s="550">
        <v>0</v>
      </c>
      <c r="K159" s="608">
        <v>0</v>
      </c>
      <c r="L159" s="693">
        <v>0</v>
      </c>
      <c r="M159" s="764">
        <v>0</v>
      </c>
      <c r="N159" s="834">
        <v>0</v>
      </c>
    </row>
    <row r="160" spans="1:14" x14ac:dyDescent="0.2">
      <c r="A160" s="11"/>
      <c r="B160" s="10" t="s">
        <v>42</v>
      </c>
      <c r="C160" s="13">
        <f t="shared" ref="C160:N160" si="20">SUM(C161:C162)</f>
        <v>0</v>
      </c>
      <c r="D160" s="13">
        <f t="shared" si="20"/>
        <v>0</v>
      </c>
      <c r="E160" s="13">
        <f t="shared" si="20"/>
        <v>0</v>
      </c>
      <c r="F160" s="13">
        <f t="shared" si="20"/>
        <v>0</v>
      </c>
      <c r="G160" s="13">
        <f t="shared" si="20"/>
        <v>0</v>
      </c>
      <c r="H160" s="13">
        <f t="shared" si="20"/>
        <v>0</v>
      </c>
      <c r="I160" s="13">
        <f t="shared" si="20"/>
        <v>0</v>
      </c>
      <c r="J160" s="13">
        <f t="shared" si="20"/>
        <v>0</v>
      </c>
      <c r="K160" s="13">
        <f t="shared" si="20"/>
        <v>0</v>
      </c>
      <c r="L160" s="13">
        <f t="shared" si="20"/>
        <v>0</v>
      </c>
      <c r="M160" s="13">
        <f t="shared" si="20"/>
        <v>0</v>
      </c>
      <c r="N160" s="13">
        <f t="shared" si="20"/>
        <v>0</v>
      </c>
    </row>
    <row r="161" spans="1:14" ht="12.75" customHeight="1" x14ac:dyDescent="0.2">
      <c r="A161" s="11"/>
      <c r="B161" s="12" t="s">
        <v>40</v>
      </c>
      <c r="C161" s="119">
        <v>0</v>
      </c>
      <c r="D161" s="187">
        <v>0</v>
      </c>
      <c r="E161" s="244">
        <v>0</v>
      </c>
      <c r="F161" s="304">
        <v>0</v>
      </c>
      <c r="G161" s="370">
        <v>0</v>
      </c>
      <c r="H161" s="434">
        <v>0</v>
      </c>
      <c r="I161" s="487">
        <v>0</v>
      </c>
      <c r="J161" s="541">
        <v>0</v>
      </c>
      <c r="K161" s="591">
        <v>0</v>
      </c>
      <c r="L161" s="685">
        <v>0</v>
      </c>
      <c r="M161" s="756">
        <v>0</v>
      </c>
      <c r="N161" s="816">
        <v>0</v>
      </c>
    </row>
    <row r="162" spans="1:14" ht="12.75" customHeight="1" x14ac:dyDescent="0.2">
      <c r="A162" s="11"/>
      <c r="B162" s="12" t="s">
        <v>41</v>
      </c>
      <c r="C162" s="119">
        <v>0</v>
      </c>
      <c r="D162" s="187">
        <v>0</v>
      </c>
      <c r="E162" s="244">
        <v>0</v>
      </c>
      <c r="F162" s="304">
        <v>0</v>
      </c>
      <c r="G162" s="370">
        <v>0</v>
      </c>
      <c r="H162" s="434">
        <v>0</v>
      </c>
      <c r="I162" s="487">
        <v>0</v>
      </c>
      <c r="J162" s="541">
        <v>0</v>
      </c>
      <c r="K162" s="591">
        <v>0</v>
      </c>
      <c r="L162" s="685">
        <v>0</v>
      </c>
      <c r="M162" s="756">
        <v>0</v>
      </c>
      <c r="N162" s="816">
        <v>0</v>
      </c>
    </row>
    <row r="163" spans="1:14" x14ac:dyDescent="0.2">
      <c r="A163" s="9">
        <v>2</v>
      </c>
      <c r="B163" s="10" t="s">
        <v>43</v>
      </c>
      <c r="C163" s="118"/>
      <c r="D163" s="184"/>
      <c r="E163" s="241"/>
      <c r="F163" s="301"/>
      <c r="G163" s="367"/>
      <c r="H163" s="431"/>
      <c r="I163" s="484"/>
      <c r="J163" s="538"/>
      <c r="K163" s="590"/>
      <c r="L163" s="682"/>
      <c r="M163" s="753"/>
      <c r="N163" s="815"/>
    </row>
    <row r="164" spans="1:14" x14ac:dyDescent="0.2">
      <c r="A164" s="11"/>
      <c r="B164" s="12" t="s">
        <v>44</v>
      </c>
      <c r="C164" s="118"/>
      <c r="D164" s="184"/>
      <c r="E164" s="241"/>
      <c r="F164" s="301"/>
      <c r="G164" s="367"/>
      <c r="H164" s="431"/>
      <c r="I164" s="484"/>
      <c r="J164" s="538"/>
      <c r="K164" s="590"/>
      <c r="L164" s="682"/>
      <c r="M164" s="753"/>
      <c r="N164" s="815"/>
    </row>
    <row r="165" spans="1:14" x14ac:dyDescent="0.2">
      <c r="A165" s="11"/>
      <c r="B165" s="12" t="s">
        <v>45</v>
      </c>
      <c r="C165" s="118"/>
      <c r="D165" s="184"/>
      <c r="E165" s="241"/>
      <c r="F165" s="301"/>
      <c r="G165" s="367"/>
      <c r="H165" s="431"/>
      <c r="I165" s="484"/>
      <c r="J165" s="538"/>
      <c r="K165" s="590"/>
      <c r="L165" s="682"/>
      <c r="M165" s="753"/>
      <c r="N165" s="815"/>
    </row>
    <row r="166" spans="1:14" x14ac:dyDescent="0.2">
      <c r="A166" s="9"/>
      <c r="B166" s="12" t="s">
        <v>46</v>
      </c>
      <c r="C166" s="118"/>
      <c r="D166" s="184"/>
      <c r="E166" s="241"/>
      <c r="F166" s="301"/>
      <c r="G166" s="367"/>
      <c r="H166" s="431"/>
      <c r="I166" s="484"/>
      <c r="J166" s="538"/>
      <c r="K166" s="590"/>
      <c r="L166" s="682"/>
      <c r="M166" s="753"/>
      <c r="N166" s="815"/>
    </row>
    <row r="167" spans="1:14" ht="12.75" customHeight="1" x14ac:dyDescent="0.2">
      <c r="A167" s="14"/>
      <c r="B167" s="15" t="s">
        <v>47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 customHeight="1" thickBot="1" x14ac:dyDescent="0.25">
      <c r="A168" s="17">
        <v>3</v>
      </c>
      <c r="B168" s="18" t="s">
        <v>48</v>
      </c>
      <c r="C168" s="140"/>
      <c r="D168" s="177"/>
      <c r="E168" s="234"/>
      <c r="F168" s="294"/>
      <c r="G168" s="360"/>
      <c r="H168" s="424"/>
      <c r="I168" s="477"/>
      <c r="J168" s="531"/>
      <c r="K168" s="606"/>
      <c r="L168" s="673"/>
      <c r="M168" s="744"/>
      <c r="N168" s="833"/>
    </row>
    <row r="169" spans="1:14" ht="7.5" customHeight="1" x14ac:dyDescent="0.2">
      <c r="B169" s="117" t="s">
        <v>49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" customHeight="1" x14ac:dyDescent="0.2">
      <c r="B170" s="11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 customHeight="1" x14ac:dyDescent="0.2">
      <c r="B171" s="11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 customHeight="1" x14ac:dyDescent="0.2">
      <c r="B172" s="117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 customHeight="1" x14ac:dyDescent="0.2"/>
    <row r="175" spans="1:14" ht="30" customHeight="1" x14ac:dyDescent="0.2"/>
    <row r="176" spans="1:14" ht="25.5" customHeight="1" x14ac:dyDescent="0.2">
      <c r="A176" s="864" t="s">
        <v>0</v>
      </c>
      <c r="B176" s="864"/>
      <c r="C176" s="930" t="s">
        <v>2</v>
      </c>
    </row>
    <row r="177" spans="1:14" ht="20.100000000000001" customHeight="1" x14ac:dyDescent="0.2">
      <c r="A177" s="864" t="s">
        <v>3</v>
      </c>
      <c r="B177" s="864"/>
      <c r="C177" s="930"/>
    </row>
    <row r="178" spans="1:14" ht="20.100000000000001" customHeight="1" x14ac:dyDescent="0.2">
      <c r="A178" s="864" t="s">
        <v>4</v>
      </c>
      <c r="B178" s="864"/>
    </row>
    <row r="179" spans="1:14" ht="20.100000000000001" customHeight="1" x14ac:dyDescent="0.2"/>
    <row r="180" spans="1:14" ht="20.100000000000001" customHeight="1" x14ac:dyDescent="0.2"/>
    <row r="181" spans="1:14" ht="20.100000000000001" customHeight="1" x14ac:dyDescent="0.2">
      <c r="A181" s="1" t="s">
        <v>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0.100000000000001" customHeight="1" x14ac:dyDescent="0.2">
      <c r="A182" s="1" t="s">
        <v>8</v>
      </c>
      <c r="C182" s="126" t="str">
        <f>+C147</f>
        <v>: Januari</v>
      </c>
    </row>
    <row r="183" spans="1:14" ht="20.100000000000001" customHeight="1" x14ac:dyDescent="0.2">
      <c r="A183" s="19" t="s">
        <v>53</v>
      </c>
      <c r="B183" s="19"/>
      <c r="C183" s="126" t="str">
        <f>+C148</f>
        <v>: 2019</v>
      </c>
    </row>
    <row r="184" spans="1:14" ht="26.25" customHeight="1" thickBot="1" x14ac:dyDescent="0.25"/>
    <row r="185" spans="1:14" ht="20.100000000000001" customHeight="1" x14ac:dyDescent="0.2">
      <c r="A185" s="946" t="s">
        <v>13</v>
      </c>
      <c r="B185" s="944" t="s">
        <v>14</v>
      </c>
      <c r="C185" s="120"/>
    </row>
    <row r="186" spans="1:14" ht="20.100000000000001" customHeight="1" x14ac:dyDescent="0.2">
      <c r="A186" s="947"/>
      <c r="B186" s="94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947"/>
      <c r="B187" s="945"/>
      <c r="C187" s="121" t="s">
        <v>20</v>
      </c>
      <c r="D187" s="185" t="s">
        <v>20</v>
      </c>
      <c r="E187" s="242" t="s">
        <v>20</v>
      </c>
      <c r="F187" s="302" t="s">
        <v>20</v>
      </c>
      <c r="G187" s="368" t="s">
        <v>20</v>
      </c>
      <c r="H187" s="432" t="s">
        <v>20</v>
      </c>
      <c r="I187" s="485" t="s">
        <v>20</v>
      </c>
      <c r="J187" s="539" t="s">
        <v>20</v>
      </c>
      <c r="K187" s="592" t="s">
        <v>20</v>
      </c>
      <c r="L187" s="683" t="s">
        <v>20</v>
      </c>
      <c r="M187" s="754" t="s">
        <v>20</v>
      </c>
      <c r="N187" s="817" t="s">
        <v>20</v>
      </c>
    </row>
    <row r="188" spans="1:14" ht="20.100000000000001" customHeight="1" x14ac:dyDescent="0.2">
      <c r="A188" s="947"/>
      <c r="B188" s="945"/>
      <c r="C188" s="122"/>
      <c r="D188" s="186"/>
      <c r="E188" s="243"/>
      <c r="F188" s="303"/>
      <c r="G188" s="369"/>
      <c r="H188" s="433"/>
      <c r="I188" s="486"/>
      <c r="J188" s="540"/>
      <c r="K188" s="593"/>
      <c r="L188" s="684"/>
      <c r="M188" s="755"/>
      <c r="N188" s="818"/>
    </row>
    <row r="189" spans="1:14" ht="24" customHeight="1" x14ac:dyDescent="0.2">
      <c r="A189" s="46" t="s">
        <v>25</v>
      </c>
      <c r="B189" s="47" t="s">
        <v>26</v>
      </c>
      <c r="C189" s="127" t="s">
        <v>35</v>
      </c>
      <c r="D189" s="181" t="s">
        <v>35</v>
      </c>
      <c r="E189" s="238" t="s">
        <v>35</v>
      </c>
      <c r="F189" s="298" t="s">
        <v>35</v>
      </c>
      <c r="G189" s="364" t="s">
        <v>35</v>
      </c>
      <c r="H189" s="428" t="s">
        <v>35</v>
      </c>
      <c r="I189" s="481" t="s">
        <v>35</v>
      </c>
      <c r="J189" s="535" t="s">
        <v>35</v>
      </c>
      <c r="K189" s="595" t="s">
        <v>35</v>
      </c>
      <c r="L189" s="679" t="s">
        <v>35</v>
      </c>
      <c r="M189" s="750" t="s">
        <v>35</v>
      </c>
      <c r="N189" s="821" t="s">
        <v>35</v>
      </c>
    </row>
    <row r="190" spans="1:14" ht="15.75" x14ac:dyDescent="0.2">
      <c r="A190" s="5"/>
      <c r="B190" s="6" t="s">
        <v>37</v>
      </c>
      <c r="C190" s="7">
        <f t="shared" ref="C190:N190" si="21">SUM(C192,C195)</f>
        <v>0</v>
      </c>
      <c r="D190" s="7">
        <f t="shared" si="21"/>
        <v>0</v>
      </c>
      <c r="E190" s="7">
        <f t="shared" si="21"/>
        <v>0</v>
      </c>
      <c r="F190" s="7">
        <f t="shared" si="21"/>
        <v>0</v>
      </c>
      <c r="G190" s="7">
        <f t="shared" si="21"/>
        <v>0</v>
      </c>
      <c r="H190" s="7">
        <f t="shared" si="21"/>
        <v>0</v>
      </c>
      <c r="I190" s="7">
        <f t="shared" si="21"/>
        <v>0</v>
      </c>
      <c r="J190" s="7">
        <f t="shared" si="21"/>
        <v>0</v>
      </c>
      <c r="K190" s="7">
        <f t="shared" si="21"/>
        <v>0</v>
      </c>
      <c r="L190" s="7">
        <f t="shared" si="21"/>
        <v>0</v>
      </c>
      <c r="M190" s="7">
        <f t="shared" si="21"/>
        <v>0</v>
      </c>
      <c r="N190" s="7">
        <f t="shared" si="21"/>
        <v>0</v>
      </c>
    </row>
    <row r="191" spans="1:14" x14ac:dyDescent="0.2">
      <c r="A191" s="9">
        <v>1</v>
      </c>
      <c r="B191" s="10" t="s">
        <v>38</v>
      </c>
      <c r="C191" s="118"/>
      <c r="D191" s="184"/>
      <c r="E191" s="241"/>
      <c r="F191" s="301"/>
      <c r="G191" s="367"/>
      <c r="H191" s="431"/>
      <c r="I191" s="484"/>
      <c r="J191" s="538"/>
      <c r="K191" s="590"/>
      <c r="L191" s="682"/>
      <c r="M191" s="753"/>
      <c r="N191" s="815"/>
    </row>
    <row r="192" spans="1:14" x14ac:dyDescent="0.2">
      <c r="A192" s="11"/>
      <c r="B192" s="10" t="s">
        <v>39</v>
      </c>
      <c r="C192" s="123">
        <f t="shared" ref="C192" si="22">SUM(C193:C194)</f>
        <v>0</v>
      </c>
      <c r="D192" s="190">
        <f t="shared" ref="D192:N192" si="23">SUM(D193:D194)</f>
        <v>0</v>
      </c>
      <c r="E192" s="247">
        <f t="shared" si="23"/>
        <v>0</v>
      </c>
      <c r="F192" s="307">
        <f t="shared" si="23"/>
        <v>0</v>
      </c>
      <c r="G192" s="373">
        <f t="shared" si="23"/>
        <v>0</v>
      </c>
      <c r="H192" s="437">
        <f t="shared" si="23"/>
        <v>0</v>
      </c>
      <c r="I192" s="490">
        <f t="shared" si="23"/>
        <v>0</v>
      </c>
      <c r="J192" s="544">
        <f t="shared" si="23"/>
        <v>0</v>
      </c>
      <c r="K192" s="594">
        <f t="shared" si="23"/>
        <v>0</v>
      </c>
      <c r="L192" s="688">
        <f t="shared" si="23"/>
        <v>0</v>
      </c>
      <c r="M192" s="759">
        <f t="shared" si="23"/>
        <v>0</v>
      </c>
      <c r="N192" s="819">
        <f t="shared" si="23"/>
        <v>0</v>
      </c>
    </row>
    <row r="193" spans="1:14" ht="12.75" customHeight="1" x14ac:dyDescent="0.2">
      <c r="A193" s="11"/>
      <c r="B193" s="12" t="s">
        <v>40</v>
      </c>
      <c r="C193" s="134">
        <v>0</v>
      </c>
      <c r="D193" s="167">
        <v>0</v>
      </c>
      <c r="E193" s="167">
        <v>0</v>
      </c>
      <c r="F193" s="313">
        <v>0</v>
      </c>
      <c r="G193" s="379">
        <v>0</v>
      </c>
      <c r="H193" s="442">
        <v>0</v>
      </c>
      <c r="I193" s="495">
        <v>0</v>
      </c>
      <c r="J193" s="550">
        <v>0</v>
      </c>
      <c r="K193" s="608">
        <v>0</v>
      </c>
      <c r="L193" s="693">
        <v>0</v>
      </c>
      <c r="M193" s="764">
        <v>0</v>
      </c>
      <c r="N193" s="834">
        <v>0</v>
      </c>
    </row>
    <row r="194" spans="1:14" ht="12.75" customHeight="1" x14ac:dyDescent="0.2">
      <c r="A194" s="11"/>
      <c r="B194" s="12" t="s">
        <v>41</v>
      </c>
      <c r="C194" s="134">
        <v>0</v>
      </c>
      <c r="D194" s="167">
        <v>0</v>
      </c>
      <c r="E194" s="167">
        <v>0</v>
      </c>
      <c r="F194" s="313">
        <v>0</v>
      </c>
      <c r="G194" s="379">
        <v>0</v>
      </c>
      <c r="H194" s="442">
        <v>0</v>
      </c>
      <c r="I194" s="495">
        <v>0</v>
      </c>
      <c r="J194" s="550">
        <v>0</v>
      </c>
      <c r="K194" s="608">
        <v>0</v>
      </c>
      <c r="L194" s="693">
        <v>0</v>
      </c>
      <c r="M194" s="764">
        <v>0</v>
      </c>
      <c r="N194" s="834">
        <v>0</v>
      </c>
    </row>
    <row r="195" spans="1:14" x14ac:dyDescent="0.2">
      <c r="A195" s="11"/>
      <c r="B195" s="10" t="s">
        <v>42</v>
      </c>
      <c r="C195" s="13">
        <f t="shared" ref="C195:N195" si="24">SUM(C196:C197)</f>
        <v>0</v>
      </c>
      <c r="D195" s="13">
        <f t="shared" si="24"/>
        <v>0</v>
      </c>
      <c r="E195" s="13">
        <f t="shared" si="24"/>
        <v>0</v>
      </c>
      <c r="F195" s="13">
        <f t="shared" si="24"/>
        <v>0</v>
      </c>
      <c r="G195" s="13">
        <f t="shared" si="24"/>
        <v>0</v>
      </c>
      <c r="H195" s="13">
        <f t="shared" si="24"/>
        <v>0</v>
      </c>
      <c r="I195" s="13">
        <f t="shared" si="24"/>
        <v>0</v>
      </c>
      <c r="J195" s="13">
        <f t="shared" si="24"/>
        <v>0</v>
      </c>
      <c r="K195" s="13">
        <f t="shared" si="24"/>
        <v>0</v>
      </c>
      <c r="L195" s="13">
        <f t="shared" si="24"/>
        <v>0</v>
      </c>
      <c r="M195" s="13">
        <f t="shared" si="24"/>
        <v>0</v>
      </c>
      <c r="N195" s="13">
        <f t="shared" si="24"/>
        <v>0</v>
      </c>
    </row>
    <row r="196" spans="1:14" x14ac:dyDescent="0.2">
      <c r="A196" s="11"/>
      <c r="B196" s="12" t="s">
        <v>40</v>
      </c>
      <c r="C196" s="119">
        <v>0</v>
      </c>
      <c r="D196" s="187">
        <v>0</v>
      </c>
      <c r="E196" s="244">
        <v>0</v>
      </c>
      <c r="F196" s="304">
        <v>0</v>
      </c>
      <c r="G196" s="370">
        <v>0</v>
      </c>
      <c r="H196" s="434">
        <v>0</v>
      </c>
      <c r="I196" s="487">
        <v>0</v>
      </c>
      <c r="J196" s="541">
        <v>0</v>
      </c>
      <c r="K196" s="591">
        <v>0</v>
      </c>
      <c r="L196" s="685">
        <v>0</v>
      </c>
      <c r="M196" s="756">
        <v>0</v>
      </c>
      <c r="N196" s="816">
        <v>0</v>
      </c>
    </row>
    <row r="197" spans="1:14" x14ac:dyDescent="0.2">
      <c r="A197" s="11"/>
      <c r="B197" s="12" t="s">
        <v>41</v>
      </c>
      <c r="C197" s="119">
        <v>0</v>
      </c>
      <c r="D197" s="187">
        <v>0</v>
      </c>
      <c r="E197" s="244">
        <v>0</v>
      </c>
      <c r="F197" s="304">
        <v>0</v>
      </c>
      <c r="G197" s="370">
        <v>0</v>
      </c>
      <c r="H197" s="434">
        <v>0</v>
      </c>
      <c r="I197" s="487">
        <v>0</v>
      </c>
      <c r="J197" s="541">
        <v>0</v>
      </c>
      <c r="K197" s="591">
        <v>0</v>
      </c>
      <c r="L197" s="685">
        <v>0</v>
      </c>
      <c r="M197" s="756">
        <v>0</v>
      </c>
      <c r="N197" s="816">
        <v>0</v>
      </c>
    </row>
    <row r="198" spans="1:14" x14ac:dyDescent="0.2">
      <c r="A198" s="9">
        <v>2</v>
      </c>
      <c r="B198" s="10" t="s">
        <v>43</v>
      </c>
      <c r="C198" s="118"/>
      <c r="D198" s="184"/>
      <c r="E198" s="241"/>
      <c r="F198" s="301"/>
      <c r="G198" s="367"/>
      <c r="H198" s="431"/>
      <c r="I198" s="484"/>
      <c r="J198" s="538"/>
      <c r="K198" s="590"/>
      <c r="L198" s="682"/>
      <c r="M198" s="753"/>
      <c r="N198" s="815"/>
    </row>
    <row r="199" spans="1:14" ht="12.75" customHeight="1" x14ac:dyDescent="0.2">
      <c r="A199" s="11"/>
      <c r="B199" s="12" t="s">
        <v>44</v>
      </c>
      <c r="C199" s="118"/>
      <c r="D199" s="184"/>
      <c r="E199" s="241"/>
      <c r="F199" s="301"/>
      <c r="G199" s="367"/>
      <c r="H199" s="431"/>
      <c r="I199" s="484"/>
      <c r="J199" s="538"/>
      <c r="K199" s="590"/>
      <c r="L199" s="682"/>
      <c r="M199" s="753"/>
      <c r="N199" s="815"/>
    </row>
    <row r="200" spans="1:14" ht="12.75" customHeight="1" x14ac:dyDescent="0.2">
      <c r="A200" s="11"/>
      <c r="B200" s="12" t="s">
        <v>45</v>
      </c>
      <c r="C200" s="118"/>
      <c r="D200" s="184"/>
      <c r="E200" s="241"/>
      <c r="F200" s="301"/>
      <c r="G200" s="367"/>
      <c r="H200" s="431"/>
      <c r="I200" s="484"/>
      <c r="J200" s="538"/>
      <c r="K200" s="590"/>
      <c r="L200" s="682"/>
      <c r="M200" s="753"/>
      <c r="N200" s="815"/>
    </row>
    <row r="201" spans="1:14" ht="7.5" customHeight="1" x14ac:dyDescent="0.2">
      <c r="A201" s="9"/>
      <c r="B201" s="12" t="s">
        <v>46</v>
      </c>
      <c r="C201" s="118"/>
      <c r="D201" s="184"/>
      <c r="E201" s="241"/>
      <c r="F201" s="301"/>
      <c r="G201" s="367"/>
      <c r="H201" s="431"/>
      <c r="I201" s="484"/>
      <c r="J201" s="538"/>
      <c r="K201" s="590"/>
      <c r="L201" s="682"/>
      <c r="M201" s="753"/>
      <c r="N201" s="815"/>
    </row>
    <row r="202" spans="1:14" ht="18" customHeight="1" x14ac:dyDescent="0.2">
      <c r="A202" s="14"/>
      <c r="B202" s="15" t="s">
        <v>47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 customHeight="1" thickBot="1" x14ac:dyDescent="0.25">
      <c r="A203" s="17">
        <v>3</v>
      </c>
      <c r="B203" s="18" t="s">
        <v>48</v>
      </c>
      <c r="C203" s="140"/>
      <c r="D203" s="177"/>
      <c r="E203" s="234"/>
      <c r="F203" s="294"/>
      <c r="G203" s="360"/>
      <c r="H203" s="424"/>
      <c r="I203" s="477"/>
      <c r="J203" s="531"/>
      <c r="K203" s="606"/>
      <c r="L203" s="673"/>
      <c r="M203" s="744"/>
      <c r="N203" s="833"/>
    </row>
    <row r="204" spans="1:14" ht="12.75" customHeight="1" x14ac:dyDescent="0.2">
      <c r="B204" s="117" t="s">
        <v>49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 customHeight="1" x14ac:dyDescent="0.2">
      <c r="B205" s="117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">
      <c r="B206" s="117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30" customHeight="1" x14ac:dyDescent="0.2">
      <c r="B207" s="117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864" t="s">
        <v>0</v>
      </c>
      <c r="B211" s="864"/>
      <c r="C211" s="930" t="s">
        <v>2</v>
      </c>
    </row>
    <row r="212" spans="1:14" ht="20.100000000000001" customHeight="1" x14ac:dyDescent="0.2">
      <c r="A212" s="864" t="s">
        <v>3</v>
      </c>
      <c r="B212" s="864"/>
      <c r="C212" s="930"/>
    </row>
    <row r="213" spans="1:14" ht="20.100000000000001" customHeight="1" x14ac:dyDescent="0.2">
      <c r="A213" s="864" t="s">
        <v>4</v>
      </c>
      <c r="B213" s="864"/>
    </row>
    <row r="214" spans="1:14" ht="20.100000000000001" customHeight="1" x14ac:dyDescent="0.2"/>
    <row r="215" spans="1:14" ht="20.100000000000001" customHeight="1" x14ac:dyDescent="0.2"/>
    <row r="216" spans="1:14" ht="26.25" customHeight="1" x14ac:dyDescent="0.2">
      <c r="A216" s="1" t="s">
        <v>7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0.100000000000001" customHeight="1" x14ac:dyDescent="0.2">
      <c r="A217" s="1" t="s">
        <v>8</v>
      </c>
      <c r="C217" s="126" t="str">
        <f>+C182</f>
        <v>: Januari</v>
      </c>
    </row>
    <row r="218" spans="1:14" ht="20.100000000000001" customHeight="1" x14ac:dyDescent="0.2">
      <c r="A218" s="19" t="s">
        <v>57</v>
      </c>
      <c r="B218" s="20"/>
      <c r="C218" s="126" t="str">
        <f>+C183</f>
        <v>: 2019</v>
      </c>
    </row>
    <row r="219" spans="1:14" ht="20.100000000000001" customHeight="1" thickBot="1" x14ac:dyDescent="0.25"/>
    <row r="220" spans="1:14" ht="20.100000000000001" customHeight="1" x14ac:dyDescent="0.2">
      <c r="A220" s="946" t="s">
        <v>13</v>
      </c>
      <c r="B220" s="944" t="s">
        <v>14</v>
      </c>
      <c r="C220" s="120"/>
    </row>
    <row r="221" spans="1:14" ht="24" customHeight="1" x14ac:dyDescent="0.2">
      <c r="A221" s="947"/>
      <c r="B221" s="94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">
      <c r="A222" s="947"/>
      <c r="B222" s="945"/>
      <c r="C222" s="121" t="s">
        <v>20</v>
      </c>
      <c r="D222" s="185" t="s">
        <v>20</v>
      </c>
      <c r="E222" s="242" t="s">
        <v>20</v>
      </c>
      <c r="F222" s="302" t="s">
        <v>20</v>
      </c>
      <c r="G222" s="368" t="s">
        <v>20</v>
      </c>
      <c r="H222" s="432" t="s">
        <v>20</v>
      </c>
      <c r="I222" s="485" t="s">
        <v>20</v>
      </c>
      <c r="J222" s="539" t="s">
        <v>20</v>
      </c>
      <c r="K222" s="592" t="s">
        <v>20</v>
      </c>
      <c r="L222" s="683" t="s">
        <v>20</v>
      </c>
      <c r="M222" s="754" t="s">
        <v>20</v>
      </c>
      <c r="N222" s="817" t="s">
        <v>20</v>
      </c>
    </row>
    <row r="223" spans="1:14" x14ac:dyDescent="0.2">
      <c r="A223" s="947"/>
      <c r="B223" s="945"/>
      <c r="C223" s="122"/>
      <c r="D223" s="186"/>
      <c r="E223" s="243"/>
      <c r="F223" s="303"/>
      <c r="G223" s="369"/>
      <c r="H223" s="433"/>
      <c r="I223" s="486"/>
      <c r="J223" s="540"/>
      <c r="K223" s="593"/>
      <c r="L223" s="684"/>
      <c r="M223" s="755"/>
      <c r="N223" s="818"/>
    </row>
    <row r="224" spans="1:14" x14ac:dyDescent="0.2">
      <c r="A224" s="46" t="s">
        <v>25</v>
      </c>
      <c r="B224" s="47" t="s">
        <v>26</v>
      </c>
      <c r="C224" s="127" t="s">
        <v>35</v>
      </c>
      <c r="D224" s="181" t="s">
        <v>35</v>
      </c>
      <c r="E224" s="238" t="s">
        <v>35</v>
      </c>
      <c r="F224" s="298" t="s">
        <v>35</v>
      </c>
      <c r="G224" s="364" t="s">
        <v>35</v>
      </c>
      <c r="H224" s="428" t="s">
        <v>35</v>
      </c>
      <c r="I224" s="481" t="s">
        <v>35</v>
      </c>
      <c r="J224" s="535" t="s">
        <v>35</v>
      </c>
      <c r="K224" s="595" t="s">
        <v>35</v>
      </c>
      <c r="L224" s="679" t="s">
        <v>35</v>
      </c>
      <c r="M224" s="750" t="s">
        <v>35</v>
      </c>
      <c r="N224" s="821" t="s">
        <v>35</v>
      </c>
    </row>
    <row r="225" spans="1:14" ht="12.75" customHeight="1" x14ac:dyDescent="0.2">
      <c r="A225" s="5"/>
      <c r="B225" s="6" t="s">
        <v>37</v>
      </c>
      <c r="C225" s="7">
        <f t="shared" ref="C225:N225" si="25">SUM(C227,C230)</f>
        <v>0</v>
      </c>
      <c r="D225" s="7">
        <f t="shared" si="25"/>
        <v>0</v>
      </c>
      <c r="E225" s="7">
        <f t="shared" si="25"/>
        <v>0</v>
      </c>
      <c r="F225" s="7">
        <f t="shared" si="25"/>
        <v>0</v>
      </c>
      <c r="G225" s="7">
        <f t="shared" si="25"/>
        <v>0</v>
      </c>
      <c r="H225" s="7">
        <f t="shared" si="25"/>
        <v>0</v>
      </c>
      <c r="I225" s="7">
        <f t="shared" si="25"/>
        <v>0</v>
      </c>
      <c r="J225" s="7">
        <f t="shared" si="25"/>
        <v>0</v>
      </c>
      <c r="K225" s="7">
        <f t="shared" si="25"/>
        <v>0</v>
      </c>
      <c r="L225" s="7">
        <f t="shared" si="25"/>
        <v>0</v>
      </c>
      <c r="M225" s="7">
        <f t="shared" si="25"/>
        <v>0</v>
      </c>
      <c r="N225" s="7">
        <f t="shared" si="25"/>
        <v>0</v>
      </c>
    </row>
    <row r="226" spans="1:14" ht="12.75" customHeight="1" x14ac:dyDescent="0.2">
      <c r="A226" s="9">
        <v>1</v>
      </c>
      <c r="B226" s="10" t="s">
        <v>38</v>
      </c>
      <c r="C226" s="118"/>
      <c r="D226" s="184"/>
      <c r="E226" s="241"/>
      <c r="F226" s="301"/>
      <c r="G226" s="367"/>
      <c r="H226" s="431"/>
      <c r="I226" s="484"/>
      <c r="J226" s="538"/>
      <c r="K226" s="590"/>
      <c r="L226" s="682"/>
      <c r="M226" s="753"/>
      <c r="N226" s="815"/>
    </row>
    <row r="227" spans="1:14" x14ac:dyDescent="0.2">
      <c r="A227" s="11"/>
      <c r="B227" s="10" t="s">
        <v>39</v>
      </c>
      <c r="C227" s="123">
        <f t="shared" ref="C227" si="26">SUM(C228:C229)</f>
        <v>0</v>
      </c>
      <c r="D227" s="190">
        <f t="shared" ref="D227:I227" si="27">SUM(D228:D229)</f>
        <v>0</v>
      </c>
      <c r="E227" s="247">
        <f t="shared" si="27"/>
        <v>0</v>
      </c>
      <c r="F227" s="307">
        <f t="shared" si="27"/>
        <v>0</v>
      </c>
      <c r="G227" s="373">
        <f t="shared" si="27"/>
        <v>0</v>
      </c>
      <c r="H227" s="437">
        <f t="shared" si="27"/>
        <v>0</v>
      </c>
      <c r="I227" s="490">
        <f t="shared" si="27"/>
        <v>0</v>
      </c>
      <c r="J227" s="544">
        <f t="shared" ref="J227:N227" si="28">SUM(J228:J229)</f>
        <v>0</v>
      </c>
      <c r="K227" s="594">
        <f t="shared" si="28"/>
        <v>0</v>
      </c>
      <c r="L227" s="688">
        <f t="shared" si="28"/>
        <v>0</v>
      </c>
      <c r="M227" s="759">
        <f t="shared" si="28"/>
        <v>0</v>
      </c>
      <c r="N227" s="819">
        <f t="shared" si="28"/>
        <v>0</v>
      </c>
    </row>
    <row r="228" spans="1:14" x14ac:dyDescent="0.2">
      <c r="A228" s="11"/>
      <c r="B228" s="12" t="s">
        <v>40</v>
      </c>
      <c r="C228" s="134">
        <v>0</v>
      </c>
      <c r="D228" s="167">
        <v>0</v>
      </c>
      <c r="E228" s="167">
        <v>0</v>
      </c>
      <c r="F228" s="313">
        <v>0</v>
      </c>
      <c r="G228" s="379">
        <v>0</v>
      </c>
      <c r="H228" s="442">
        <v>0</v>
      </c>
      <c r="I228" s="495">
        <v>0</v>
      </c>
      <c r="J228" s="550">
        <v>0</v>
      </c>
      <c r="K228" s="608">
        <v>0</v>
      </c>
      <c r="L228" s="693">
        <v>0</v>
      </c>
      <c r="M228" s="764">
        <v>0</v>
      </c>
      <c r="N228" s="834">
        <v>0</v>
      </c>
    </row>
    <row r="229" spans="1:14" x14ac:dyDescent="0.2">
      <c r="A229" s="11"/>
      <c r="B229" s="12" t="s">
        <v>41</v>
      </c>
      <c r="C229" s="134">
        <v>0</v>
      </c>
      <c r="D229" s="167">
        <v>0</v>
      </c>
      <c r="E229" s="167">
        <v>0</v>
      </c>
      <c r="F229" s="313">
        <v>0</v>
      </c>
      <c r="G229" s="379">
        <v>0</v>
      </c>
      <c r="H229" s="442">
        <v>0</v>
      </c>
      <c r="I229" s="495">
        <v>0</v>
      </c>
      <c r="J229" s="550">
        <v>0</v>
      </c>
      <c r="K229" s="608">
        <v>0</v>
      </c>
      <c r="L229" s="693">
        <v>0</v>
      </c>
      <c r="M229" s="764">
        <v>0</v>
      </c>
      <c r="N229" s="834">
        <v>0</v>
      </c>
    </row>
    <row r="230" spans="1:14" x14ac:dyDescent="0.2">
      <c r="A230" s="11"/>
      <c r="B230" s="10" t="s">
        <v>42</v>
      </c>
      <c r="C230" s="13">
        <f t="shared" ref="C230:I230" si="29">SUM(C231:C232)</f>
        <v>0</v>
      </c>
      <c r="D230" s="13">
        <f t="shared" si="29"/>
        <v>0</v>
      </c>
      <c r="E230" s="13">
        <f t="shared" si="29"/>
        <v>0</v>
      </c>
      <c r="F230" s="13">
        <f t="shared" si="29"/>
        <v>0</v>
      </c>
      <c r="G230" s="13">
        <f t="shared" si="29"/>
        <v>0</v>
      </c>
      <c r="H230" s="13">
        <f t="shared" si="29"/>
        <v>0</v>
      </c>
      <c r="I230" s="13">
        <f t="shared" si="29"/>
        <v>0</v>
      </c>
      <c r="J230" s="13">
        <f t="shared" ref="J230:N230" si="30">SUM(J231:J232)</f>
        <v>0</v>
      </c>
      <c r="K230" s="13">
        <f t="shared" si="30"/>
        <v>0</v>
      </c>
      <c r="L230" s="13">
        <f t="shared" si="30"/>
        <v>0</v>
      </c>
      <c r="M230" s="13">
        <f t="shared" si="30"/>
        <v>0</v>
      </c>
      <c r="N230" s="13">
        <f t="shared" si="30"/>
        <v>0</v>
      </c>
    </row>
    <row r="231" spans="1:14" ht="12.75" customHeight="1" x14ac:dyDescent="0.2">
      <c r="A231" s="11"/>
      <c r="B231" s="12" t="s">
        <v>40</v>
      </c>
      <c r="C231" s="119">
        <v>0</v>
      </c>
      <c r="D231" s="187">
        <v>0</v>
      </c>
      <c r="E231" s="244">
        <v>0</v>
      </c>
      <c r="F231" s="304">
        <v>0</v>
      </c>
      <c r="G231" s="370">
        <v>0</v>
      </c>
      <c r="H231" s="434">
        <v>0</v>
      </c>
      <c r="I231" s="487">
        <v>0</v>
      </c>
      <c r="J231" s="541">
        <v>0</v>
      </c>
      <c r="K231" s="591">
        <v>0</v>
      </c>
      <c r="L231" s="685">
        <v>0</v>
      </c>
      <c r="M231" s="756">
        <v>0</v>
      </c>
      <c r="N231" s="816">
        <v>0</v>
      </c>
    </row>
    <row r="232" spans="1:14" ht="12.75" customHeight="1" x14ac:dyDescent="0.2">
      <c r="A232" s="11"/>
      <c r="B232" s="12" t="s">
        <v>41</v>
      </c>
      <c r="C232" s="119">
        <v>0</v>
      </c>
      <c r="D232" s="187">
        <v>0</v>
      </c>
      <c r="E232" s="244">
        <v>0</v>
      </c>
      <c r="F232" s="304">
        <v>0</v>
      </c>
      <c r="G232" s="370">
        <v>0</v>
      </c>
      <c r="H232" s="434">
        <v>0</v>
      </c>
      <c r="I232" s="487">
        <v>0</v>
      </c>
      <c r="J232" s="541">
        <v>0</v>
      </c>
      <c r="K232" s="591">
        <v>0</v>
      </c>
      <c r="L232" s="685">
        <v>0</v>
      </c>
      <c r="M232" s="756">
        <v>0</v>
      </c>
      <c r="N232" s="816">
        <v>0</v>
      </c>
    </row>
    <row r="233" spans="1:14" ht="7.5" customHeight="1" x14ac:dyDescent="0.2">
      <c r="A233" s="9">
        <v>2</v>
      </c>
      <c r="B233" s="10" t="s">
        <v>43</v>
      </c>
      <c r="C233" s="118"/>
      <c r="D233" s="184"/>
      <c r="E233" s="241"/>
      <c r="F233" s="301"/>
      <c r="G233" s="367"/>
      <c r="H233" s="431"/>
      <c r="I233" s="484"/>
      <c r="J233" s="538"/>
      <c r="K233" s="590"/>
      <c r="L233" s="682"/>
      <c r="M233" s="753"/>
      <c r="N233" s="815"/>
    </row>
    <row r="234" spans="1:14" ht="18" customHeight="1" x14ac:dyDescent="0.2">
      <c r="A234" s="11"/>
      <c r="B234" s="12" t="s">
        <v>44</v>
      </c>
      <c r="C234" s="118"/>
      <c r="D234" s="184"/>
      <c r="E234" s="241"/>
      <c r="F234" s="301"/>
      <c r="G234" s="367"/>
      <c r="H234" s="431"/>
      <c r="I234" s="484"/>
      <c r="J234" s="538"/>
      <c r="K234" s="590"/>
      <c r="L234" s="682"/>
      <c r="M234" s="753"/>
      <c r="N234" s="815"/>
    </row>
    <row r="235" spans="1:14" ht="12.75" customHeight="1" x14ac:dyDescent="0.2">
      <c r="A235" s="11"/>
      <c r="B235" s="12" t="s">
        <v>45</v>
      </c>
      <c r="C235" s="118"/>
      <c r="D235" s="184"/>
      <c r="E235" s="241"/>
      <c r="F235" s="301"/>
      <c r="G235" s="367"/>
      <c r="H235" s="431"/>
      <c r="I235" s="484"/>
      <c r="J235" s="538"/>
      <c r="K235" s="590"/>
      <c r="L235" s="682"/>
      <c r="M235" s="753"/>
      <c r="N235" s="815"/>
    </row>
    <row r="236" spans="1:14" ht="12.75" customHeight="1" x14ac:dyDescent="0.2">
      <c r="A236" s="9"/>
      <c r="B236" s="12" t="s">
        <v>46</v>
      </c>
      <c r="C236" s="118"/>
      <c r="D236" s="184"/>
      <c r="E236" s="241"/>
      <c r="F236" s="301"/>
      <c r="G236" s="367"/>
      <c r="H236" s="431"/>
      <c r="I236" s="484"/>
      <c r="J236" s="538"/>
      <c r="K236" s="590"/>
      <c r="L236" s="682"/>
      <c r="M236" s="753"/>
      <c r="N236" s="815"/>
    </row>
    <row r="237" spans="1:14" ht="12.75" customHeight="1" x14ac:dyDescent="0.2">
      <c r="A237" s="14"/>
      <c r="B237" s="15" t="s">
        <v>47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3.5" thickBot="1" x14ac:dyDescent="0.25">
      <c r="A238" s="17">
        <v>3</v>
      </c>
      <c r="B238" s="18" t="s">
        <v>48</v>
      </c>
      <c r="C238" s="140"/>
      <c r="D238" s="177"/>
      <c r="E238" s="234"/>
      <c r="F238" s="294"/>
      <c r="G238" s="360"/>
      <c r="H238" s="424"/>
      <c r="I238" s="477"/>
      <c r="J238" s="531"/>
      <c r="K238" s="606"/>
      <c r="L238" s="673"/>
      <c r="M238" s="744"/>
      <c r="N238" s="833"/>
    </row>
    <row r="239" spans="1:14" ht="30" customHeight="1" x14ac:dyDescent="0.2">
      <c r="B239" s="117" t="s">
        <v>49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25.5" customHeight="1" x14ac:dyDescent="0.2">
      <c r="B240" s="117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20.100000000000001" customHeight="1" x14ac:dyDescent="0.2">
      <c r="B241" s="117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0.100000000000001" customHeight="1" x14ac:dyDescent="0.2">
      <c r="B242" s="11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864" t="s">
        <v>0</v>
      </c>
      <c r="B247" s="864"/>
      <c r="C247" s="930" t="s">
        <v>2</v>
      </c>
    </row>
    <row r="248" spans="1:14" ht="26.25" customHeight="1" x14ac:dyDescent="0.2">
      <c r="A248" s="864" t="s">
        <v>3</v>
      </c>
      <c r="B248" s="864"/>
      <c r="C248" s="930"/>
    </row>
    <row r="249" spans="1:14" ht="20.100000000000001" customHeight="1" x14ac:dyDescent="0.2">
      <c r="A249" s="864" t="s">
        <v>4</v>
      </c>
      <c r="B249" s="864"/>
    </row>
    <row r="250" spans="1:14" ht="20.100000000000001" customHeight="1" x14ac:dyDescent="0.2"/>
    <row r="251" spans="1:14" ht="20.100000000000001" customHeight="1" x14ac:dyDescent="0.2"/>
    <row r="252" spans="1:14" ht="20.100000000000001" customHeight="1" x14ac:dyDescent="0.2">
      <c r="A252" s="1" t="s">
        <v>7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24" customHeight="1" x14ac:dyDescent="0.2">
      <c r="A253" s="1" t="s">
        <v>8</v>
      </c>
      <c r="C253" s="126" t="str">
        <f>+C217</f>
        <v>: Januari</v>
      </c>
    </row>
    <row r="254" spans="1:14" ht="12.75" customHeight="1" x14ac:dyDescent="0.2">
      <c r="A254" s="19" t="s">
        <v>58</v>
      </c>
      <c r="B254" s="19"/>
      <c r="C254" s="126" t="str">
        <f>+C218</f>
        <v>: 2019</v>
      </c>
    </row>
    <row r="255" spans="1:14" ht="13.5" thickBot="1" x14ac:dyDescent="0.25"/>
    <row r="256" spans="1:14" x14ac:dyDescent="0.2">
      <c r="A256" s="946" t="s">
        <v>13</v>
      </c>
      <c r="B256" s="944" t="s">
        <v>14</v>
      </c>
      <c r="C256" s="120"/>
    </row>
    <row r="257" spans="1:14" ht="12.75" customHeight="1" x14ac:dyDescent="0.2">
      <c r="A257" s="947"/>
      <c r="B257" s="94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947"/>
      <c r="B258" s="945"/>
      <c r="C258" s="121" t="s">
        <v>20</v>
      </c>
      <c r="D258" s="185" t="s">
        <v>20</v>
      </c>
      <c r="E258" s="242" t="s">
        <v>20</v>
      </c>
      <c r="F258" s="302" t="s">
        <v>20</v>
      </c>
      <c r="G258" s="368" t="s">
        <v>20</v>
      </c>
      <c r="H258" s="432" t="s">
        <v>20</v>
      </c>
      <c r="I258" s="485" t="s">
        <v>20</v>
      </c>
      <c r="J258" s="539" t="s">
        <v>20</v>
      </c>
      <c r="K258" s="592" t="s">
        <v>20</v>
      </c>
      <c r="L258" s="683" t="s">
        <v>20</v>
      </c>
      <c r="M258" s="754" t="s">
        <v>20</v>
      </c>
      <c r="N258" s="817" t="s">
        <v>20</v>
      </c>
    </row>
    <row r="259" spans="1:14" x14ac:dyDescent="0.2">
      <c r="A259" s="947"/>
      <c r="B259" s="945"/>
      <c r="C259" s="122"/>
      <c r="D259" s="186"/>
      <c r="E259" s="243"/>
      <c r="F259" s="303"/>
      <c r="G259" s="369"/>
      <c r="H259" s="433"/>
      <c r="I259" s="486"/>
      <c r="J259" s="540"/>
      <c r="K259" s="593"/>
      <c r="L259" s="684"/>
      <c r="M259" s="755"/>
      <c r="N259" s="818"/>
    </row>
    <row r="260" spans="1:14" x14ac:dyDescent="0.2">
      <c r="A260" s="46" t="s">
        <v>25</v>
      </c>
      <c r="B260" s="47" t="s">
        <v>26</v>
      </c>
      <c r="C260" s="127" t="s">
        <v>35</v>
      </c>
      <c r="D260" s="181" t="s">
        <v>35</v>
      </c>
      <c r="E260" s="238" t="s">
        <v>35</v>
      </c>
      <c r="F260" s="298" t="s">
        <v>35</v>
      </c>
      <c r="G260" s="364" t="s">
        <v>35</v>
      </c>
      <c r="H260" s="428" t="s">
        <v>35</v>
      </c>
      <c r="I260" s="481" t="s">
        <v>35</v>
      </c>
      <c r="J260" s="535" t="s">
        <v>35</v>
      </c>
      <c r="K260" s="595" t="s">
        <v>35</v>
      </c>
      <c r="L260" s="679" t="s">
        <v>35</v>
      </c>
      <c r="M260" s="750" t="s">
        <v>35</v>
      </c>
      <c r="N260" s="821" t="s">
        <v>35</v>
      </c>
    </row>
    <row r="261" spans="1:14" ht="15.75" x14ac:dyDescent="0.2">
      <c r="A261" s="5"/>
      <c r="B261" s="6" t="s">
        <v>37</v>
      </c>
      <c r="C261" s="7">
        <f t="shared" ref="C261:N261" si="31">SUM(C263,C266)</f>
        <v>0</v>
      </c>
      <c r="D261" s="7">
        <f t="shared" si="31"/>
        <v>0</v>
      </c>
      <c r="E261" s="7">
        <f t="shared" si="31"/>
        <v>0</v>
      </c>
      <c r="F261" s="7">
        <f t="shared" si="31"/>
        <v>0</v>
      </c>
      <c r="G261" s="7">
        <f t="shared" si="31"/>
        <v>0</v>
      </c>
      <c r="H261" s="7">
        <f t="shared" si="31"/>
        <v>0</v>
      </c>
      <c r="I261" s="7">
        <f t="shared" si="31"/>
        <v>0</v>
      </c>
      <c r="J261" s="7">
        <f t="shared" si="31"/>
        <v>0</v>
      </c>
      <c r="K261" s="7">
        <f t="shared" si="31"/>
        <v>0</v>
      </c>
      <c r="L261" s="7">
        <f t="shared" si="31"/>
        <v>0</v>
      </c>
      <c r="M261" s="7">
        <f t="shared" si="31"/>
        <v>0</v>
      </c>
      <c r="N261" s="7">
        <f t="shared" si="31"/>
        <v>0</v>
      </c>
    </row>
    <row r="262" spans="1:14" x14ac:dyDescent="0.2">
      <c r="A262" s="9">
        <v>1</v>
      </c>
      <c r="B262" s="10" t="s">
        <v>38</v>
      </c>
      <c r="C262" s="118"/>
      <c r="D262" s="184"/>
      <c r="E262" s="241"/>
      <c r="F262" s="301"/>
      <c r="G262" s="367"/>
      <c r="H262" s="431"/>
      <c r="I262" s="484"/>
      <c r="J262" s="538"/>
      <c r="K262" s="590"/>
      <c r="L262" s="682"/>
      <c r="M262" s="753"/>
      <c r="N262" s="815"/>
    </row>
    <row r="263" spans="1:14" ht="12.75" customHeight="1" x14ac:dyDescent="0.2">
      <c r="A263" s="11"/>
      <c r="B263" s="10" t="s">
        <v>39</v>
      </c>
      <c r="C263" s="123">
        <f t="shared" ref="C263" si="32">SUM(C264:C265)</f>
        <v>0</v>
      </c>
      <c r="D263" s="190">
        <f t="shared" ref="D263" si="33">SUM(D264:D265)</f>
        <v>0</v>
      </c>
      <c r="E263" s="247">
        <f t="shared" ref="E263" si="34">SUM(E264:E265)</f>
        <v>0</v>
      </c>
      <c r="F263" s="307">
        <f t="shared" ref="F263" si="35">SUM(F264:F265)</f>
        <v>0</v>
      </c>
      <c r="G263" s="373">
        <f t="shared" ref="G263" si="36">SUM(G264:G265)</f>
        <v>0</v>
      </c>
      <c r="H263" s="437">
        <f t="shared" ref="H263" si="37">SUM(H264:H265)</f>
        <v>0</v>
      </c>
      <c r="I263" s="490">
        <f t="shared" ref="I263" si="38">SUM(I264:I265)</f>
        <v>0</v>
      </c>
      <c r="J263" s="544">
        <f t="shared" ref="J263" si="39">SUM(J264:J265)</f>
        <v>0</v>
      </c>
      <c r="K263" s="594">
        <f t="shared" ref="K263" si="40">SUM(K264:K265)</f>
        <v>0</v>
      </c>
      <c r="L263" s="688">
        <f t="shared" ref="L263" si="41">SUM(L264:L265)</f>
        <v>0</v>
      </c>
      <c r="M263" s="759">
        <f t="shared" ref="M263" si="42">SUM(M264:M265)</f>
        <v>0</v>
      </c>
      <c r="N263" s="819">
        <f t="shared" ref="N263" si="43">SUM(N264:N265)</f>
        <v>0</v>
      </c>
    </row>
    <row r="264" spans="1:14" ht="12.75" customHeight="1" x14ac:dyDescent="0.2">
      <c r="A264" s="11"/>
      <c r="B264" s="12" t="s">
        <v>40</v>
      </c>
      <c r="C264" s="134">
        <v>0</v>
      </c>
      <c r="D264" s="167">
        <v>0</v>
      </c>
      <c r="E264" s="167">
        <v>0</v>
      </c>
      <c r="F264" s="313">
        <v>0</v>
      </c>
      <c r="G264" s="379">
        <v>0</v>
      </c>
      <c r="H264" s="442">
        <v>0</v>
      </c>
      <c r="I264" s="495">
        <v>0</v>
      </c>
      <c r="J264" s="550">
        <v>0</v>
      </c>
      <c r="K264" s="608">
        <v>0</v>
      </c>
      <c r="L264" s="693">
        <v>0</v>
      </c>
      <c r="M264" s="764">
        <v>0</v>
      </c>
      <c r="N264" s="834">
        <v>0</v>
      </c>
    </row>
    <row r="265" spans="1:14" ht="7.5" customHeight="1" x14ac:dyDescent="0.2">
      <c r="A265" s="11"/>
      <c r="B265" s="12" t="s">
        <v>41</v>
      </c>
      <c r="C265" s="134">
        <v>0</v>
      </c>
      <c r="D265" s="167">
        <v>0</v>
      </c>
      <c r="E265" s="167">
        <v>0</v>
      </c>
      <c r="F265" s="313">
        <v>0</v>
      </c>
      <c r="G265" s="379">
        <v>0</v>
      </c>
      <c r="H265" s="442">
        <v>0</v>
      </c>
      <c r="I265" s="495">
        <v>0</v>
      </c>
      <c r="J265" s="550">
        <v>0</v>
      </c>
      <c r="K265" s="608">
        <v>0</v>
      </c>
      <c r="L265" s="693">
        <v>0</v>
      </c>
      <c r="M265" s="764">
        <v>0</v>
      </c>
      <c r="N265" s="834">
        <v>0</v>
      </c>
    </row>
    <row r="266" spans="1:14" ht="18" customHeight="1" x14ac:dyDescent="0.2">
      <c r="A266" s="11"/>
      <c r="B266" s="10" t="s">
        <v>42</v>
      </c>
      <c r="C266" s="13">
        <f t="shared" ref="C266" si="44">SUM(C267:C268)</f>
        <v>0</v>
      </c>
      <c r="D266" s="13">
        <f t="shared" ref="D266" si="45">SUM(D267:D268)</f>
        <v>0</v>
      </c>
      <c r="E266" s="13">
        <f t="shared" ref="E266" si="46">SUM(E267:E268)</f>
        <v>0</v>
      </c>
      <c r="F266" s="13">
        <f t="shared" ref="F266" si="47">SUM(F267:F268)</f>
        <v>0</v>
      </c>
      <c r="G266" s="13">
        <f t="shared" ref="G266" si="48">SUM(G267:G268)</f>
        <v>0</v>
      </c>
      <c r="H266" s="13">
        <f t="shared" ref="H266" si="49">SUM(H267:H268)</f>
        <v>0</v>
      </c>
      <c r="I266" s="13">
        <f t="shared" ref="I266" si="50">SUM(I267:I268)</f>
        <v>0</v>
      </c>
      <c r="J266" s="13">
        <f t="shared" ref="J266" si="51">SUM(J267:J268)</f>
        <v>0</v>
      </c>
      <c r="K266" s="13">
        <f t="shared" ref="K266" si="52">SUM(K267:K268)</f>
        <v>0</v>
      </c>
      <c r="L266" s="13">
        <f t="shared" ref="L266" si="53">SUM(L267:L268)</f>
        <v>0</v>
      </c>
      <c r="M266" s="13">
        <f t="shared" ref="M266" si="54">SUM(M267:M268)</f>
        <v>0</v>
      </c>
      <c r="N266" s="13">
        <f t="shared" ref="N266" si="55">SUM(N267:N268)</f>
        <v>0</v>
      </c>
    </row>
    <row r="267" spans="1:14" ht="12.75" customHeight="1" x14ac:dyDescent="0.2">
      <c r="A267" s="11"/>
      <c r="B267" s="12" t="s">
        <v>40</v>
      </c>
      <c r="C267" s="119">
        <v>0</v>
      </c>
      <c r="D267" s="187">
        <v>0</v>
      </c>
      <c r="E267" s="244">
        <v>0</v>
      </c>
      <c r="F267" s="304">
        <v>0</v>
      </c>
      <c r="G267" s="370">
        <v>0</v>
      </c>
      <c r="H267" s="434">
        <v>0</v>
      </c>
      <c r="I267" s="487">
        <v>0</v>
      </c>
      <c r="J267" s="541">
        <v>0</v>
      </c>
      <c r="K267" s="591">
        <v>0</v>
      </c>
      <c r="L267" s="685">
        <v>0</v>
      </c>
      <c r="M267" s="756">
        <v>0</v>
      </c>
      <c r="N267" s="816">
        <v>0</v>
      </c>
    </row>
    <row r="268" spans="1:14" ht="12.75" customHeight="1" x14ac:dyDescent="0.2">
      <c r="A268" s="11"/>
      <c r="B268" s="12" t="s">
        <v>41</v>
      </c>
      <c r="C268" s="119">
        <v>0</v>
      </c>
      <c r="D268" s="187">
        <v>0</v>
      </c>
      <c r="E268" s="244">
        <v>0</v>
      </c>
      <c r="F268" s="304">
        <v>0</v>
      </c>
      <c r="G268" s="370">
        <v>0</v>
      </c>
      <c r="H268" s="434">
        <v>0</v>
      </c>
      <c r="I268" s="487">
        <v>0</v>
      </c>
      <c r="J268" s="541">
        <v>0</v>
      </c>
      <c r="K268" s="591">
        <v>0</v>
      </c>
      <c r="L268" s="685">
        <v>0</v>
      </c>
      <c r="M268" s="756">
        <v>0</v>
      </c>
      <c r="N268" s="816">
        <v>0</v>
      </c>
    </row>
    <row r="269" spans="1:14" ht="12.75" customHeight="1" x14ac:dyDescent="0.2">
      <c r="A269" s="9">
        <v>2</v>
      </c>
      <c r="B269" s="10" t="s">
        <v>43</v>
      </c>
      <c r="C269" s="118"/>
      <c r="D269" s="184"/>
      <c r="E269" s="241"/>
      <c r="F269" s="301"/>
      <c r="G269" s="367"/>
      <c r="H269" s="431"/>
      <c r="I269" s="484"/>
      <c r="J269" s="538"/>
      <c r="K269" s="590"/>
      <c r="L269" s="682"/>
      <c r="M269" s="753"/>
      <c r="N269" s="815"/>
    </row>
    <row r="270" spans="1:14" x14ac:dyDescent="0.2">
      <c r="A270" s="11"/>
      <c r="B270" s="12" t="s">
        <v>44</v>
      </c>
      <c r="C270" s="118"/>
      <c r="D270" s="184"/>
      <c r="E270" s="241"/>
      <c r="F270" s="301"/>
      <c r="G270" s="367"/>
      <c r="H270" s="431"/>
      <c r="I270" s="484"/>
      <c r="J270" s="538"/>
      <c r="K270" s="590"/>
      <c r="L270" s="682"/>
      <c r="M270" s="753"/>
      <c r="N270" s="815"/>
    </row>
    <row r="271" spans="1:14" ht="30" customHeight="1" x14ac:dyDescent="0.2">
      <c r="A271" s="11"/>
      <c r="B271" s="12" t="s">
        <v>45</v>
      </c>
      <c r="C271" s="118"/>
      <c r="D271" s="184"/>
      <c r="E271" s="241"/>
      <c r="F271" s="301"/>
      <c r="G271" s="367"/>
      <c r="H271" s="431"/>
      <c r="I271" s="484"/>
      <c r="J271" s="538"/>
      <c r="K271" s="590"/>
      <c r="L271" s="682"/>
      <c r="M271" s="753"/>
      <c r="N271" s="815"/>
    </row>
    <row r="272" spans="1:14" ht="25.5" customHeight="1" x14ac:dyDescent="0.2">
      <c r="A272" s="9"/>
      <c r="B272" s="12" t="s">
        <v>46</v>
      </c>
      <c r="C272" s="118"/>
      <c r="D272" s="184"/>
      <c r="E272" s="241"/>
      <c r="F272" s="301"/>
      <c r="G272" s="367"/>
      <c r="H272" s="431"/>
      <c r="I272" s="484"/>
      <c r="J272" s="538"/>
      <c r="K272" s="590"/>
      <c r="L272" s="682"/>
      <c r="M272" s="753"/>
      <c r="N272" s="815"/>
    </row>
    <row r="273" spans="1:14" ht="20.100000000000001" customHeight="1" x14ac:dyDescent="0.2">
      <c r="A273" s="14"/>
      <c r="B273" s="15" t="s">
        <v>47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20.100000000000001" customHeight="1" thickBot="1" x14ac:dyDescent="0.25">
      <c r="A274" s="17">
        <v>3</v>
      </c>
      <c r="B274" s="18" t="s">
        <v>48</v>
      </c>
      <c r="C274" s="140"/>
      <c r="D274" s="177"/>
      <c r="E274" s="234"/>
      <c r="F274" s="294"/>
      <c r="G274" s="360"/>
      <c r="H274" s="424"/>
      <c r="I274" s="477"/>
      <c r="J274" s="531"/>
      <c r="K274" s="606"/>
      <c r="L274" s="673"/>
      <c r="M274" s="744"/>
      <c r="N274" s="833"/>
    </row>
    <row r="275" spans="1:14" ht="20.100000000000001" customHeight="1" x14ac:dyDescent="0.2">
      <c r="B275" s="117" t="s">
        <v>49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864" t="s">
        <v>0</v>
      </c>
      <c r="B282" s="864"/>
      <c r="C282" s="930" t="s">
        <v>2</v>
      </c>
    </row>
    <row r="283" spans="1:14" ht="20.100000000000001" customHeight="1" x14ac:dyDescent="0.2">
      <c r="A283" s="864" t="s">
        <v>3</v>
      </c>
      <c r="B283" s="864"/>
      <c r="C283" s="930"/>
    </row>
    <row r="284" spans="1:14" ht="20.100000000000001" customHeight="1" x14ac:dyDescent="0.2">
      <c r="A284" s="864" t="s">
        <v>4</v>
      </c>
      <c r="B284" s="864"/>
    </row>
    <row r="285" spans="1:14" ht="24" customHeight="1" x14ac:dyDescent="0.2"/>
    <row r="287" spans="1:14" ht="12.75" customHeight="1" x14ac:dyDescent="0.2">
      <c r="A287" s="1" t="s">
        <v>7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customHeight="1" x14ac:dyDescent="0.2">
      <c r="A288" s="1" t="s">
        <v>8</v>
      </c>
      <c r="C288" s="126" t="str">
        <f>+C253</f>
        <v>: Januari</v>
      </c>
    </row>
    <row r="289" spans="1:14" ht="12.75" customHeight="1" x14ac:dyDescent="0.2">
      <c r="A289" s="19" t="s">
        <v>52</v>
      </c>
      <c r="B289" s="19"/>
      <c r="C289" s="126" t="str">
        <f>+C254</f>
        <v>: 2019</v>
      </c>
    </row>
    <row r="290" spans="1:14" ht="12.75" customHeight="1" thickBot="1" x14ac:dyDescent="0.25"/>
    <row r="291" spans="1:14" ht="12.75" customHeight="1" x14ac:dyDescent="0.2">
      <c r="A291" s="946" t="s">
        <v>13</v>
      </c>
      <c r="B291" s="944" t="s">
        <v>14</v>
      </c>
      <c r="C291" s="120"/>
    </row>
    <row r="292" spans="1:14" ht="12.75" customHeight="1" x14ac:dyDescent="0.2">
      <c r="A292" s="947"/>
      <c r="B292" s="94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947"/>
      <c r="B293" s="945"/>
      <c r="C293" s="121" t="s">
        <v>20</v>
      </c>
      <c r="D293" s="185" t="s">
        <v>20</v>
      </c>
      <c r="E293" s="242" t="s">
        <v>20</v>
      </c>
      <c r="F293" s="302" t="s">
        <v>20</v>
      </c>
      <c r="G293" s="368" t="s">
        <v>20</v>
      </c>
      <c r="H293" s="432" t="s">
        <v>20</v>
      </c>
      <c r="I293" s="485" t="s">
        <v>20</v>
      </c>
      <c r="J293" s="539" t="s">
        <v>20</v>
      </c>
      <c r="K293" s="592" t="s">
        <v>20</v>
      </c>
      <c r="L293" s="683" t="s">
        <v>20</v>
      </c>
      <c r="M293" s="754" t="s">
        <v>20</v>
      </c>
      <c r="N293" s="817" t="s">
        <v>20</v>
      </c>
    </row>
    <row r="294" spans="1:14" x14ac:dyDescent="0.2">
      <c r="A294" s="947"/>
      <c r="B294" s="945"/>
      <c r="C294" s="122"/>
      <c r="D294" s="186"/>
      <c r="E294" s="243"/>
      <c r="F294" s="303"/>
      <c r="G294" s="369"/>
      <c r="H294" s="433"/>
      <c r="I294" s="486"/>
      <c r="J294" s="540"/>
      <c r="K294" s="593"/>
      <c r="L294" s="684"/>
      <c r="M294" s="755"/>
      <c r="N294" s="818"/>
    </row>
    <row r="295" spans="1:14" ht="12.75" customHeight="1" x14ac:dyDescent="0.2">
      <c r="A295" s="46" t="s">
        <v>25</v>
      </c>
      <c r="B295" s="47" t="s">
        <v>26</v>
      </c>
      <c r="C295" s="127" t="s">
        <v>35</v>
      </c>
      <c r="D295" s="181" t="s">
        <v>35</v>
      </c>
      <c r="E295" s="238" t="s">
        <v>35</v>
      </c>
      <c r="F295" s="298" t="s">
        <v>35</v>
      </c>
      <c r="G295" s="364" t="s">
        <v>35</v>
      </c>
      <c r="H295" s="428" t="s">
        <v>35</v>
      </c>
      <c r="I295" s="481" t="s">
        <v>35</v>
      </c>
      <c r="J295" s="535" t="s">
        <v>35</v>
      </c>
      <c r="K295" s="595" t="s">
        <v>35</v>
      </c>
      <c r="L295" s="679" t="s">
        <v>35</v>
      </c>
      <c r="M295" s="750" t="s">
        <v>35</v>
      </c>
      <c r="N295" s="821" t="s">
        <v>35</v>
      </c>
    </row>
    <row r="296" spans="1:14" ht="12.75" customHeight="1" x14ac:dyDescent="0.2">
      <c r="A296" s="5"/>
      <c r="B296" s="6" t="s">
        <v>37</v>
      </c>
      <c r="C296" s="7">
        <f t="shared" ref="C296:N296" si="56">SUM(C298,C301)</f>
        <v>0</v>
      </c>
      <c r="D296" s="7">
        <f t="shared" si="56"/>
        <v>0</v>
      </c>
      <c r="E296" s="7">
        <f t="shared" si="56"/>
        <v>0</v>
      </c>
      <c r="F296" s="7">
        <f t="shared" si="56"/>
        <v>0</v>
      </c>
      <c r="G296" s="7">
        <f t="shared" si="56"/>
        <v>0</v>
      </c>
      <c r="H296" s="7">
        <f t="shared" si="56"/>
        <v>0</v>
      </c>
      <c r="I296" s="7">
        <f t="shared" si="56"/>
        <v>0</v>
      </c>
      <c r="J296" s="7">
        <f t="shared" si="56"/>
        <v>0</v>
      </c>
      <c r="K296" s="7">
        <f t="shared" si="56"/>
        <v>0</v>
      </c>
      <c r="L296" s="7">
        <f t="shared" si="56"/>
        <v>0</v>
      </c>
      <c r="M296" s="7">
        <f t="shared" si="56"/>
        <v>0</v>
      </c>
      <c r="N296" s="7">
        <f t="shared" si="56"/>
        <v>0</v>
      </c>
    </row>
    <row r="297" spans="1:14" ht="7.5" customHeight="1" x14ac:dyDescent="0.2">
      <c r="A297" s="9">
        <v>1</v>
      </c>
      <c r="B297" s="10" t="s">
        <v>38</v>
      </c>
      <c r="C297" s="118"/>
      <c r="D297" s="184"/>
      <c r="E297" s="241"/>
      <c r="F297" s="301"/>
      <c r="G297" s="367"/>
      <c r="H297" s="431"/>
      <c r="I297" s="484"/>
      <c r="J297" s="538"/>
      <c r="K297" s="590"/>
      <c r="L297" s="682"/>
      <c r="M297" s="753"/>
      <c r="N297" s="815"/>
    </row>
    <row r="298" spans="1:14" ht="18" customHeight="1" x14ac:dyDescent="0.2">
      <c r="A298" s="11"/>
      <c r="B298" s="10" t="s">
        <v>39</v>
      </c>
      <c r="C298" s="123">
        <f t="shared" ref="C298" si="57">SUM(C299:C300)</f>
        <v>0</v>
      </c>
      <c r="D298" s="190">
        <f t="shared" ref="D298" si="58">SUM(D299:D300)</f>
        <v>0</v>
      </c>
      <c r="E298" s="247">
        <f t="shared" ref="E298" si="59">SUM(E299:E300)</f>
        <v>0</v>
      </c>
      <c r="F298" s="307">
        <f t="shared" ref="F298" si="60">SUM(F299:F300)</f>
        <v>0</v>
      </c>
      <c r="G298" s="373">
        <f t="shared" ref="G298" si="61">SUM(G299:G300)</f>
        <v>0</v>
      </c>
      <c r="H298" s="437">
        <f t="shared" ref="H298" si="62">SUM(H299:H300)</f>
        <v>0</v>
      </c>
      <c r="I298" s="490">
        <f t="shared" ref="I298" si="63">SUM(I299:I300)</f>
        <v>0</v>
      </c>
      <c r="J298" s="544">
        <f t="shared" ref="J298" si="64">SUM(J299:J300)</f>
        <v>0</v>
      </c>
      <c r="K298" s="594">
        <f t="shared" ref="K298" si="65">SUM(K299:K300)</f>
        <v>0</v>
      </c>
      <c r="L298" s="688">
        <f t="shared" ref="L298" si="66">SUM(L299:L300)</f>
        <v>0</v>
      </c>
      <c r="M298" s="759">
        <f t="shared" ref="M298" si="67">SUM(M299:M300)</f>
        <v>0</v>
      </c>
      <c r="N298" s="819">
        <f t="shared" ref="N298" si="68">SUM(N299:N300)</f>
        <v>0</v>
      </c>
    </row>
    <row r="299" spans="1:14" ht="12.75" customHeight="1" x14ac:dyDescent="0.2">
      <c r="A299" s="11"/>
      <c r="B299" s="12" t="s">
        <v>40</v>
      </c>
      <c r="C299" s="134">
        <v>0</v>
      </c>
      <c r="D299" s="167">
        <v>0</v>
      </c>
      <c r="E299" s="167">
        <v>0</v>
      </c>
      <c r="F299" s="313">
        <v>0</v>
      </c>
      <c r="G299" s="379">
        <v>0</v>
      </c>
      <c r="H299" s="442">
        <v>0</v>
      </c>
      <c r="I299" s="495">
        <v>0</v>
      </c>
      <c r="J299" s="550">
        <v>0</v>
      </c>
      <c r="K299" s="608">
        <v>0</v>
      </c>
      <c r="L299" s="693">
        <v>0</v>
      </c>
      <c r="M299" s="764">
        <v>0</v>
      </c>
      <c r="N299" s="834">
        <v>0</v>
      </c>
    </row>
    <row r="300" spans="1:14" ht="12.75" customHeight="1" x14ac:dyDescent="0.2">
      <c r="A300" s="11"/>
      <c r="B300" s="12" t="s">
        <v>41</v>
      </c>
      <c r="C300" s="134">
        <v>0</v>
      </c>
      <c r="D300" s="167">
        <v>0</v>
      </c>
      <c r="E300" s="167">
        <v>0</v>
      </c>
      <c r="F300" s="313">
        <v>0</v>
      </c>
      <c r="G300" s="379">
        <v>0</v>
      </c>
      <c r="H300" s="442">
        <v>0</v>
      </c>
      <c r="I300" s="495">
        <v>0</v>
      </c>
      <c r="J300" s="550">
        <v>0</v>
      </c>
      <c r="K300" s="608">
        <v>0</v>
      </c>
      <c r="L300" s="693">
        <v>0</v>
      </c>
      <c r="M300" s="764">
        <v>0</v>
      </c>
      <c r="N300" s="834">
        <v>0</v>
      </c>
    </row>
    <row r="301" spans="1:14" ht="12.75" customHeight="1" x14ac:dyDescent="0.2">
      <c r="A301" s="11"/>
      <c r="B301" s="10" t="s">
        <v>42</v>
      </c>
      <c r="C301" s="13">
        <f t="shared" ref="C301" si="69">SUM(C302:C303)</f>
        <v>0</v>
      </c>
      <c r="D301" s="13">
        <f t="shared" ref="D301" si="70">SUM(D302:D303)</f>
        <v>0</v>
      </c>
      <c r="E301" s="13">
        <f t="shared" ref="E301" si="71">SUM(E302:E303)</f>
        <v>0</v>
      </c>
      <c r="F301" s="13">
        <f t="shared" ref="F301" si="72">SUM(F302:F303)</f>
        <v>0</v>
      </c>
      <c r="G301" s="13">
        <f t="shared" ref="G301" si="73">SUM(G302:G303)</f>
        <v>0</v>
      </c>
      <c r="H301" s="13">
        <f t="shared" ref="H301" si="74">SUM(H302:H303)</f>
        <v>0</v>
      </c>
      <c r="I301" s="13">
        <f t="shared" ref="I301" si="75">SUM(I302:I303)</f>
        <v>0</v>
      </c>
      <c r="J301" s="13">
        <f t="shared" ref="J301" si="76">SUM(J302:J303)</f>
        <v>0</v>
      </c>
      <c r="K301" s="13">
        <f t="shared" ref="K301" si="77">SUM(K302:K303)</f>
        <v>0</v>
      </c>
      <c r="L301" s="13">
        <f t="shared" ref="L301" si="78">SUM(L302:L303)</f>
        <v>0</v>
      </c>
      <c r="M301" s="13">
        <f t="shared" ref="M301" si="79">SUM(M302:M303)</f>
        <v>0</v>
      </c>
      <c r="N301" s="13">
        <f t="shared" ref="N301" si="80">SUM(N302:N303)</f>
        <v>0</v>
      </c>
    </row>
    <row r="302" spans="1:14" x14ac:dyDescent="0.2">
      <c r="A302" s="11"/>
      <c r="B302" s="12" t="s">
        <v>40</v>
      </c>
      <c r="C302" s="119">
        <v>0</v>
      </c>
      <c r="D302" s="187">
        <v>0</v>
      </c>
      <c r="E302" s="244">
        <v>0</v>
      </c>
      <c r="F302" s="304">
        <v>0</v>
      </c>
      <c r="G302" s="370">
        <v>0</v>
      </c>
      <c r="H302" s="434">
        <v>0</v>
      </c>
      <c r="I302" s="487">
        <v>0</v>
      </c>
      <c r="J302" s="541">
        <v>0</v>
      </c>
      <c r="K302" s="591">
        <v>0</v>
      </c>
      <c r="L302" s="685">
        <v>0</v>
      </c>
      <c r="M302" s="756">
        <v>0</v>
      </c>
      <c r="N302" s="816">
        <v>0</v>
      </c>
    </row>
    <row r="303" spans="1:14" ht="30" customHeight="1" x14ac:dyDescent="0.2">
      <c r="A303" s="11"/>
      <c r="B303" s="12" t="s">
        <v>41</v>
      </c>
      <c r="C303" s="119">
        <v>0</v>
      </c>
      <c r="D303" s="187">
        <v>0</v>
      </c>
      <c r="E303" s="244">
        <v>0</v>
      </c>
      <c r="F303" s="304">
        <v>0</v>
      </c>
      <c r="G303" s="370">
        <v>0</v>
      </c>
      <c r="H303" s="434">
        <v>0</v>
      </c>
      <c r="I303" s="487">
        <v>0</v>
      </c>
      <c r="J303" s="541">
        <v>0</v>
      </c>
      <c r="K303" s="591">
        <v>0</v>
      </c>
      <c r="L303" s="685">
        <v>0</v>
      </c>
      <c r="M303" s="756">
        <v>0</v>
      </c>
      <c r="N303" s="816">
        <v>0</v>
      </c>
    </row>
    <row r="304" spans="1:14" ht="25.5" customHeight="1" x14ac:dyDescent="0.2">
      <c r="A304" s="9">
        <v>2</v>
      </c>
      <c r="B304" s="10" t="s">
        <v>43</v>
      </c>
      <c r="C304" s="118"/>
      <c r="D304" s="184"/>
      <c r="E304" s="241"/>
      <c r="F304" s="301"/>
      <c r="G304" s="367"/>
      <c r="H304" s="431"/>
      <c r="I304" s="484"/>
      <c r="J304" s="538"/>
      <c r="K304" s="590"/>
      <c r="L304" s="682"/>
      <c r="M304" s="753"/>
      <c r="N304" s="815"/>
    </row>
    <row r="305" spans="1:14" ht="20.100000000000001" customHeight="1" x14ac:dyDescent="0.2">
      <c r="A305" s="11"/>
      <c r="B305" s="12" t="s">
        <v>44</v>
      </c>
      <c r="C305" s="118"/>
      <c r="D305" s="184"/>
      <c r="E305" s="241"/>
      <c r="F305" s="301"/>
      <c r="G305" s="367"/>
      <c r="H305" s="431"/>
      <c r="I305" s="484"/>
      <c r="J305" s="538"/>
      <c r="K305" s="590"/>
      <c r="L305" s="682"/>
      <c r="M305" s="753"/>
      <c r="N305" s="815"/>
    </row>
    <row r="306" spans="1:14" ht="20.100000000000001" customHeight="1" x14ac:dyDescent="0.2">
      <c r="A306" s="11"/>
      <c r="B306" s="12" t="s">
        <v>45</v>
      </c>
      <c r="C306" s="118"/>
      <c r="D306" s="184"/>
      <c r="E306" s="241"/>
      <c r="F306" s="301"/>
      <c r="G306" s="367"/>
      <c r="H306" s="431"/>
      <c r="I306" s="484"/>
      <c r="J306" s="538"/>
      <c r="K306" s="590"/>
      <c r="L306" s="682"/>
      <c r="M306" s="753"/>
      <c r="N306" s="815"/>
    </row>
    <row r="307" spans="1:14" ht="20.100000000000001" customHeight="1" x14ac:dyDescent="0.2">
      <c r="A307" s="9"/>
      <c r="B307" s="12" t="s">
        <v>46</v>
      </c>
      <c r="C307" s="118"/>
      <c r="D307" s="184"/>
      <c r="E307" s="241"/>
      <c r="F307" s="301"/>
      <c r="G307" s="367"/>
      <c r="H307" s="431"/>
      <c r="I307" s="484"/>
      <c r="J307" s="538"/>
      <c r="K307" s="590"/>
      <c r="L307" s="682"/>
      <c r="M307" s="753"/>
      <c r="N307" s="815"/>
    </row>
    <row r="308" spans="1:14" ht="20.100000000000001" customHeight="1" x14ac:dyDescent="0.2">
      <c r="A308" s="14"/>
      <c r="B308" s="15" t="s">
        <v>47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20.100000000000001" customHeight="1" thickBot="1" x14ac:dyDescent="0.25">
      <c r="A309" s="17">
        <v>3</v>
      </c>
      <c r="B309" s="18" t="s">
        <v>48</v>
      </c>
      <c r="C309" s="140"/>
      <c r="D309" s="177"/>
      <c r="E309" s="234"/>
      <c r="F309" s="294"/>
      <c r="G309" s="360"/>
      <c r="H309" s="424"/>
      <c r="I309" s="477"/>
      <c r="J309" s="531"/>
      <c r="K309" s="606"/>
      <c r="L309" s="673"/>
      <c r="M309" s="744"/>
      <c r="N309" s="833"/>
    </row>
    <row r="310" spans="1:14" ht="20.100000000000001" customHeight="1" x14ac:dyDescent="0.2">
      <c r="B310" s="117" t="s">
        <v>49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20.100000000000001" customHeight="1" x14ac:dyDescent="0.2"/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x14ac:dyDescent="0.2">
      <c r="A318" s="864" t="s">
        <v>0</v>
      </c>
      <c r="B318" s="864"/>
      <c r="C318" s="930" t="s">
        <v>2</v>
      </c>
    </row>
    <row r="319" spans="1:14" x14ac:dyDescent="0.2">
      <c r="A319" s="864" t="s">
        <v>3</v>
      </c>
      <c r="B319" s="864"/>
      <c r="C319" s="930"/>
    </row>
    <row r="320" spans="1:14" x14ac:dyDescent="0.2">
      <c r="A320" s="864" t="s">
        <v>4</v>
      </c>
      <c r="B320" s="864"/>
    </row>
    <row r="321" spans="1:14" ht="12.75" customHeight="1" x14ac:dyDescent="0.2"/>
    <row r="322" spans="1:14" ht="12.75" customHeight="1" x14ac:dyDescent="0.2"/>
    <row r="323" spans="1:14" x14ac:dyDescent="0.2">
      <c r="A323" s="1" t="s">
        <v>7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customHeight="1" x14ac:dyDescent="0.2">
      <c r="A324" s="1" t="s">
        <v>8</v>
      </c>
      <c r="C324" s="126" t="str">
        <f>+C288</f>
        <v>: Januari</v>
      </c>
    </row>
    <row r="325" spans="1:14" ht="12.75" customHeight="1" x14ac:dyDescent="0.2">
      <c r="A325" s="3" t="s">
        <v>55</v>
      </c>
      <c r="B325" s="3"/>
      <c r="C325" s="126" t="str">
        <f>+C289</f>
        <v>: 2019</v>
      </c>
    </row>
    <row r="326" spans="1:14" ht="13.5" thickBot="1" x14ac:dyDescent="0.25"/>
    <row r="327" spans="1:14" ht="12.75" customHeight="1" x14ac:dyDescent="0.2">
      <c r="A327" s="946" t="s">
        <v>13</v>
      </c>
      <c r="B327" s="944" t="s">
        <v>14</v>
      </c>
      <c r="C327" s="120"/>
    </row>
    <row r="328" spans="1:14" ht="12.75" customHeight="1" x14ac:dyDescent="0.2">
      <c r="A328" s="947"/>
      <c r="B328" s="94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7.5" customHeight="1" x14ac:dyDescent="0.2">
      <c r="A329" s="947"/>
      <c r="B329" s="945"/>
      <c r="C329" s="121" t="s">
        <v>20</v>
      </c>
      <c r="D329" s="185" t="s">
        <v>20</v>
      </c>
      <c r="E329" s="242" t="s">
        <v>20</v>
      </c>
      <c r="F329" s="302" t="s">
        <v>20</v>
      </c>
      <c r="G329" s="368" t="s">
        <v>20</v>
      </c>
      <c r="H329" s="432" t="s">
        <v>20</v>
      </c>
      <c r="I329" s="485" t="s">
        <v>20</v>
      </c>
      <c r="J329" s="539" t="s">
        <v>20</v>
      </c>
      <c r="K329" s="592" t="s">
        <v>20</v>
      </c>
      <c r="L329" s="683" t="s">
        <v>20</v>
      </c>
      <c r="M329" s="754" t="s">
        <v>20</v>
      </c>
      <c r="N329" s="817" t="s">
        <v>20</v>
      </c>
    </row>
    <row r="330" spans="1:14" ht="18" customHeight="1" x14ac:dyDescent="0.2">
      <c r="A330" s="947"/>
      <c r="B330" s="945"/>
      <c r="C330" s="122"/>
      <c r="D330" s="186"/>
      <c r="E330" s="243"/>
      <c r="F330" s="303"/>
      <c r="G330" s="369"/>
      <c r="H330" s="433"/>
      <c r="I330" s="486"/>
      <c r="J330" s="540"/>
      <c r="K330" s="593"/>
      <c r="L330" s="684"/>
      <c r="M330" s="755"/>
      <c r="N330" s="818"/>
    </row>
    <row r="331" spans="1:14" ht="12.75" customHeight="1" x14ac:dyDescent="0.2">
      <c r="A331" s="46" t="s">
        <v>25</v>
      </c>
      <c r="B331" s="47" t="s">
        <v>26</v>
      </c>
      <c r="C331" s="127" t="s">
        <v>35</v>
      </c>
      <c r="D331" s="181" t="s">
        <v>35</v>
      </c>
      <c r="E331" s="238" t="s">
        <v>35</v>
      </c>
      <c r="F331" s="298" t="s">
        <v>35</v>
      </c>
      <c r="G331" s="364" t="s">
        <v>35</v>
      </c>
      <c r="H331" s="428" t="s">
        <v>35</v>
      </c>
      <c r="I331" s="481" t="s">
        <v>35</v>
      </c>
      <c r="J331" s="535" t="s">
        <v>35</v>
      </c>
      <c r="K331" s="595" t="s">
        <v>35</v>
      </c>
      <c r="L331" s="679" t="s">
        <v>35</v>
      </c>
      <c r="M331" s="750" t="s">
        <v>35</v>
      </c>
      <c r="N331" s="821" t="s">
        <v>35</v>
      </c>
    </row>
    <row r="332" spans="1:14" ht="12.75" customHeight="1" x14ac:dyDescent="0.2">
      <c r="A332" s="5"/>
      <c r="B332" s="6" t="s">
        <v>37</v>
      </c>
      <c r="C332" s="7">
        <f t="shared" ref="C332:N332" si="81">SUM(C334,C337)</f>
        <v>0</v>
      </c>
      <c r="D332" s="7">
        <f t="shared" si="81"/>
        <v>0</v>
      </c>
      <c r="E332" s="7">
        <f t="shared" si="81"/>
        <v>0</v>
      </c>
      <c r="F332" s="7">
        <f t="shared" si="81"/>
        <v>0</v>
      </c>
      <c r="G332" s="7">
        <f t="shared" si="81"/>
        <v>0</v>
      </c>
      <c r="H332" s="7">
        <f t="shared" si="81"/>
        <v>0</v>
      </c>
      <c r="I332" s="7">
        <f t="shared" si="81"/>
        <v>0</v>
      </c>
      <c r="J332" s="7">
        <f t="shared" si="81"/>
        <v>0</v>
      </c>
      <c r="K332" s="7">
        <f t="shared" si="81"/>
        <v>0</v>
      </c>
      <c r="L332" s="7">
        <f t="shared" si="81"/>
        <v>0</v>
      </c>
      <c r="M332" s="7">
        <f t="shared" si="81"/>
        <v>0</v>
      </c>
      <c r="N332" s="7">
        <f t="shared" si="81"/>
        <v>70</v>
      </c>
    </row>
    <row r="333" spans="1:14" ht="12.75" customHeight="1" x14ac:dyDescent="0.2">
      <c r="A333" s="9">
        <v>1</v>
      </c>
      <c r="B333" s="10" t="s">
        <v>38</v>
      </c>
      <c r="C333" s="118"/>
      <c r="D333" s="184"/>
      <c r="E333" s="241"/>
      <c r="F333" s="301"/>
      <c r="G333" s="367"/>
      <c r="H333" s="431"/>
      <c r="I333" s="484"/>
      <c r="J333" s="538"/>
      <c r="K333" s="590"/>
      <c r="L333" s="682"/>
      <c r="M333" s="753"/>
      <c r="N333" s="815"/>
    </row>
    <row r="334" spans="1:14" x14ac:dyDescent="0.2">
      <c r="A334" s="11"/>
      <c r="B334" s="10" t="s">
        <v>39</v>
      </c>
      <c r="C334" s="123">
        <f t="shared" ref="C334" si="82">SUM(C335:C336)</f>
        <v>0</v>
      </c>
      <c r="D334" s="190">
        <f t="shared" ref="D334" si="83">SUM(D335:D336)</f>
        <v>0</v>
      </c>
      <c r="E334" s="247">
        <f t="shared" ref="E334" si="84">SUM(E335:E336)</f>
        <v>0</v>
      </c>
      <c r="F334" s="307">
        <f t="shared" ref="F334" si="85">SUM(F335:F336)</f>
        <v>0</v>
      </c>
      <c r="G334" s="373">
        <f t="shared" ref="G334" si="86">SUM(G335:G336)</f>
        <v>0</v>
      </c>
      <c r="H334" s="437">
        <f t="shared" ref="H334" si="87">SUM(H335:H336)</f>
        <v>0</v>
      </c>
      <c r="I334" s="490">
        <f t="shared" ref="I334" si="88">SUM(I335:I336)</f>
        <v>0</v>
      </c>
      <c r="J334" s="544">
        <f t="shared" ref="J334" si="89">SUM(J335:J336)</f>
        <v>0</v>
      </c>
      <c r="K334" s="594">
        <f t="shared" ref="K334" si="90">SUM(K335:K336)</f>
        <v>0</v>
      </c>
      <c r="L334" s="688">
        <f t="shared" ref="L334" si="91">SUM(L335:L336)</f>
        <v>0</v>
      </c>
      <c r="M334" s="759">
        <f t="shared" ref="M334" si="92">SUM(M335:M336)</f>
        <v>0</v>
      </c>
      <c r="N334" s="819">
        <f t="shared" ref="N334" si="93">SUM(N335:N336)</f>
        <v>0</v>
      </c>
    </row>
    <row r="335" spans="1:14" ht="30" customHeight="1" x14ac:dyDescent="0.2">
      <c r="A335" s="11"/>
      <c r="B335" s="12" t="s">
        <v>40</v>
      </c>
      <c r="C335" s="134">
        <v>0</v>
      </c>
      <c r="D335" s="167">
        <v>0</v>
      </c>
      <c r="E335" s="167">
        <v>0</v>
      </c>
      <c r="F335" s="313">
        <v>0</v>
      </c>
      <c r="G335" s="379">
        <v>0</v>
      </c>
      <c r="H335" s="442">
        <v>0</v>
      </c>
      <c r="I335" s="495">
        <v>0</v>
      </c>
      <c r="J335" s="550">
        <v>0</v>
      </c>
      <c r="K335" s="608">
        <v>0</v>
      </c>
      <c r="L335" s="693">
        <v>0</v>
      </c>
      <c r="M335" s="764">
        <v>0</v>
      </c>
      <c r="N335" s="834">
        <v>0</v>
      </c>
    </row>
    <row r="336" spans="1:14" ht="25.5" customHeight="1" x14ac:dyDescent="0.2">
      <c r="A336" s="11"/>
      <c r="B336" s="12" t="s">
        <v>41</v>
      </c>
      <c r="C336" s="134">
        <v>0</v>
      </c>
      <c r="D336" s="167">
        <v>0</v>
      </c>
      <c r="E336" s="167">
        <v>0</v>
      </c>
      <c r="F336" s="313">
        <v>0</v>
      </c>
      <c r="G336" s="379">
        <v>0</v>
      </c>
      <c r="H336" s="442">
        <v>0</v>
      </c>
      <c r="I336" s="495">
        <v>0</v>
      </c>
      <c r="J336" s="550">
        <v>0</v>
      </c>
      <c r="K336" s="608">
        <v>0</v>
      </c>
      <c r="L336" s="693">
        <v>0</v>
      </c>
      <c r="M336" s="764">
        <v>0</v>
      </c>
      <c r="N336" s="834">
        <v>0</v>
      </c>
    </row>
    <row r="337" spans="1:14" ht="20.100000000000001" customHeight="1" x14ac:dyDescent="0.2">
      <c r="A337" s="11"/>
      <c r="B337" s="10" t="s">
        <v>42</v>
      </c>
      <c r="C337" s="13">
        <f t="shared" ref="C337" si="94">SUM(C338:C339)</f>
        <v>0</v>
      </c>
      <c r="D337" s="13">
        <f t="shared" ref="D337" si="95">SUM(D338:D339)</f>
        <v>0</v>
      </c>
      <c r="E337" s="13">
        <f t="shared" ref="E337" si="96">SUM(E338:E339)</f>
        <v>0</v>
      </c>
      <c r="F337" s="13">
        <f t="shared" ref="F337" si="97">SUM(F338:F339)</f>
        <v>0</v>
      </c>
      <c r="G337" s="13">
        <f t="shared" ref="G337" si="98">SUM(G338:G339)</f>
        <v>0</v>
      </c>
      <c r="H337" s="13">
        <f t="shared" ref="H337" si="99">SUM(H338:H339)</f>
        <v>0</v>
      </c>
      <c r="I337" s="13">
        <f t="shared" ref="I337" si="100">SUM(I338:I339)</f>
        <v>0</v>
      </c>
      <c r="J337" s="13">
        <f t="shared" ref="J337" si="101">SUM(J338:J339)</f>
        <v>0</v>
      </c>
      <c r="K337" s="13">
        <f t="shared" ref="K337" si="102">SUM(K338:K339)</f>
        <v>0</v>
      </c>
      <c r="L337" s="13">
        <f t="shared" ref="L337" si="103">SUM(L338:L339)</f>
        <v>0</v>
      </c>
      <c r="M337" s="13">
        <f t="shared" ref="M337" si="104">SUM(M338:M339)</f>
        <v>0</v>
      </c>
      <c r="N337" s="13">
        <f t="shared" ref="N337" si="105">SUM(N338:N339)</f>
        <v>70</v>
      </c>
    </row>
    <row r="338" spans="1:14" ht="20.100000000000001" customHeight="1" x14ac:dyDescent="0.2">
      <c r="A338" s="11">
        <v>46</v>
      </c>
      <c r="B338" s="12" t="s">
        <v>40</v>
      </c>
      <c r="C338" s="119">
        <v>0</v>
      </c>
      <c r="D338" s="187">
        <v>0</v>
      </c>
      <c r="E338" s="244">
        <v>0</v>
      </c>
      <c r="F338" s="304">
        <v>0</v>
      </c>
      <c r="G338" s="370">
        <v>0</v>
      </c>
      <c r="H338" s="434">
        <v>0</v>
      </c>
      <c r="I338" s="487">
        <v>0</v>
      </c>
      <c r="J338" s="541">
        <v>0</v>
      </c>
      <c r="K338" s="591">
        <v>0</v>
      </c>
      <c r="L338" s="685">
        <v>0</v>
      </c>
      <c r="M338" s="756">
        <v>0</v>
      </c>
      <c r="N338" s="816">
        <v>70</v>
      </c>
    </row>
    <row r="339" spans="1:14" ht="20.100000000000001" customHeight="1" x14ac:dyDescent="0.2">
      <c r="A339" s="11">
        <v>52</v>
      </c>
      <c r="B339" s="12" t="s">
        <v>41</v>
      </c>
      <c r="C339" s="119">
        <v>0</v>
      </c>
      <c r="D339" s="187">
        <v>0</v>
      </c>
      <c r="E339" s="244">
        <v>0</v>
      </c>
      <c r="F339" s="304">
        <v>0</v>
      </c>
      <c r="G339" s="370">
        <v>0</v>
      </c>
      <c r="H339" s="434">
        <v>0</v>
      </c>
      <c r="I339" s="487">
        <v>0</v>
      </c>
      <c r="J339" s="541">
        <v>0</v>
      </c>
      <c r="K339" s="591">
        <v>0</v>
      </c>
      <c r="L339" s="685">
        <v>0</v>
      </c>
      <c r="M339" s="756">
        <v>0</v>
      </c>
      <c r="N339" s="816">
        <v>0</v>
      </c>
    </row>
    <row r="340" spans="1:14" ht="20.100000000000001" customHeight="1" x14ac:dyDescent="0.2">
      <c r="A340" s="9">
        <v>2</v>
      </c>
      <c r="B340" s="10" t="s">
        <v>43</v>
      </c>
      <c r="C340" s="118"/>
      <c r="D340" s="184"/>
      <c r="E340" s="241"/>
      <c r="F340" s="301"/>
      <c r="G340" s="367"/>
      <c r="H340" s="431"/>
      <c r="I340" s="484"/>
      <c r="J340" s="538"/>
      <c r="K340" s="590"/>
      <c r="L340" s="682"/>
      <c r="M340" s="753"/>
      <c r="N340" s="815"/>
    </row>
    <row r="341" spans="1:14" ht="20.100000000000001" customHeight="1" x14ac:dyDescent="0.2">
      <c r="A341" s="11"/>
      <c r="B341" s="12" t="s">
        <v>44</v>
      </c>
      <c r="C341" s="118"/>
      <c r="D341" s="184"/>
      <c r="E341" s="241"/>
      <c r="F341" s="301"/>
      <c r="G341" s="367"/>
      <c r="H341" s="431"/>
      <c r="I341" s="484"/>
      <c r="J341" s="538"/>
      <c r="K341" s="590"/>
      <c r="L341" s="682"/>
      <c r="M341" s="753"/>
      <c r="N341" s="815"/>
    </row>
    <row r="342" spans="1:14" ht="20.100000000000001" customHeight="1" x14ac:dyDescent="0.2">
      <c r="A342" s="11"/>
      <c r="B342" s="12" t="s">
        <v>45</v>
      </c>
      <c r="C342" s="118"/>
      <c r="D342" s="184"/>
      <c r="E342" s="241"/>
      <c r="F342" s="301"/>
      <c r="G342" s="367"/>
      <c r="H342" s="431"/>
      <c r="I342" s="484"/>
      <c r="J342" s="538"/>
      <c r="K342" s="590"/>
      <c r="L342" s="682"/>
      <c r="M342" s="753"/>
      <c r="N342" s="815"/>
    </row>
    <row r="343" spans="1:14" ht="20.100000000000001" customHeight="1" x14ac:dyDescent="0.2">
      <c r="A343" s="9"/>
      <c r="B343" s="12" t="s">
        <v>46</v>
      </c>
      <c r="C343" s="118"/>
      <c r="D343" s="184"/>
      <c r="E343" s="241"/>
      <c r="F343" s="301"/>
      <c r="G343" s="367"/>
      <c r="H343" s="431"/>
      <c r="I343" s="484"/>
      <c r="J343" s="538"/>
      <c r="K343" s="590"/>
      <c r="L343" s="682"/>
      <c r="M343" s="753"/>
      <c r="N343" s="815"/>
    </row>
    <row r="344" spans="1:14" ht="26.25" customHeight="1" x14ac:dyDescent="0.2">
      <c r="A344" s="14"/>
      <c r="B344" s="15" t="s">
        <v>47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20.100000000000001" customHeight="1" thickBot="1" x14ac:dyDescent="0.25">
      <c r="A345" s="17">
        <v>3</v>
      </c>
      <c r="B345" s="18" t="s">
        <v>48</v>
      </c>
      <c r="C345" s="140"/>
      <c r="D345" s="177"/>
      <c r="E345" s="234"/>
      <c r="F345" s="294"/>
      <c r="G345" s="360"/>
      <c r="H345" s="424"/>
      <c r="I345" s="477"/>
      <c r="J345" s="531"/>
      <c r="K345" s="606"/>
      <c r="L345" s="673"/>
      <c r="M345" s="744"/>
      <c r="N345" s="833"/>
    </row>
    <row r="346" spans="1:14" ht="20.100000000000001" customHeight="1" x14ac:dyDescent="0.2">
      <c r="B346" s="117" t="s">
        <v>49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20.100000000000001" customHeight="1" x14ac:dyDescent="0.2">
      <c r="B347" s="117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20.100000000000001" customHeight="1" x14ac:dyDescent="0.2">
      <c r="B348" s="117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24" customHeight="1" x14ac:dyDescent="0.2">
      <c r="B349" s="117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3" spans="1:14" ht="12.75" customHeight="1" x14ac:dyDescent="0.2"/>
    <row r="354" spans="1:14" ht="12.75" customHeight="1" x14ac:dyDescent="0.2">
      <c r="A354" s="864" t="s">
        <v>0</v>
      </c>
      <c r="B354" s="864"/>
      <c r="C354" s="930" t="s">
        <v>2</v>
      </c>
    </row>
    <row r="355" spans="1:14" x14ac:dyDescent="0.2">
      <c r="A355" s="864" t="s">
        <v>3</v>
      </c>
      <c r="B355" s="864"/>
      <c r="C355" s="930"/>
    </row>
    <row r="356" spans="1:14" x14ac:dyDescent="0.2">
      <c r="A356" s="864" t="s">
        <v>4</v>
      </c>
      <c r="B356" s="864"/>
    </row>
    <row r="359" spans="1:14" ht="12.75" customHeight="1" x14ac:dyDescent="0.2">
      <c r="A359" s="1" t="s">
        <v>7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 x14ac:dyDescent="0.2">
      <c r="A360" s="1" t="s">
        <v>8</v>
      </c>
      <c r="C360" s="126" t="str">
        <f>+C324</f>
        <v>: Januari</v>
      </c>
    </row>
    <row r="361" spans="1:14" ht="7.5" customHeight="1" x14ac:dyDescent="0.2">
      <c r="A361" s="3" t="s">
        <v>61</v>
      </c>
      <c r="B361" s="3"/>
      <c r="C361" s="126" t="str">
        <f>+C325</f>
        <v>: 2019</v>
      </c>
    </row>
    <row r="362" spans="1:14" ht="18" customHeight="1" thickBot="1" x14ac:dyDescent="0.25">
      <c r="A362" s="3"/>
      <c r="B362" s="3"/>
    </row>
    <row r="363" spans="1:14" ht="12.75" customHeight="1" x14ac:dyDescent="0.2">
      <c r="A363" s="946" t="s">
        <v>13</v>
      </c>
      <c r="B363" s="944" t="s">
        <v>14</v>
      </c>
      <c r="C363" s="120"/>
    </row>
    <row r="364" spans="1:14" ht="12.75" customHeight="1" x14ac:dyDescent="0.2">
      <c r="A364" s="947"/>
      <c r="B364" s="94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947"/>
      <c r="B365" s="945"/>
      <c r="C365" s="121" t="s">
        <v>20</v>
      </c>
      <c r="D365" s="185" t="s">
        <v>20</v>
      </c>
      <c r="E365" s="242" t="s">
        <v>20</v>
      </c>
      <c r="F365" s="302" t="s">
        <v>20</v>
      </c>
      <c r="G365" s="368" t="s">
        <v>20</v>
      </c>
      <c r="H365" s="432" t="s">
        <v>20</v>
      </c>
      <c r="I365" s="485" t="s">
        <v>20</v>
      </c>
      <c r="J365" s="539" t="s">
        <v>20</v>
      </c>
      <c r="K365" s="592" t="s">
        <v>20</v>
      </c>
      <c r="L365" s="683" t="s">
        <v>20</v>
      </c>
      <c r="M365" s="754" t="s">
        <v>20</v>
      </c>
      <c r="N365" s="817" t="s">
        <v>20</v>
      </c>
    </row>
    <row r="366" spans="1:14" x14ac:dyDescent="0.2">
      <c r="A366" s="947"/>
      <c r="B366" s="945"/>
      <c r="C366" s="122"/>
      <c r="D366" s="186"/>
      <c r="E366" s="243"/>
      <c r="F366" s="303"/>
      <c r="G366" s="369"/>
      <c r="H366" s="433"/>
      <c r="I366" s="486"/>
      <c r="J366" s="540"/>
      <c r="K366" s="593"/>
      <c r="L366" s="684"/>
      <c r="M366" s="755"/>
      <c r="N366" s="818"/>
    </row>
    <row r="367" spans="1:14" ht="30" customHeight="1" x14ac:dyDescent="0.2">
      <c r="A367" s="46" t="s">
        <v>25</v>
      </c>
      <c r="B367" s="47" t="s">
        <v>26</v>
      </c>
      <c r="C367" s="127" t="s">
        <v>35</v>
      </c>
      <c r="D367" s="181" t="s">
        <v>35</v>
      </c>
      <c r="E367" s="238" t="s">
        <v>35</v>
      </c>
      <c r="F367" s="298" t="s">
        <v>35</v>
      </c>
      <c r="G367" s="364" t="s">
        <v>35</v>
      </c>
      <c r="H367" s="428" t="s">
        <v>35</v>
      </c>
      <c r="I367" s="481" t="s">
        <v>35</v>
      </c>
      <c r="J367" s="535" t="s">
        <v>35</v>
      </c>
      <c r="K367" s="595" t="s">
        <v>35</v>
      </c>
      <c r="L367" s="679" t="s">
        <v>35</v>
      </c>
      <c r="M367" s="750" t="s">
        <v>35</v>
      </c>
      <c r="N367" s="821" t="s">
        <v>35</v>
      </c>
    </row>
    <row r="368" spans="1:14" ht="25.5" customHeight="1" x14ac:dyDescent="0.2">
      <c r="A368" s="5"/>
      <c r="B368" s="6" t="s">
        <v>37</v>
      </c>
      <c r="C368" s="7">
        <f t="shared" ref="C368:N368" si="106">SUM(C370,C373)</f>
        <v>0</v>
      </c>
      <c r="D368" s="7">
        <f t="shared" si="106"/>
        <v>0</v>
      </c>
      <c r="E368" s="7">
        <f t="shared" si="106"/>
        <v>0</v>
      </c>
      <c r="F368" s="7">
        <f t="shared" si="106"/>
        <v>0</v>
      </c>
      <c r="G368" s="7">
        <f t="shared" si="106"/>
        <v>0</v>
      </c>
      <c r="H368" s="7">
        <f t="shared" si="106"/>
        <v>0</v>
      </c>
      <c r="I368" s="7">
        <f t="shared" si="106"/>
        <v>0</v>
      </c>
      <c r="J368" s="7">
        <f t="shared" si="106"/>
        <v>0</v>
      </c>
      <c r="K368" s="7">
        <f t="shared" si="106"/>
        <v>0</v>
      </c>
      <c r="L368" s="7">
        <f t="shared" si="106"/>
        <v>0</v>
      </c>
      <c r="M368" s="7">
        <f t="shared" si="106"/>
        <v>0</v>
      </c>
      <c r="N368" s="7">
        <f t="shared" si="106"/>
        <v>0</v>
      </c>
    </row>
    <row r="369" spans="1:14" ht="20.100000000000001" customHeight="1" x14ac:dyDescent="0.2">
      <c r="A369" s="9">
        <v>1</v>
      </c>
      <c r="B369" s="10" t="s">
        <v>38</v>
      </c>
      <c r="C369" s="118"/>
      <c r="D369" s="184"/>
      <c r="E369" s="241"/>
      <c r="F369" s="301"/>
      <c r="G369" s="367"/>
      <c r="H369" s="431"/>
      <c r="I369" s="484"/>
      <c r="J369" s="538"/>
      <c r="K369" s="590"/>
      <c r="L369" s="682"/>
      <c r="M369" s="753"/>
      <c r="N369" s="815"/>
    </row>
    <row r="370" spans="1:14" ht="20.100000000000001" customHeight="1" x14ac:dyDescent="0.2">
      <c r="A370" s="11"/>
      <c r="B370" s="10" t="s">
        <v>39</v>
      </c>
      <c r="C370" s="123">
        <f t="shared" ref="C370" si="107">SUM(C371:C372)</f>
        <v>0</v>
      </c>
      <c r="D370" s="190">
        <f t="shared" ref="D370" si="108">SUM(D371:D372)</f>
        <v>0</v>
      </c>
      <c r="E370" s="247">
        <f t="shared" ref="E370" si="109">SUM(E371:E372)</f>
        <v>0</v>
      </c>
      <c r="F370" s="307">
        <f t="shared" ref="F370" si="110">SUM(F371:F372)</f>
        <v>0</v>
      </c>
      <c r="G370" s="373">
        <f t="shared" ref="G370" si="111">SUM(G371:G372)</f>
        <v>0</v>
      </c>
      <c r="H370" s="437">
        <f t="shared" ref="H370" si="112">SUM(H371:H372)</f>
        <v>0</v>
      </c>
      <c r="I370" s="490">
        <f t="shared" ref="I370" si="113">SUM(I371:I372)</f>
        <v>0</v>
      </c>
      <c r="J370" s="544">
        <f t="shared" ref="J370" si="114">SUM(J371:J372)</f>
        <v>0</v>
      </c>
      <c r="K370" s="594">
        <f t="shared" ref="K370" si="115">SUM(K371:K372)</f>
        <v>0</v>
      </c>
      <c r="L370" s="688">
        <f t="shared" ref="L370" si="116">SUM(L371:L372)</f>
        <v>0</v>
      </c>
      <c r="M370" s="759">
        <f t="shared" ref="M370" si="117">SUM(M371:M372)</f>
        <v>0</v>
      </c>
      <c r="N370" s="819">
        <f t="shared" ref="N370" si="118">SUM(N371:N372)</f>
        <v>0</v>
      </c>
    </row>
    <row r="371" spans="1:14" ht="20.100000000000001" customHeight="1" x14ac:dyDescent="0.2">
      <c r="A371" s="11"/>
      <c r="B371" s="12" t="s">
        <v>40</v>
      </c>
      <c r="C371" s="134">
        <v>0</v>
      </c>
      <c r="D371" s="167">
        <v>0</v>
      </c>
      <c r="E371" s="167">
        <v>0</v>
      </c>
      <c r="F371" s="313">
        <v>0</v>
      </c>
      <c r="G371" s="379">
        <v>0</v>
      </c>
      <c r="H371" s="442">
        <v>0</v>
      </c>
      <c r="I371" s="495">
        <v>0</v>
      </c>
      <c r="J371" s="550">
        <v>0</v>
      </c>
      <c r="K371" s="608">
        <v>0</v>
      </c>
      <c r="L371" s="693">
        <v>0</v>
      </c>
      <c r="M371" s="764">
        <v>0</v>
      </c>
      <c r="N371" s="834">
        <v>0</v>
      </c>
    </row>
    <row r="372" spans="1:14" ht="20.100000000000001" customHeight="1" x14ac:dyDescent="0.2">
      <c r="A372" s="11"/>
      <c r="B372" s="12" t="s">
        <v>41</v>
      </c>
      <c r="C372" s="134">
        <v>0</v>
      </c>
      <c r="D372" s="167">
        <v>0</v>
      </c>
      <c r="E372" s="167">
        <v>0</v>
      </c>
      <c r="F372" s="313">
        <v>0</v>
      </c>
      <c r="G372" s="379">
        <v>0</v>
      </c>
      <c r="H372" s="442">
        <v>0</v>
      </c>
      <c r="I372" s="495">
        <v>0</v>
      </c>
      <c r="J372" s="550">
        <v>0</v>
      </c>
      <c r="K372" s="608">
        <v>0</v>
      </c>
      <c r="L372" s="693">
        <v>0</v>
      </c>
      <c r="M372" s="764">
        <v>0</v>
      </c>
      <c r="N372" s="834">
        <v>0</v>
      </c>
    </row>
    <row r="373" spans="1:14" ht="20.100000000000001" customHeight="1" x14ac:dyDescent="0.2">
      <c r="A373" s="11"/>
      <c r="B373" s="10" t="s">
        <v>42</v>
      </c>
      <c r="C373" s="13">
        <f t="shared" ref="C373" si="119">SUM(C374:C375)</f>
        <v>0</v>
      </c>
      <c r="D373" s="13">
        <f t="shared" ref="D373" si="120">SUM(D374:D375)</f>
        <v>0</v>
      </c>
      <c r="E373" s="13">
        <f t="shared" ref="E373" si="121">SUM(E374:E375)</f>
        <v>0</v>
      </c>
      <c r="F373" s="13">
        <f t="shared" ref="F373" si="122">SUM(F374:F375)</f>
        <v>0</v>
      </c>
      <c r="G373" s="13">
        <f t="shared" ref="G373" si="123">SUM(G374:G375)</f>
        <v>0</v>
      </c>
      <c r="H373" s="13">
        <f t="shared" ref="H373" si="124">SUM(H374:H375)</f>
        <v>0</v>
      </c>
      <c r="I373" s="13">
        <f t="shared" ref="I373" si="125">SUM(I374:I375)</f>
        <v>0</v>
      </c>
      <c r="J373" s="13">
        <f t="shared" ref="J373" si="126">SUM(J374:J375)</f>
        <v>0</v>
      </c>
      <c r="K373" s="13">
        <f t="shared" ref="K373" si="127">SUM(K374:K375)</f>
        <v>0</v>
      </c>
      <c r="L373" s="50">
        <f t="shared" ref="L373" si="128">SUM(L374:L375)</f>
        <v>0</v>
      </c>
      <c r="M373" s="50">
        <f t="shared" ref="M373" si="129">SUM(M374:M375)</f>
        <v>0</v>
      </c>
      <c r="N373" s="50">
        <f t="shared" ref="N373" si="130">SUM(N374:N375)</f>
        <v>0</v>
      </c>
    </row>
    <row r="374" spans="1:14" ht="20.100000000000001" customHeight="1" x14ac:dyDescent="0.2">
      <c r="A374" s="11"/>
      <c r="B374" s="12" t="s">
        <v>40</v>
      </c>
      <c r="C374" s="119">
        <v>0</v>
      </c>
      <c r="D374" s="187">
        <v>0</v>
      </c>
      <c r="E374" s="244">
        <v>0</v>
      </c>
      <c r="F374" s="304">
        <v>0</v>
      </c>
      <c r="G374" s="370">
        <v>0</v>
      </c>
      <c r="H374" s="434">
        <v>0</v>
      </c>
      <c r="I374" s="487">
        <v>0</v>
      </c>
      <c r="J374" s="541">
        <v>0</v>
      </c>
      <c r="K374" s="591">
        <v>0</v>
      </c>
      <c r="L374" s="685">
        <v>0</v>
      </c>
      <c r="M374" s="756">
        <v>0</v>
      </c>
      <c r="N374" s="816">
        <v>0</v>
      </c>
    </row>
    <row r="375" spans="1:14" ht="20.100000000000001" customHeight="1" x14ac:dyDescent="0.2">
      <c r="A375" s="11"/>
      <c r="B375" s="12" t="s">
        <v>41</v>
      </c>
      <c r="C375" s="119">
        <v>0</v>
      </c>
      <c r="D375" s="187">
        <v>0</v>
      </c>
      <c r="E375" s="244">
        <v>0</v>
      </c>
      <c r="F375" s="304">
        <v>0</v>
      </c>
      <c r="G375" s="370">
        <v>0</v>
      </c>
      <c r="H375" s="434">
        <v>0</v>
      </c>
      <c r="I375" s="487">
        <v>0</v>
      </c>
      <c r="J375" s="541">
        <v>0</v>
      </c>
      <c r="K375" s="591">
        <v>0</v>
      </c>
      <c r="L375" s="685">
        <v>0</v>
      </c>
      <c r="M375" s="756">
        <v>0</v>
      </c>
      <c r="N375" s="816">
        <v>0</v>
      </c>
    </row>
    <row r="376" spans="1:14" ht="26.25" customHeight="1" x14ac:dyDescent="0.2">
      <c r="A376" s="9">
        <v>2</v>
      </c>
      <c r="B376" s="10" t="s">
        <v>43</v>
      </c>
      <c r="C376" s="118"/>
      <c r="D376" s="184"/>
      <c r="E376" s="241"/>
      <c r="F376" s="301"/>
      <c r="G376" s="367"/>
      <c r="H376" s="431"/>
      <c r="I376" s="484"/>
      <c r="J376" s="538"/>
      <c r="K376" s="590"/>
      <c r="L376" s="682"/>
      <c r="M376" s="753"/>
      <c r="N376" s="815"/>
    </row>
    <row r="377" spans="1:14" ht="20.100000000000001" customHeight="1" x14ac:dyDescent="0.2">
      <c r="A377" s="11"/>
      <c r="B377" s="12" t="s">
        <v>44</v>
      </c>
      <c r="C377" s="118"/>
      <c r="D377" s="184"/>
      <c r="E377" s="241"/>
      <c r="F377" s="301"/>
      <c r="G377" s="367"/>
      <c r="H377" s="431"/>
      <c r="I377" s="484"/>
      <c r="J377" s="538"/>
      <c r="K377" s="590"/>
      <c r="L377" s="682"/>
      <c r="M377" s="753"/>
      <c r="N377" s="815"/>
    </row>
    <row r="378" spans="1:14" ht="20.100000000000001" customHeight="1" x14ac:dyDescent="0.2">
      <c r="A378" s="11"/>
      <c r="B378" s="12" t="s">
        <v>45</v>
      </c>
      <c r="C378" s="118"/>
      <c r="D378" s="184"/>
      <c r="E378" s="241"/>
      <c r="F378" s="301"/>
      <c r="G378" s="367"/>
      <c r="H378" s="431"/>
      <c r="I378" s="484"/>
      <c r="J378" s="538"/>
      <c r="K378" s="590"/>
      <c r="L378" s="682"/>
      <c r="M378" s="753"/>
      <c r="N378" s="815"/>
    </row>
    <row r="379" spans="1:14" ht="20.100000000000001" customHeight="1" x14ac:dyDescent="0.2">
      <c r="A379" s="9"/>
      <c r="B379" s="12" t="s">
        <v>46</v>
      </c>
      <c r="C379" s="118"/>
      <c r="D379" s="184"/>
      <c r="E379" s="241"/>
      <c r="F379" s="301"/>
      <c r="G379" s="367"/>
      <c r="H379" s="431"/>
      <c r="I379" s="484"/>
      <c r="J379" s="538"/>
      <c r="K379" s="590"/>
      <c r="L379" s="682"/>
      <c r="M379" s="753"/>
      <c r="N379" s="815"/>
    </row>
    <row r="380" spans="1:14" ht="20.100000000000001" customHeight="1" x14ac:dyDescent="0.2">
      <c r="A380" s="14"/>
      <c r="B380" s="15" t="s">
        <v>47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24" customHeight="1" thickBot="1" x14ac:dyDescent="0.25">
      <c r="A381" s="17">
        <v>3</v>
      </c>
      <c r="B381" s="18" t="s">
        <v>48</v>
      </c>
      <c r="C381" s="140"/>
      <c r="D381" s="177"/>
      <c r="E381" s="234"/>
      <c r="F381" s="294"/>
      <c r="G381" s="360"/>
      <c r="H381" s="424"/>
      <c r="I381" s="477"/>
      <c r="J381" s="531"/>
      <c r="K381" s="606"/>
      <c r="L381" s="673"/>
      <c r="M381" s="744"/>
      <c r="N381" s="833"/>
    </row>
    <row r="382" spans="1:14" x14ac:dyDescent="0.2">
      <c r="B382" s="117" t="s">
        <v>49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4" spans="1:14" x14ac:dyDescent="0.2">
      <c r="C384" s="1">
        <f>270-96</f>
        <v>174</v>
      </c>
      <c r="D384" s="1">
        <f>270-96</f>
        <v>174</v>
      </c>
      <c r="E384" s="1">
        <f>270-96</f>
        <v>174</v>
      </c>
    </row>
    <row r="385" spans="1:14" ht="12.75" customHeight="1" x14ac:dyDescent="0.2"/>
    <row r="386" spans="1:14" ht="12.75" customHeight="1" x14ac:dyDescent="0.2"/>
    <row r="390" spans="1:14" ht="12.75" customHeight="1" x14ac:dyDescent="0.2">
      <c r="A390" s="864" t="s">
        <v>0</v>
      </c>
      <c r="B390" s="864"/>
      <c r="C390" s="930" t="s">
        <v>2</v>
      </c>
    </row>
    <row r="391" spans="1:14" ht="12.75" customHeight="1" x14ac:dyDescent="0.2">
      <c r="A391" s="864" t="s">
        <v>3</v>
      </c>
      <c r="B391" s="864"/>
      <c r="C391" s="930"/>
    </row>
    <row r="392" spans="1:14" ht="7.5" customHeight="1" x14ac:dyDescent="0.2">
      <c r="A392" s="864" t="s">
        <v>4</v>
      </c>
      <c r="B392" s="864"/>
    </row>
    <row r="393" spans="1:14" ht="18" customHeight="1" x14ac:dyDescent="0.2"/>
    <row r="394" spans="1:14" ht="12.75" customHeight="1" x14ac:dyDescent="0.2"/>
    <row r="395" spans="1:14" ht="12.75" customHeight="1" x14ac:dyDescent="0.2">
      <c r="A395" s="1" t="s">
        <v>7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 x14ac:dyDescent="0.2">
      <c r="A396" s="1" t="s">
        <v>8</v>
      </c>
      <c r="C396" s="126" t="str">
        <f>+C360</f>
        <v>: Januari</v>
      </c>
    </row>
    <row r="397" spans="1:14" ht="12.75" customHeight="1" x14ac:dyDescent="0.2">
      <c r="A397" s="3" t="s">
        <v>60</v>
      </c>
      <c r="B397" s="3"/>
      <c r="C397" s="126" t="str">
        <f>+C361</f>
        <v>: 2019</v>
      </c>
    </row>
    <row r="398" spans="1:14" ht="30" customHeight="1" thickBot="1" x14ac:dyDescent="0.25"/>
    <row r="399" spans="1:14" ht="25.5" customHeight="1" x14ac:dyDescent="0.2">
      <c r="A399" s="946" t="s">
        <v>13</v>
      </c>
      <c r="B399" s="944" t="s">
        <v>14</v>
      </c>
      <c r="C399" s="120"/>
    </row>
    <row r="400" spans="1:14" ht="20.100000000000001" customHeight="1" x14ac:dyDescent="0.2">
      <c r="A400" s="947"/>
      <c r="B400" s="94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947"/>
      <c r="B401" s="945"/>
      <c r="C401" s="121" t="s">
        <v>20</v>
      </c>
      <c r="D401" s="185" t="s">
        <v>20</v>
      </c>
      <c r="E401" s="242" t="s">
        <v>20</v>
      </c>
      <c r="F401" s="302" t="s">
        <v>20</v>
      </c>
      <c r="G401" s="368" t="s">
        <v>20</v>
      </c>
      <c r="H401" s="432" t="s">
        <v>20</v>
      </c>
      <c r="I401" s="485" t="s">
        <v>20</v>
      </c>
      <c r="J401" s="539" t="s">
        <v>20</v>
      </c>
      <c r="K401" s="592" t="s">
        <v>20</v>
      </c>
      <c r="L401" s="683" t="s">
        <v>20</v>
      </c>
      <c r="M401" s="754" t="s">
        <v>20</v>
      </c>
      <c r="N401" s="817" t="s">
        <v>20</v>
      </c>
    </row>
    <row r="402" spans="1:14" ht="20.100000000000001" customHeight="1" x14ac:dyDescent="0.2">
      <c r="A402" s="947"/>
      <c r="B402" s="945"/>
      <c r="C402" s="122"/>
      <c r="D402" s="186"/>
      <c r="E402" s="243"/>
      <c r="F402" s="303"/>
      <c r="G402" s="369"/>
      <c r="H402" s="433"/>
      <c r="I402" s="486"/>
      <c r="J402" s="540"/>
      <c r="K402" s="593"/>
      <c r="L402" s="684"/>
      <c r="M402" s="755"/>
      <c r="N402" s="818"/>
    </row>
    <row r="403" spans="1:14" ht="20.100000000000001" customHeight="1" x14ac:dyDescent="0.2">
      <c r="A403" s="46" t="s">
        <v>25</v>
      </c>
      <c r="B403" s="47" t="s">
        <v>26</v>
      </c>
      <c r="C403" s="127" t="s">
        <v>35</v>
      </c>
      <c r="D403" s="181" t="s">
        <v>35</v>
      </c>
      <c r="E403" s="238" t="s">
        <v>35</v>
      </c>
      <c r="F403" s="298" t="s">
        <v>35</v>
      </c>
      <c r="G403" s="364" t="s">
        <v>35</v>
      </c>
      <c r="H403" s="428" t="s">
        <v>35</v>
      </c>
      <c r="I403" s="481" t="s">
        <v>35</v>
      </c>
      <c r="J403" s="535" t="s">
        <v>35</v>
      </c>
      <c r="K403" s="595" t="s">
        <v>35</v>
      </c>
      <c r="L403" s="679" t="s">
        <v>35</v>
      </c>
      <c r="M403" s="750" t="s">
        <v>35</v>
      </c>
      <c r="N403" s="821" t="s">
        <v>35</v>
      </c>
    </row>
    <row r="404" spans="1:14" ht="20.100000000000001" customHeight="1" x14ac:dyDescent="0.2">
      <c r="A404" s="5"/>
      <c r="B404" s="6" t="s">
        <v>37</v>
      </c>
      <c r="C404" s="7">
        <f t="shared" ref="C404:N404" si="131">SUM(C406,C409)</f>
        <v>0</v>
      </c>
      <c r="D404" s="7">
        <f t="shared" si="131"/>
        <v>0</v>
      </c>
      <c r="E404" s="7">
        <f t="shared" si="131"/>
        <v>0</v>
      </c>
      <c r="F404" s="7">
        <f t="shared" si="131"/>
        <v>0</v>
      </c>
      <c r="G404" s="7">
        <f t="shared" si="131"/>
        <v>0</v>
      </c>
      <c r="H404" s="7">
        <f t="shared" si="131"/>
        <v>0</v>
      </c>
      <c r="I404" s="7">
        <f t="shared" si="131"/>
        <v>0</v>
      </c>
      <c r="J404" s="7">
        <f t="shared" si="131"/>
        <v>0</v>
      </c>
      <c r="K404" s="7">
        <f t="shared" si="131"/>
        <v>0</v>
      </c>
      <c r="L404" s="7">
        <f t="shared" si="131"/>
        <v>0</v>
      </c>
      <c r="M404" s="7">
        <f t="shared" si="131"/>
        <v>0</v>
      </c>
      <c r="N404" s="7">
        <f t="shared" si="131"/>
        <v>0</v>
      </c>
    </row>
    <row r="405" spans="1:14" ht="20.100000000000001" customHeight="1" x14ac:dyDescent="0.2">
      <c r="A405" s="9">
        <v>1</v>
      </c>
      <c r="B405" s="10" t="s">
        <v>38</v>
      </c>
      <c r="C405" s="118"/>
      <c r="D405" s="184"/>
      <c r="E405" s="241"/>
      <c r="F405" s="301"/>
      <c r="G405" s="367"/>
      <c r="H405" s="431"/>
      <c r="I405" s="484"/>
      <c r="J405" s="538"/>
      <c r="K405" s="590"/>
      <c r="L405" s="682"/>
      <c r="M405" s="753"/>
      <c r="N405" s="815"/>
    </row>
    <row r="406" spans="1:14" ht="20.100000000000001" customHeight="1" x14ac:dyDescent="0.2">
      <c r="A406" s="11"/>
      <c r="B406" s="10" t="s">
        <v>39</v>
      </c>
      <c r="C406" s="123">
        <f t="shared" ref="C406" si="132">SUM(C407:C408)</f>
        <v>0</v>
      </c>
      <c r="D406" s="190">
        <f t="shared" ref="D406" si="133">SUM(D407:D408)</f>
        <v>0</v>
      </c>
      <c r="E406" s="247">
        <f t="shared" ref="E406" si="134">SUM(E407:E408)</f>
        <v>0</v>
      </c>
      <c r="F406" s="307">
        <f t="shared" ref="F406" si="135">SUM(F407:F408)</f>
        <v>0</v>
      </c>
      <c r="G406" s="373">
        <f t="shared" ref="G406" si="136">SUM(G407:G408)</f>
        <v>0</v>
      </c>
      <c r="H406" s="437">
        <f t="shared" ref="H406" si="137">SUM(H407:H408)</f>
        <v>0</v>
      </c>
      <c r="I406" s="490">
        <f t="shared" ref="I406" si="138">SUM(I407:I408)</f>
        <v>0</v>
      </c>
      <c r="J406" s="544">
        <f t="shared" ref="J406" si="139">SUM(J407:J408)</f>
        <v>0</v>
      </c>
      <c r="K406" s="594">
        <f t="shared" ref="K406" si="140">SUM(K407:K408)</f>
        <v>0</v>
      </c>
      <c r="L406" s="688">
        <f t="shared" ref="L406" si="141">SUM(L407:L408)</f>
        <v>0</v>
      </c>
      <c r="M406" s="759">
        <f t="shared" ref="M406" si="142">SUM(M407:M408)</f>
        <v>0</v>
      </c>
      <c r="N406" s="819">
        <f t="shared" ref="N406" si="143">SUM(N407:N408)</f>
        <v>0</v>
      </c>
    </row>
    <row r="407" spans="1:14" ht="26.25" customHeight="1" x14ac:dyDescent="0.2">
      <c r="A407" s="11"/>
      <c r="B407" s="12" t="s">
        <v>40</v>
      </c>
      <c r="C407" s="134">
        <v>0</v>
      </c>
      <c r="D407" s="167">
        <v>0</v>
      </c>
      <c r="E407" s="167">
        <v>0</v>
      </c>
      <c r="F407" s="313">
        <v>0</v>
      </c>
      <c r="G407" s="379">
        <v>0</v>
      </c>
      <c r="H407" s="442">
        <v>0</v>
      </c>
      <c r="I407" s="495">
        <v>0</v>
      </c>
      <c r="J407" s="550">
        <v>0</v>
      </c>
      <c r="K407" s="608">
        <v>0</v>
      </c>
      <c r="L407" s="693">
        <v>0</v>
      </c>
      <c r="M407" s="764">
        <v>0</v>
      </c>
      <c r="N407" s="834">
        <v>0</v>
      </c>
    </row>
    <row r="408" spans="1:14" ht="20.100000000000001" customHeight="1" x14ac:dyDescent="0.2">
      <c r="A408" s="11"/>
      <c r="B408" s="12" t="s">
        <v>41</v>
      </c>
      <c r="C408" s="134">
        <v>0</v>
      </c>
      <c r="D408" s="167">
        <v>0</v>
      </c>
      <c r="E408" s="167">
        <v>0</v>
      </c>
      <c r="F408" s="313">
        <v>0</v>
      </c>
      <c r="G408" s="379">
        <v>0</v>
      </c>
      <c r="H408" s="442">
        <v>0</v>
      </c>
      <c r="I408" s="495">
        <v>0</v>
      </c>
      <c r="J408" s="550">
        <v>0</v>
      </c>
      <c r="K408" s="608">
        <v>0</v>
      </c>
      <c r="L408" s="693">
        <v>0</v>
      </c>
      <c r="M408" s="764">
        <v>0</v>
      </c>
      <c r="N408" s="834">
        <v>0</v>
      </c>
    </row>
    <row r="409" spans="1:14" ht="20.100000000000001" customHeight="1" x14ac:dyDescent="0.2">
      <c r="A409" s="11"/>
      <c r="B409" s="10" t="s">
        <v>42</v>
      </c>
      <c r="C409" s="13">
        <f t="shared" ref="C409" si="144">SUM(C410:C411)</f>
        <v>0</v>
      </c>
      <c r="D409" s="13">
        <f t="shared" ref="D409" si="145">SUM(D410:D411)</f>
        <v>0</v>
      </c>
      <c r="E409" s="13">
        <f t="shared" ref="E409" si="146">SUM(E410:E411)</f>
        <v>0</v>
      </c>
      <c r="F409" s="13">
        <f t="shared" ref="F409" si="147">SUM(F410:F411)</f>
        <v>0</v>
      </c>
      <c r="G409" s="13">
        <f t="shared" ref="G409" si="148">SUM(G410:G411)</f>
        <v>0</v>
      </c>
      <c r="H409" s="13">
        <f t="shared" ref="H409" si="149">SUM(H410:H411)</f>
        <v>0</v>
      </c>
      <c r="I409" s="13">
        <f t="shared" ref="I409" si="150">SUM(I410:I411)</f>
        <v>0</v>
      </c>
      <c r="J409" s="13">
        <f t="shared" ref="J409" si="151">SUM(J410:J411)</f>
        <v>0</v>
      </c>
      <c r="K409" s="13">
        <f t="shared" ref="K409" si="152">SUM(K410:K411)</f>
        <v>0</v>
      </c>
      <c r="L409" s="13">
        <f t="shared" ref="L409" si="153">SUM(L410:L411)</f>
        <v>0</v>
      </c>
      <c r="M409" s="13">
        <f t="shared" ref="M409" si="154">SUM(M410:M411)</f>
        <v>0</v>
      </c>
      <c r="N409" s="13">
        <f t="shared" ref="N409" si="155">SUM(N410:N411)</f>
        <v>0</v>
      </c>
    </row>
    <row r="410" spans="1:14" ht="20.100000000000001" customHeight="1" x14ac:dyDescent="0.2">
      <c r="A410" s="11"/>
      <c r="B410" s="12" t="s">
        <v>40</v>
      </c>
      <c r="C410" s="119">
        <v>0</v>
      </c>
      <c r="D410" s="187">
        <v>0</v>
      </c>
      <c r="E410" s="244">
        <v>0</v>
      </c>
      <c r="F410" s="304">
        <v>0</v>
      </c>
      <c r="G410" s="370">
        <v>0</v>
      </c>
      <c r="H410" s="434">
        <v>0</v>
      </c>
      <c r="I410" s="487">
        <v>0</v>
      </c>
      <c r="J410" s="541">
        <v>0</v>
      </c>
      <c r="K410" s="591">
        <v>0</v>
      </c>
      <c r="L410" s="685">
        <v>0</v>
      </c>
      <c r="M410" s="756">
        <v>0</v>
      </c>
      <c r="N410" s="816">
        <v>0</v>
      </c>
    </row>
    <row r="411" spans="1:14" ht="20.100000000000001" customHeight="1" x14ac:dyDescent="0.2">
      <c r="A411" s="11"/>
      <c r="B411" s="12" t="s">
        <v>41</v>
      </c>
      <c r="C411" s="119">
        <v>0</v>
      </c>
      <c r="D411" s="187">
        <v>0</v>
      </c>
      <c r="E411" s="244">
        <v>0</v>
      </c>
      <c r="F411" s="304">
        <v>0</v>
      </c>
      <c r="G411" s="370">
        <v>0</v>
      </c>
      <c r="H411" s="434">
        <v>0</v>
      </c>
      <c r="I411" s="487">
        <v>0</v>
      </c>
      <c r="J411" s="541">
        <v>0</v>
      </c>
      <c r="K411" s="591">
        <v>0</v>
      </c>
      <c r="L411" s="685">
        <v>0</v>
      </c>
      <c r="M411" s="756">
        <v>0</v>
      </c>
      <c r="N411" s="816">
        <v>0</v>
      </c>
    </row>
    <row r="412" spans="1:14" ht="24" customHeight="1" x14ac:dyDescent="0.2">
      <c r="A412" s="9">
        <v>2</v>
      </c>
      <c r="B412" s="10" t="s">
        <v>43</v>
      </c>
      <c r="C412" s="118"/>
      <c r="D412" s="184"/>
      <c r="E412" s="241"/>
      <c r="F412" s="301"/>
      <c r="G412" s="367"/>
      <c r="H412" s="431"/>
      <c r="I412" s="484"/>
      <c r="J412" s="538"/>
      <c r="K412" s="590"/>
      <c r="L412" s="682"/>
      <c r="M412" s="753"/>
      <c r="N412" s="815"/>
    </row>
    <row r="413" spans="1:14" ht="12.75" customHeight="1" x14ac:dyDescent="0.2">
      <c r="A413" s="11"/>
      <c r="B413" s="12" t="s">
        <v>44</v>
      </c>
      <c r="C413" s="118"/>
      <c r="D413" s="184"/>
      <c r="E413" s="241"/>
      <c r="F413" s="301"/>
      <c r="G413" s="367"/>
      <c r="H413" s="431"/>
      <c r="I413" s="484"/>
      <c r="J413" s="538"/>
      <c r="K413" s="590"/>
      <c r="L413" s="682"/>
      <c r="M413" s="753"/>
      <c r="N413" s="815"/>
    </row>
    <row r="414" spans="1:14" x14ac:dyDescent="0.2">
      <c r="A414" s="11"/>
      <c r="B414" s="12" t="s">
        <v>45</v>
      </c>
      <c r="C414" s="118"/>
      <c r="D414" s="184"/>
      <c r="E414" s="241"/>
      <c r="F414" s="301"/>
      <c r="G414" s="367"/>
      <c r="H414" s="431"/>
      <c r="I414" s="484"/>
      <c r="J414" s="538"/>
      <c r="K414" s="590"/>
      <c r="L414" s="682"/>
      <c r="M414" s="753"/>
      <c r="N414" s="815"/>
    </row>
    <row r="415" spans="1:14" x14ac:dyDescent="0.2">
      <c r="A415" s="9"/>
      <c r="B415" s="12" t="s">
        <v>46</v>
      </c>
      <c r="C415" s="118"/>
      <c r="D415" s="184"/>
      <c r="E415" s="241"/>
      <c r="F415" s="301"/>
      <c r="G415" s="367"/>
      <c r="H415" s="431"/>
      <c r="I415" s="484"/>
      <c r="J415" s="538"/>
      <c r="K415" s="590"/>
      <c r="L415" s="682"/>
      <c r="M415" s="753"/>
      <c r="N415" s="815"/>
    </row>
    <row r="416" spans="1:14" x14ac:dyDescent="0.2">
      <c r="A416" s="14"/>
      <c r="B416" s="15" t="s">
        <v>47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3.5" thickBot="1" x14ac:dyDescent="0.25">
      <c r="A417" s="17">
        <v>3</v>
      </c>
      <c r="B417" s="18" t="s">
        <v>48</v>
      </c>
      <c r="C417" s="140"/>
      <c r="D417" s="177"/>
      <c r="E417" s="234"/>
      <c r="F417" s="294"/>
      <c r="G417" s="360"/>
      <c r="H417" s="424"/>
      <c r="I417" s="477"/>
      <c r="J417" s="531"/>
      <c r="K417" s="606"/>
      <c r="L417" s="673"/>
      <c r="M417" s="744"/>
      <c r="N417" s="833"/>
    </row>
    <row r="418" spans="1:14" x14ac:dyDescent="0.2">
      <c r="B418" s="117" t="s">
        <v>49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26" spans="1:14" x14ac:dyDescent="0.2">
      <c r="A426" s="864" t="s">
        <v>0</v>
      </c>
      <c r="B426" s="864"/>
      <c r="C426" s="917" t="s">
        <v>63</v>
      </c>
    </row>
    <row r="427" spans="1:14" x14ac:dyDescent="0.2">
      <c r="A427" s="864" t="s">
        <v>3</v>
      </c>
      <c r="B427" s="864"/>
      <c r="C427" s="917"/>
    </row>
    <row r="428" spans="1:14" x14ac:dyDescent="0.2">
      <c r="A428" s="864" t="s">
        <v>4</v>
      </c>
      <c r="B428" s="864"/>
      <c r="C428" s="1" t="s">
        <v>1</v>
      </c>
      <c r="D428" s="1" t="s">
        <v>1</v>
      </c>
      <c r="E428" s="1" t="s">
        <v>1</v>
      </c>
      <c r="F428" s="1" t="s">
        <v>1</v>
      </c>
      <c r="G428" s="1" t="s">
        <v>1</v>
      </c>
      <c r="H428" s="1" t="s">
        <v>1</v>
      </c>
      <c r="I428" s="1" t="s">
        <v>1</v>
      </c>
      <c r="J428" s="1" t="s">
        <v>1</v>
      </c>
      <c r="K428" s="1" t="s">
        <v>1</v>
      </c>
      <c r="L428" s="1" t="s">
        <v>1</v>
      </c>
      <c r="M428" s="1" t="s">
        <v>1</v>
      </c>
      <c r="N428" s="1" t="s">
        <v>1</v>
      </c>
    </row>
    <row r="431" spans="1:14" ht="12.75" customHeight="1" x14ac:dyDescent="0.2">
      <c r="A431" s="1" t="s">
        <v>7</v>
      </c>
      <c r="C431" s="126" t="str">
        <f>+C396</f>
        <v>: Januari</v>
      </c>
    </row>
    <row r="432" spans="1:14" ht="12.75" customHeight="1" x14ac:dyDescent="0.2">
      <c r="A432" s="1" t="s">
        <v>8</v>
      </c>
      <c r="C432" s="126" t="str">
        <f>+C397</f>
        <v>: 2019</v>
      </c>
    </row>
    <row r="433" spans="1:15" ht="13.5" thickBot="1" x14ac:dyDescent="0.25"/>
    <row r="434" spans="1:15" x14ac:dyDescent="0.2">
      <c r="A434" s="946" t="s">
        <v>13</v>
      </c>
      <c r="B434" s="944" t="s">
        <v>14</v>
      </c>
      <c r="C434" s="120"/>
    </row>
    <row r="435" spans="1:15" x14ac:dyDescent="0.2">
      <c r="A435" s="947"/>
      <c r="B435" s="94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5" x14ac:dyDescent="0.2">
      <c r="A436" s="947"/>
      <c r="B436" s="945"/>
      <c r="C436" s="121" t="s">
        <v>20</v>
      </c>
      <c r="D436" s="185" t="s">
        <v>20</v>
      </c>
      <c r="E436" s="242" t="s">
        <v>20</v>
      </c>
      <c r="F436" s="302" t="s">
        <v>20</v>
      </c>
      <c r="G436" s="368" t="s">
        <v>20</v>
      </c>
      <c r="H436" s="432" t="s">
        <v>20</v>
      </c>
      <c r="I436" s="485" t="s">
        <v>20</v>
      </c>
      <c r="J436" s="539" t="s">
        <v>20</v>
      </c>
      <c r="K436" s="592" t="s">
        <v>20</v>
      </c>
      <c r="L436" s="683" t="s">
        <v>20</v>
      </c>
      <c r="M436" s="754" t="s">
        <v>20</v>
      </c>
      <c r="N436" s="817" t="s">
        <v>20</v>
      </c>
    </row>
    <row r="437" spans="1:15" x14ac:dyDescent="0.2">
      <c r="A437" s="947"/>
      <c r="B437" s="945"/>
      <c r="C437" s="122"/>
      <c r="D437" s="186"/>
      <c r="E437" s="243"/>
      <c r="F437" s="303"/>
      <c r="G437" s="369"/>
      <c r="H437" s="433"/>
      <c r="I437" s="486"/>
      <c r="J437" s="540"/>
      <c r="K437" s="593"/>
      <c r="L437" s="684"/>
      <c r="M437" s="755"/>
      <c r="N437" s="818"/>
    </row>
    <row r="438" spans="1:15" x14ac:dyDescent="0.2">
      <c r="A438" s="46" t="s">
        <v>25</v>
      </c>
      <c r="B438" s="47" t="s">
        <v>26</v>
      </c>
      <c r="C438" s="127" t="s">
        <v>35</v>
      </c>
      <c r="D438" s="181" t="s">
        <v>35</v>
      </c>
      <c r="E438" s="238" t="s">
        <v>35</v>
      </c>
      <c r="F438" s="298" t="s">
        <v>35</v>
      </c>
      <c r="G438" s="364" t="s">
        <v>35</v>
      </c>
      <c r="H438" s="428" t="s">
        <v>35</v>
      </c>
      <c r="I438" s="481" t="s">
        <v>35</v>
      </c>
      <c r="J438" s="535" t="s">
        <v>35</v>
      </c>
      <c r="K438" s="595" t="s">
        <v>35</v>
      </c>
      <c r="L438" s="679" t="s">
        <v>35</v>
      </c>
      <c r="M438" s="750" t="s">
        <v>35</v>
      </c>
      <c r="N438" s="821" t="s">
        <v>35</v>
      </c>
    </row>
    <row r="439" spans="1:15" ht="15.75" x14ac:dyDescent="0.2">
      <c r="A439" s="5"/>
      <c r="B439" s="6" t="s">
        <v>37</v>
      </c>
      <c r="C439" s="95">
        <f t="shared" ref="C439:N439" si="156">SUM(C15,C50,C85,C120,C155,C190,C225,C261,C296,C332,C368,C404)</f>
        <v>0</v>
      </c>
      <c r="D439" s="95">
        <f t="shared" si="156"/>
        <v>12</v>
      </c>
      <c r="E439" s="95">
        <f t="shared" si="156"/>
        <v>5</v>
      </c>
      <c r="F439" s="95">
        <f t="shared" si="156"/>
        <v>0</v>
      </c>
      <c r="G439" s="95">
        <f t="shared" si="156"/>
        <v>0</v>
      </c>
      <c r="H439" s="95">
        <f t="shared" si="156"/>
        <v>0</v>
      </c>
      <c r="I439" s="95">
        <f t="shared" si="156"/>
        <v>0</v>
      </c>
      <c r="J439" s="95">
        <f t="shared" si="156"/>
        <v>0</v>
      </c>
      <c r="K439" s="95">
        <f t="shared" si="156"/>
        <v>0</v>
      </c>
      <c r="L439" s="95">
        <f t="shared" si="156"/>
        <v>0</v>
      </c>
      <c r="M439" s="95">
        <f t="shared" si="156"/>
        <v>0</v>
      </c>
      <c r="N439" s="95">
        <f t="shared" si="156"/>
        <v>70</v>
      </c>
      <c r="O439" s="8">
        <f>SUM(C439:N439)</f>
        <v>87</v>
      </c>
    </row>
    <row r="440" spans="1:15" x14ac:dyDescent="0.2">
      <c r="A440" s="9">
        <v>1</v>
      </c>
      <c r="B440" s="10" t="s">
        <v>38</v>
      </c>
      <c r="C440" s="118"/>
      <c r="D440" s="184"/>
      <c r="E440" s="241"/>
      <c r="F440" s="301"/>
      <c r="G440" s="367"/>
      <c r="H440" s="431"/>
      <c r="I440" s="484"/>
      <c r="J440" s="538"/>
      <c r="K440" s="590"/>
      <c r="L440" s="682"/>
      <c r="M440" s="753"/>
      <c r="N440" s="815"/>
      <c r="O440" s="8">
        <f t="shared" ref="O440:O452" si="157">SUM(C440:N440)</f>
        <v>0</v>
      </c>
    </row>
    <row r="441" spans="1:15" ht="12.75" customHeight="1" x14ac:dyDescent="0.2">
      <c r="A441" s="11"/>
      <c r="B441" s="10" t="s">
        <v>39</v>
      </c>
      <c r="C441" s="137">
        <f t="shared" ref="C441:N443" si="158">SUM(C87,C17,C298,C192,C122,C334,C227,C263,C157,C406,C370,C52)</f>
        <v>0</v>
      </c>
      <c r="D441" s="179">
        <f t="shared" si="158"/>
        <v>0</v>
      </c>
      <c r="E441" s="236">
        <f t="shared" si="158"/>
        <v>0</v>
      </c>
      <c r="F441" s="296">
        <f t="shared" si="158"/>
        <v>0</v>
      </c>
      <c r="G441" s="362">
        <f t="shared" si="158"/>
        <v>0</v>
      </c>
      <c r="H441" s="426">
        <f t="shared" si="158"/>
        <v>0</v>
      </c>
      <c r="I441" s="479">
        <f t="shared" si="158"/>
        <v>0</v>
      </c>
      <c r="J441" s="533">
        <f t="shared" si="158"/>
        <v>0</v>
      </c>
      <c r="K441" s="603">
        <f t="shared" si="158"/>
        <v>0</v>
      </c>
      <c r="L441" s="677">
        <f t="shared" si="158"/>
        <v>0</v>
      </c>
      <c r="M441" s="748">
        <f t="shared" si="158"/>
        <v>0</v>
      </c>
      <c r="N441" s="829">
        <f t="shared" si="158"/>
        <v>0</v>
      </c>
      <c r="O441" s="8">
        <f t="shared" si="157"/>
        <v>0</v>
      </c>
    </row>
    <row r="442" spans="1:15" ht="12.75" customHeight="1" x14ac:dyDescent="0.2">
      <c r="A442" s="11"/>
      <c r="B442" s="12" t="s">
        <v>40</v>
      </c>
      <c r="C442" s="138">
        <f t="shared" si="158"/>
        <v>0</v>
      </c>
      <c r="D442" s="178">
        <f t="shared" si="158"/>
        <v>0</v>
      </c>
      <c r="E442" s="235">
        <f t="shared" si="158"/>
        <v>0</v>
      </c>
      <c r="F442" s="295">
        <f t="shared" si="158"/>
        <v>0</v>
      </c>
      <c r="G442" s="361">
        <f t="shared" si="158"/>
        <v>0</v>
      </c>
      <c r="H442" s="425">
        <f t="shared" si="158"/>
        <v>0</v>
      </c>
      <c r="I442" s="478">
        <f t="shared" si="158"/>
        <v>0</v>
      </c>
      <c r="J442" s="532">
        <f t="shared" si="158"/>
        <v>0</v>
      </c>
      <c r="K442" s="604">
        <f t="shared" si="158"/>
        <v>0</v>
      </c>
      <c r="L442" s="676">
        <f t="shared" si="158"/>
        <v>0</v>
      </c>
      <c r="M442" s="747">
        <f t="shared" si="158"/>
        <v>0</v>
      </c>
      <c r="N442" s="830">
        <f t="shared" si="158"/>
        <v>0</v>
      </c>
      <c r="O442" s="8">
        <f t="shared" si="157"/>
        <v>0</v>
      </c>
    </row>
    <row r="443" spans="1:15" ht="15" x14ac:dyDescent="0.2">
      <c r="A443" s="11"/>
      <c r="B443" s="12" t="s">
        <v>41</v>
      </c>
      <c r="C443" s="138">
        <f t="shared" si="158"/>
        <v>0</v>
      </c>
      <c r="D443" s="178">
        <f t="shared" si="158"/>
        <v>0</v>
      </c>
      <c r="E443" s="235">
        <f t="shared" si="158"/>
        <v>0</v>
      </c>
      <c r="F443" s="295">
        <f t="shared" si="158"/>
        <v>0</v>
      </c>
      <c r="G443" s="361">
        <f t="shared" si="158"/>
        <v>0</v>
      </c>
      <c r="H443" s="425">
        <f t="shared" si="158"/>
        <v>0</v>
      </c>
      <c r="I443" s="478">
        <f t="shared" si="158"/>
        <v>0</v>
      </c>
      <c r="J443" s="532">
        <f t="shared" si="158"/>
        <v>0</v>
      </c>
      <c r="K443" s="604">
        <f t="shared" si="158"/>
        <v>0</v>
      </c>
      <c r="L443" s="676">
        <f t="shared" si="158"/>
        <v>0</v>
      </c>
      <c r="M443" s="747">
        <f t="shared" si="158"/>
        <v>0</v>
      </c>
      <c r="N443" s="830">
        <f t="shared" si="158"/>
        <v>0</v>
      </c>
      <c r="O443" s="8">
        <f t="shared" si="157"/>
        <v>0</v>
      </c>
    </row>
    <row r="444" spans="1:15" ht="14.25" x14ac:dyDescent="0.2">
      <c r="A444" s="11"/>
      <c r="B444" s="10" t="s">
        <v>42</v>
      </c>
      <c r="C444" s="142">
        <f t="shared" ref="C444:N446" si="159">SUM(C20,C55,C90,C125,C160,C195,C230,C266,C301,C337,C373,C409)</f>
        <v>0</v>
      </c>
      <c r="D444" s="142">
        <f t="shared" si="159"/>
        <v>12</v>
      </c>
      <c r="E444" s="142">
        <f t="shared" si="159"/>
        <v>5</v>
      </c>
      <c r="F444" s="142">
        <f t="shared" si="159"/>
        <v>0</v>
      </c>
      <c r="G444" s="142">
        <f t="shared" si="159"/>
        <v>0</v>
      </c>
      <c r="H444" s="142">
        <f t="shared" si="159"/>
        <v>0</v>
      </c>
      <c r="I444" s="142">
        <f t="shared" si="159"/>
        <v>0</v>
      </c>
      <c r="J444" s="142">
        <f t="shared" si="159"/>
        <v>0</v>
      </c>
      <c r="K444" s="142">
        <f t="shared" si="159"/>
        <v>0</v>
      </c>
      <c r="L444" s="142">
        <f t="shared" si="159"/>
        <v>0</v>
      </c>
      <c r="M444" s="142">
        <f t="shared" si="159"/>
        <v>0</v>
      </c>
      <c r="N444" s="142">
        <f t="shared" si="159"/>
        <v>70</v>
      </c>
      <c r="O444" s="8">
        <f t="shared" si="157"/>
        <v>87</v>
      </c>
    </row>
    <row r="445" spans="1:15" ht="15" x14ac:dyDescent="0.2">
      <c r="A445" s="11"/>
      <c r="B445" s="12" t="s">
        <v>40</v>
      </c>
      <c r="C445" s="101">
        <f t="shared" si="159"/>
        <v>0</v>
      </c>
      <c r="D445" s="101">
        <f t="shared" si="159"/>
        <v>0</v>
      </c>
      <c r="E445" s="101">
        <f t="shared" si="159"/>
        <v>0</v>
      </c>
      <c r="F445" s="101">
        <f t="shared" si="159"/>
        <v>0</v>
      </c>
      <c r="G445" s="101">
        <f t="shared" si="159"/>
        <v>0</v>
      </c>
      <c r="H445" s="101">
        <f t="shared" si="159"/>
        <v>0</v>
      </c>
      <c r="I445" s="101">
        <f t="shared" si="159"/>
        <v>0</v>
      </c>
      <c r="J445" s="101">
        <f t="shared" si="159"/>
        <v>0</v>
      </c>
      <c r="K445" s="101">
        <f t="shared" si="159"/>
        <v>0</v>
      </c>
      <c r="L445" s="101">
        <f t="shared" si="159"/>
        <v>0</v>
      </c>
      <c r="M445" s="101">
        <f t="shared" si="159"/>
        <v>0</v>
      </c>
      <c r="N445" s="101">
        <f t="shared" si="159"/>
        <v>70</v>
      </c>
      <c r="O445" s="8">
        <f t="shared" si="157"/>
        <v>70</v>
      </c>
    </row>
    <row r="446" spans="1:15" ht="15" x14ac:dyDescent="0.2">
      <c r="A446" s="11"/>
      <c r="B446" s="12" t="s">
        <v>41</v>
      </c>
      <c r="C446" s="101">
        <f t="shared" si="159"/>
        <v>0</v>
      </c>
      <c r="D446" s="101">
        <f t="shared" si="159"/>
        <v>12</v>
      </c>
      <c r="E446" s="101">
        <f t="shared" si="159"/>
        <v>5</v>
      </c>
      <c r="F446" s="101">
        <f t="shared" si="159"/>
        <v>0</v>
      </c>
      <c r="G446" s="101">
        <f t="shared" si="159"/>
        <v>0</v>
      </c>
      <c r="H446" s="101">
        <f t="shared" si="159"/>
        <v>0</v>
      </c>
      <c r="I446" s="101">
        <f t="shared" si="159"/>
        <v>0</v>
      </c>
      <c r="J446" s="101">
        <f t="shared" si="159"/>
        <v>0</v>
      </c>
      <c r="K446" s="101">
        <f t="shared" si="159"/>
        <v>0</v>
      </c>
      <c r="L446" s="101">
        <f t="shared" si="159"/>
        <v>0</v>
      </c>
      <c r="M446" s="101">
        <f t="shared" si="159"/>
        <v>0</v>
      </c>
      <c r="N446" s="101">
        <f t="shared" si="159"/>
        <v>0</v>
      </c>
      <c r="O446" s="8">
        <f t="shared" si="157"/>
        <v>17</v>
      </c>
    </row>
    <row r="447" spans="1:15" ht="12.75" customHeight="1" x14ac:dyDescent="0.2">
      <c r="A447" s="9">
        <v>2</v>
      </c>
      <c r="B447" s="10" t="s">
        <v>43</v>
      </c>
      <c r="C447" s="118"/>
      <c r="D447" s="184"/>
      <c r="E447" s="241"/>
      <c r="F447" s="301"/>
      <c r="G447" s="367"/>
      <c r="H447" s="431"/>
      <c r="I447" s="484"/>
      <c r="J447" s="538"/>
      <c r="K447" s="590"/>
      <c r="L447" s="682"/>
      <c r="M447" s="753"/>
      <c r="N447" s="815"/>
      <c r="O447" s="8">
        <f t="shared" si="157"/>
        <v>0</v>
      </c>
    </row>
    <row r="448" spans="1:15" ht="12.75" customHeight="1" x14ac:dyDescent="0.2">
      <c r="A448" s="11"/>
      <c r="B448" s="12" t="s">
        <v>44</v>
      </c>
      <c r="C448" s="118"/>
      <c r="D448" s="184"/>
      <c r="E448" s="241"/>
      <c r="F448" s="301"/>
      <c r="G448" s="367"/>
      <c r="H448" s="431"/>
      <c r="I448" s="484"/>
      <c r="J448" s="538"/>
      <c r="K448" s="590"/>
      <c r="L448" s="682"/>
      <c r="M448" s="753"/>
      <c r="N448" s="815"/>
      <c r="O448" s="8">
        <f t="shared" si="157"/>
        <v>0</v>
      </c>
    </row>
    <row r="449" spans="1:15" x14ac:dyDescent="0.2">
      <c r="A449" s="11"/>
      <c r="B449" s="12" t="s">
        <v>45</v>
      </c>
      <c r="C449" s="118"/>
      <c r="D449" s="184"/>
      <c r="E449" s="241"/>
      <c r="F449" s="301"/>
      <c r="G449" s="367"/>
      <c r="H449" s="431"/>
      <c r="I449" s="484"/>
      <c r="J449" s="538"/>
      <c r="K449" s="590"/>
      <c r="L449" s="682"/>
      <c r="M449" s="753"/>
      <c r="N449" s="815"/>
      <c r="O449" s="8">
        <f t="shared" si="157"/>
        <v>0</v>
      </c>
    </row>
    <row r="450" spans="1:15" ht="15" customHeight="1" x14ac:dyDescent="0.2">
      <c r="A450" s="9"/>
      <c r="B450" s="12" t="s">
        <v>46</v>
      </c>
      <c r="C450" s="118"/>
      <c r="D450" s="184"/>
      <c r="E450" s="241"/>
      <c r="F450" s="301"/>
      <c r="G450" s="367"/>
      <c r="H450" s="431"/>
      <c r="I450" s="484"/>
      <c r="J450" s="538"/>
      <c r="K450" s="590"/>
      <c r="L450" s="682"/>
      <c r="M450" s="753"/>
      <c r="N450" s="815"/>
      <c r="O450" s="8">
        <f t="shared" si="157"/>
        <v>0</v>
      </c>
    </row>
    <row r="451" spans="1:15" ht="12.75" customHeight="1" x14ac:dyDescent="0.2">
      <c r="A451" s="14"/>
      <c r="B451" s="15" t="s">
        <v>47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8">
        <f t="shared" si="157"/>
        <v>0</v>
      </c>
    </row>
    <row r="452" spans="1:15" ht="12.75" customHeight="1" thickBot="1" x14ac:dyDescent="0.25">
      <c r="A452" s="22">
        <v>3</v>
      </c>
      <c r="B452" s="23" t="s">
        <v>48</v>
      </c>
      <c r="C452" s="140"/>
      <c r="D452" s="177"/>
      <c r="E452" s="234"/>
      <c r="F452" s="294"/>
      <c r="G452" s="360"/>
      <c r="H452" s="424"/>
      <c r="I452" s="477"/>
      <c r="J452" s="531"/>
      <c r="K452" s="606"/>
      <c r="L452" s="673"/>
      <c r="M452" s="744"/>
      <c r="N452" s="833"/>
      <c r="O452" s="8">
        <f t="shared" si="157"/>
        <v>0</v>
      </c>
    </row>
    <row r="453" spans="1:15" ht="12.75" customHeight="1" x14ac:dyDescent="0.2">
      <c r="B453" s="117" t="s">
        <v>49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7" spans="1:15" ht="20.100000000000001" customHeight="1" x14ac:dyDescent="0.2"/>
    <row r="458" spans="1:15" ht="20.100000000000001" customHeight="1" x14ac:dyDescent="0.2">
      <c r="N458" s="8">
        <f>SUM(B458:M458)</f>
        <v>0</v>
      </c>
    </row>
    <row r="459" spans="1:15" ht="20.100000000000001" customHeight="1" x14ac:dyDescent="0.2">
      <c r="N459" s="8">
        <f t="shared" ref="N459:N471" si="160">SUM(B459:M459)</f>
        <v>0</v>
      </c>
    </row>
    <row r="460" spans="1:15" ht="20.100000000000001" customHeight="1" x14ac:dyDescent="0.2">
      <c r="N460" s="8">
        <f t="shared" si="160"/>
        <v>0</v>
      </c>
    </row>
    <row r="461" spans="1:15" ht="20.100000000000001" customHeight="1" x14ac:dyDescent="0.2">
      <c r="N461" s="8">
        <f t="shared" si="160"/>
        <v>0</v>
      </c>
    </row>
    <row r="462" spans="1:15" ht="20.100000000000001" customHeight="1" x14ac:dyDescent="0.2">
      <c r="N462" s="8">
        <f t="shared" si="160"/>
        <v>0</v>
      </c>
    </row>
    <row r="463" spans="1:15" ht="26.25" customHeight="1" x14ac:dyDescent="0.2">
      <c r="N463" s="8">
        <f t="shared" si="160"/>
        <v>0</v>
      </c>
    </row>
    <row r="464" spans="1:15" ht="20.100000000000001" customHeight="1" x14ac:dyDescent="0.2">
      <c r="N464" s="8">
        <f t="shared" si="160"/>
        <v>0</v>
      </c>
    </row>
    <row r="465" spans="14:14" x14ac:dyDescent="0.2">
      <c r="N465" s="8">
        <f t="shared" si="160"/>
        <v>0</v>
      </c>
    </row>
    <row r="466" spans="14:14" x14ac:dyDescent="0.2">
      <c r="N466" s="8">
        <f t="shared" si="160"/>
        <v>0</v>
      </c>
    </row>
    <row r="467" spans="14:14" x14ac:dyDescent="0.2">
      <c r="N467" s="8">
        <f t="shared" si="160"/>
        <v>0</v>
      </c>
    </row>
    <row r="468" spans="14:14" x14ac:dyDescent="0.2">
      <c r="N468" s="8">
        <f t="shared" si="160"/>
        <v>0</v>
      </c>
    </row>
    <row r="469" spans="14:14" x14ac:dyDescent="0.2">
      <c r="N469" s="8">
        <f t="shared" si="160"/>
        <v>0</v>
      </c>
    </row>
    <row r="470" spans="14:14" x14ac:dyDescent="0.2">
      <c r="N470" s="8">
        <f t="shared" si="160"/>
        <v>0</v>
      </c>
    </row>
    <row r="471" spans="14:14" x14ac:dyDescent="0.2">
      <c r="N471" s="8">
        <f t="shared" si="160"/>
        <v>0</v>
      </c>
    </row>
    <row r="475" spans="14:14" ht="12.75" customHeight="1" x14ac:dyDescent="0.2"/>
    <row r="476" spans="14:14" ht="12.75" customHeight="1" x14ac:dyDescent="0.2"/>
    <row r="480" spans="14:14" ht="12.75" customHeight="1" x14ac:dyDescent="0.2"/>
    <row r="481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78">
    <mergeCell ref="A434:A437"/>
    <mergeCell ref="B434:B437"/>
    <mergeCell ref="C426:C427"/>
    <mergeCell ref="A427:B427"/>
    <mergeCell ref="A428:B428"/>
    <mergeCell ref="C318:C319"/>
    <mergeCell ref="A319:B319"/>
    <mergeCell ref="A320:B320"/>
    <mergeCell ref="A390:B390"/>
    <mergeCell ref="C390:C391"/>
    <mergeCell ref="A391:B391"/>
    <mergeCell ref="A354:B354"/>
    <mergeCell ref="C354:C355"/>
    <mergeCell ref="A355:B355"/>
    <mergeCell ref="C282:C283"/>
    <mergeCell ref="A247:B247"/>
    <mergeCell ref="C247:C248"/>
    <mergeCell ref="A248:B248"/>
    <mergeCell ref="A211:B211"/>
    <mergeCell ref="C211:C212"/>
    <mergeCell ref="A212:B212"/>
    <mergeCell ref="C141:C142"/>
    <mergeCell ref="A142:B142"/>
    <mergeCell ref="A115:A118"/>
    <mergeCell ref="B115:B118"/>
    <mergeCell ref="A185:A188"/>
    <mergeCell ref="B185:B188"/>
    <mergeCell ref="A176:B176"/>
    <mergeCell ref="C176:C177"/>
    <mergeCell ref="A177:B177"/>
    <mergeCell ref="A178:B178"/>
    <mergeCell ref="C36:C37"/>
    <mergeCell ref="A37:B37"/>
    <mergeCell ref="C106:C107"/>
    <mergeCell ref="A107:B107"/>
    <mergeCell ref="A108:B108"/>
    <mergeCell ref="A71:B71"/>
    <mergeCell ref="C71:C72"/>
    <mergeCell ref="A72:B72"/>
    <mergeCell ref="A80:A83"/>
    <mergeCell ref="B80:B83"/>
    <mergeCell ref="A106:B106"/>
    <mergeCell ref="C1:C2"/>
    <mergeCell ref="B10:B13"/>
    <mergeCell ref="A10:A13"/>
    <mergeCell ref="A356:B356"/>
    <mergeCell ref="A363:A366"/>
    <mergeCell ref="B363:B366"/>
    <mergeCell ref="A249:B249"/>
    <mergeCell ref="A256:A259"/>
    <mergeCell ref="B256:B259"/>
    <mergeCell ref="A213:B213"/>
    <mergeCell ref="A220:A223"/>
    <mergeCell ref="B220:B223"/>
    <mergeCell ref="A143:B143"/>
    <mergeCell ref="A150:A153"/>
    <mergeCell ref="B150:B153"/>
    <mergeCell ref="A73:B73"/>
    <mergeCell ref="A399:A402"/>
    <mergeCell ref="B399:B402"/>
    <mergeCell ref="A426:B426"/>
    <mergeCell ref="A282:B282"/>
    <mergeCell ref="A283:B283"/>
    <mergeCell ref="A284:B284"/>
    <mergeCell ref="A291:A294"/>
    <mergeCell ref="B291:B294"/>
    <mergeCell ref="A318:B318"/>
    <mergeCell ref="A327:A330"/>
    <mergeCell ref="B327:B330"/>
    <mergeCell ref="A1:B1"/>
    <mergeCell ref="A2:B2"/>
    <mergeCell ref="A3:B3"/>
    <mergeCell ref="A38:B38"/>
    <mergeCell ref="A392:B392"/>
    <mergeCell ref="A45:A48"/>
    <mergeCell ref="B45:B48"/>
    <mergeCell ref="A36:B36"/>
    <mergeCell ref="A141:B141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486"/>
  <sheetViews>
    <sheetView view="pageBreakPreview" topLeftCell="A422" zoomScale="60" workbookViewId="0">
      <pane xSplit="2" topLeftCell="C1" activePane="topRight" state="frozen"/>
      <selection activeCell="O501" sqref="O501"/>
      <selection pane="topRight" activeCell="F454" sqref="F454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864" t="s">
        <v>0</v>
      </c>
      <c r="B1" s="864"/>
      <c r="F1" s="1" t="s">
        <v>1</v>
      </c>
      <c r="M1" s="930" t="s">
        <v>2</v>
      </c>
      <c r="N1" s="930"/>
      <c r="O1" s="930"/>
      <c r="P1" s="930"/>
    </row>
    <row r="2" spans="1:16" ht="12.75" customHeight="1" x14ac:dyDescent="0.2">
      <c r="A2" s="864" t="s">
        <v>3</v>
      </c>
      <c r="B2" s="864"/>
      <c r="M2" s="930"/>
      <c r="N2" s="930"/>
      <c r="O2" s="930"/>
      <c r="P2" s="930"/>
    </row>
    <row r="3" spans="1:16" x14ac:dyDescent="0.2">
      <c r="A3" s="864" t="s">
        <v>4</v>
      </c>
      <c r="B3" s="864"/>
    </row>
    <row r="4" spans="1:16" ht="20.25" x14ac:dyDescent="0.3">
      <c r="F4" s="918" t="s">
        <v>5</v>
      </c>
      <c r="G4" s="918"/>
      <c r="H4" s="918"/>
      <c r="I4" s="918"/>
      <c r="J4" s="918"/>
      <c r="K4" s="918"/>
      <c r="L4" s="918"/>
    </row>
    <row r="5" spans="1:16" x14ac:dyDescent="0.2">
      <c r="F5" s="909" t="s">
        <v>6</v>
      </c>
      <c r="G5" s="909"/>
      <c r="H5" s="909"/>
      <c r="I5" s="909"/>
      <c r="J5" s="909"/>
      <c r="K5" s="909"/>
      <c r="L5" s="909"/>
    </row>
    <row r="6" spans="1:16" x14ac:dyDescent="0.2">
      <c r="A6" s="1" t="s">
        <v>7</v>
      </c>
      <c r="C6" s="28"/>
      <c r="D6" s="156">
        <v>1</v>
      </c>
      <c r="E6" s="156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9"/>
      <c r="D7" s="4">
        <v>0</v>
      </c>
      <c r="E7" s="4">
        <v>8</v>
      </c>
      <c r="I7" s="910">
        <v>2</v>
      </c>
      <c r="K7" s="2"/>
      <c r="L7" s="24" t="s">
        <v>9</v>
      </c>
      <c r="M7" s="911" t="s">
        <v>67</v>
      </c>
      <c r="N7" s="912"/>
      <c r="O7" s="156">
        <v>0</v>
      </c>
      <c r="P7" s="156">
        <v>2</v>
      </c>
    </row>
    <row r="8" spans="1:16" ht="12.75" customHeight="1" x14ac:dyDescent="0.2">
      <c r="A8" s="19" t="s">
        <v>51</v>
      </c>
      <c r="B8" s="19"/>
      <c r="C8" s="156">
        <v>0</v>
      </c>
      <c r="D8" s="156">
        <v>1</v>
      </c>
      <c r="E8" s="156">
        <v>0</v>
      </c>
      <c r="I8" s="910"/>
      <c r="J8" s="157"/>
      <c r="K8" s="2"/>
      <c r="L8" s="24" t="s">
        <v>12</v>
      </c>
      <c r="M8" s="911" t="s">
        <v>66</v>
      </c>
      <c r="N8" s="912"/>
      <c r="O8" s="156">
        <v>1</v>
      </c>
      <c r="P8" s="156">
        <v>9</v>
      </c>
    </row>
    <row r="9" spans="1:16" ht="7.5" customHeight="1" thickBot="1" x14ac:dyDescent="0.25">
      <c r="C9" s="30"/>
      <c r="D9" s="30"/>
      <c r="K9" s="2"/>
      <c r="L9" s="2"/>
      <c r="N9" s="2"/>
      <c r="O9" s="30"/>
      <c r="P9" s="30"/>
    </row>
    <row r="10" spans="1:16" ht="18" customHeight="1" x14ac:dyDescent="0.2">
      <c r="A10" s="946" t="s">
        <v>13</v>
      </c>
      <c r="B10" s="944" t="s">
        <v>14</v>
      </c>
      <c r="C10" s="913" t="s">
        <v>15</v>
      </c>
      <c r="D10" s="914"/>
      <c r="E10" s="914"/>
      <c r="F10" s="914"/>
      <c r="G10" s="914"/>
      <c r="H10" s="914"/>
      <c r="I10" s="915"/>
      <c r="J10" s="916" t="s">
        <v>16</v>
      </c>
      <c r="K10" s="914"/>
      <c r="L10" s="914"/>
      <c r="M10" s="914"/>
      <c r="N10" s="914"/>
      <c r="O10" s="914"/>
      <c r="P10" s="915"/>
    </row>
    <row r="11" spans="1:16" ht="12.75" customHeight="1" x14ac:dyDescent="0.2">
      <c r="A11" s="947"/>
      <c r="B11" s="945"/>
      <c r="C11" s="925" t="s">
        <v>17</v>
      </c>
      <c r="D11" s="926"/>
      <c r="E11" s="926"/>
      <c r="F11" s="4"/>
      <c r="G11" s="4"/>
      <c r="H11" s="4"/>
      <c r="I11" s="149" t="s">
        <v>17</v>
      </c>
      <c r="J11" s="34" t="s">
        <v>17</v>
      </c>
      <c r="K11" s="4"/>
      <c r="L11" s="4"/>
      <c r="M11" s="4"/>
      <c r="N11" s="926" t="s">
        <v>17</v>
      </c>
      <c r="O11" s="926"/>
      <c r="P11" s="927"/>
    </row>
    <row r="12" spans="1:16" ht="12.75" customHeight="1" x14ac:dyDescent="0.2">
      <c r="A12" s="947"/>
      <c r="B12" s="945"/>
      <c r="C12" s="902" t="s">
        <v>9</v>
      </c>
      <c r="D12" s="903"/>
      <c r="E12" s="903"/>
      <c r="F12" s="150" t="s">
        <v>18</v>
      </c>
      <c r="G12" s="150" t="s">
        <v>19</v>
      </c>
      <c r="H12" s="150" t="s">
        <v>20</v>
      </c>
      <c r="I12" s="151" t="s">
        <v>21</v>
      </c>
      <c r="J12" s="35" t="s">
        <v>9</v>
      </c>
      <c r="K12" s="150" t="s">
        <v>18</v>
      </c>
      <c r="L12" s="150" t="s">
        <v>19</v>
      </c>
      <c r="M12" s="150" t="s">
        <v>20</v>
      </c>
      <c r="N12" s="904" t="s">
        <v>21</v>
      </c>
      <c r="O12" s="904"/>
      <c r="P12" s="905"/>
    </row>
    <row r="13" spans="1:16" ht="12.75" customHeight="1" x14ac:dyDescent="0.2">
      <c r="A13" s="947"/>
      <c r="B13" s="945"/>
      <c r="C13" s="906" t="s">
        <v>22</v>
      </c>
      <c r="D13" s="907"/>
      <c r="E13" s="907"/>
      <c r="F13" s="152"/>
      <c r="G13" s="152"/>
      <c r="H13" s="152"/>
      <c r="I13" s="153" t="s">
        <v>23</v>
      </c>
      <c r="J13" s="36" t="s">
        <v>22</v>
      </c>
      <c r="K13" s="152"/>
      <c r="L13" s="152"/>
      <c r="M13" s="152"/>
      <c r="N13" s="907" t="s">
        <v>24</v>
      </c>
      <c r="O13" s="907"/>
      <c r="P13" s="908"/>
    </row>
    <row r="14" spans="1:16" x14ac:dyDescent="0.2">
      <c r="A14" s="46" t="s">
        <v>25</v>
      </c>
      <c r="B14" s="47" t="s">
        <v>26</v>
      </c>
      <c r="C14" s="890" t="s">
        <v>27</v>
      </c>
      <c r="D14" s="891"/>
      <c r="E14" s="891"/>
      <c r="F14" s="158" t="s">
        <v>28</v>
      </c>
      <c r="G14" s="158" t="s">
        <v>29</v>
      </c>
      <c r="H14" s="158" t="s">
        <v>30</v>
      </c>
      <c r="I14" s="48" t="s">
        <v>31</v>
      </c>
      <c r="J14" s="49" t="s">
        <v>32</v>
      </c>
      <c r="K14" s="158" t="s">
        <v>33</v>
      </c>
      <c r="L14" s="158" t="s">
        <v>34</v>
      </c>
      <c r="M14" s="158" t="s">
        <v>35</v>
      </c>
      <c r="N14" s="892" t="s">
        <v>36</v>
      </c>
      <c r="O14" s="891"/>
      <c r="P14" s="893"/>
    </row>
    <row r="15" spans="1:16" ht="12" customHeight="1" x14ac:dyDescent="0.2">
      <c r="A15" s="5"/>
      <c r="B15" s="6" t="s">
        <v>37</v>
      </c>
      <c r="C15" s="939">
        <f>SUM(C17,C20)</f>
        <v>756</v>
      </c>
      <c r="D15" s="940"/>
      <c r="E15" s="940"/>
      <c r="F15" s="166">
        <f>SUM(F17,F20)</f>
        <v>0</v>
      </c>
      <c r="G15" s="166">
        <f>SUM(G17,G20)</f>
        <v>0</v>
      </c>
      <c r="H15" s="166">
        <f>SUM(H17,H20)</f>
        <v>0</v>
      </c>
      <c r="I15" s="43">
        <f>SUM(I17,I20)</f>
        <v>756</v>
      </c>
      <c r="J15" s="7">
        <f>SUM(J17,J20)</f>
        <v>65</v>
      </c>
      <c r="K15" s="43">
        <f t="shared" ref="K15:N15" si="0">SUM(K17,K20)</f>
        <v>40</v>
      </c>
      <c r="L15" s="43">
        <f t="shared" si="0"/>
        <v>0</v>
      </c>
      <c r="M15" s="7">
        <f t="shared" si="0"/>
        <v>0</v>
      </c>
      <c r="N15" s="896">
        <f t="shared" si="0"/>
        <v>25</v>
      </c>
      <c r="O15" s="897"/>
      <c r="P15" s="898"/>
    </row>
    <row r="16" spans="1:16" ht="11.25" customHeight="1" x14ac:dyDescent="0.2">
      <c r="A16" s="9">
        <v>1</v>
      </c>
      <c r="B16" s="10" t="s">
        <v>38</v>
      </c>
      <c r="C16" s="899"/>
      <c r="D16" s="900"/>
      <c r="E16" s="900"/>
      <c r="F16" s="145"/>
      <c r="G16" s="145"/>
      <c r="H16" s="145"/>
      <c r="I16" s="37"/>
      <c r="J16" s="144"/>
      <c r="K16" s="145"/>
      <c r="L16" s="145"/>
      <c r="M16" s="145"/>
      <c r="N16" s="900"/>
      <c r="O16" s="900"/>
      <c r="P16" s="901"/>
    </row>
    <row r="17" spans="1:16" ht="12.75" customHeight="1" x14ac:dyDescent="0.2">
      <c r="A17" s="11"/>
      <c r="B17" s="10" t="s">
        <v>39</v>
      </c>
      <c r="C17" s="937">
        <f>SUM(C18:E19)</f>
        <v>0</v>
      </c>
      <c r="D17" s="938"/>
      <c r="E17" s="938"/>
      <c r="F17" s="164">
        <f>SUM(F18:F19)</f>
        <v>0</v>
      </c>
      <c r="G17" s="164">
        <f t="shared" ref="G17:H17" si="1">SUM(G18:G19)</f>
        <v>0</v>
      </c>
      <c r="H17" s="164">
        <f t="shared" si="1"/>
        <v>0</v>
      </c>
      <c r="I17" s="74">
        <f>SUM(C17-F17+G17-H17)</f>
        <v>0</v>
      </c>
      <c r="J17" s="154">
        <f>SUM(J18:J19)</f>
        <v>0</v>
      </c>
      <c r="K17" s="164">
        <f t="shared" ref="K17:M17" si="2">SUM(K18:K19)</f>
        <v>0</v>
      </c>
      <c r="L17" s="164">
        <f t="shared" si="2"/>
        <v>0</v>
      </c>
      <c r="M17" s="154">
        <f t="shared" si="2"/>
        <v>0</v>
      </c>
      <c r="N17" s="880">
        <f>SUM(N18:P19)</f>
        <v>0</v>
      </c>
      <c r="O17" s="880"/>
      <c r="P17" s="881"/>
    </row>
    <row r="18" spans="1:16" ht="12.75" customHeight="1" x14ac:dyDescent="0.2">
      <c r="A18" s="11"/>
      <c r="B18" s="12" t="s">
        <v>40</v>
      </c>
      <c r="C18" s="931">
        <v>0</v>
      </c>
      <c r="D18" s="932"/>
      <c r="E18" s="932"/>
      <c r="F18" s="165">
        <v>0</v>
      </c>
      <c r="G18" s="165">
        <v>0</v>
      </c>
      <c r="H18" s="165">
        <v>0</v>
      </c>
      <c r="I18" s="44">
        <f t="shared" ref="I18:I22" si="3">SUM(C18-F18+G18-H18)</f>
        <v>0</v>
      </c>
      <c r="J18" s="167">
        <v>0</v>
      </c>
      <c r="K18" s="167">
        <v>0</v>
      </c>
      <c r="L18" s="167">
        <v>0</v>
      </c>
      <c r="M18" s="167">
        <v>0</v>
      </c>
      <c r="N18" s="880">
        <f>SUM(J18-K18+L18-M18)</f>
        <v>0</v>
      </c>
      <c r="O18" s="880"/>
      <c r="P18" s="881"/>
    </row>
    <row r="19" spans="1:16" ht="12.75" customHeight="1" x14ac:dyDescent="0.2">
      <c r="A19" s="11"/>
      <c r="B19" s="12" t="s">
        <v>41</v>
      </c>
      <c r="C19" s="931">
        <v>0</v>
      </c>
      <c r="D19" s="932"/>
      <c r="E19" s="932"/>
      <c r="F19" s="165">
        <v>0</v>
      </c>
      <c r="G19" s="165">
        <v>0</v>
      </c>
      <c r="H19" s="165">
        <v>0</v>
      </c>
      <c r="I19" s="44">
        <f t="shared" si="3"/>
        <v>0</v>
      </c>
      <c r="J19" s="167">
        <v>0</v>
      </c>
      <c r="K19" s="167">
        <v>0</v>
      </c>
      <c r="L19" s="167">
        <v>0</v>
      </c>
      <c r="M19" s="167">
        <v>0</v>
      </c>
      <c r="N19" s="880">
        <f>SUM(J19-K19+L19-M19)</f>
        <v>0</v>
      </c>
      <c r="O19" s="880"/>
      <c r="P19" s="881"/>
    </row>
    <row r="20" spans="1:16" ht="12.75" customHeight="1" x14ac:dyDescent="0.2">
      <c r="A20" s="11"/>
      <c r="B20" s="10" t="s">
        <v>42</v>
      </c>
      <c r="C20" s="937">
        <f>SUM(C21:E22)</f>
        <v>756</v>
      </c>
      <c r="D20" s="938"/>
      <c r="E20" s="938"/>
      <c r="F20" s="164">
        <f>SUM(F21:F22)</f>
        <v>0</v>
      </c>
      <c r="G20" s="164">
        <f>SUM(G21:G22)</f>
        <v>0</v>
      </c>
      <c r="H20" s="164">
        <f t="shared" ref="H20" si="4">SUM(H21:H22)</f>
        <v>0</v>
      </c>
      <c r="I20" s="74">
        <f t="shared" si="3"/>
        <v>756</v>
      </c>
      <c r="J20" s="13">
        <f>SUM(J21:J22)</f>
        <v>65</v>
      </c>
      <c r="K20" s="50">
        <f t="shared" ref="K20:M20" si="5">SUM(K21:K22)</f>
        <v>40</v>
      </c>
      <c r="L20" s="50">
        <f t="shared" si="5"/>
        <v>0</v>
      </c>
      <c r="M20" s="13">
        <f t="shared" si="5"/>
        <v>0</v>
      </c>
      <c r="N20" s="880">
        <f>SUM(N21:P22)</f>
        <v>25</v>
      </c>
      <c r="O20" s="880"/>
      <c r="P20" s="881"/>
    </row>
    <row r="21" spans="1:16" ht="12.75" customHeight="1" x14ac:dyDescent="0.2">
      <c r="A21" s="11"/>
      <c r="B21" s="12" t="s">
        <v>40</v>
      </c>
      <c r="C21" s="931">
        <v>621</v>
      </c>
      <c r="D21" s="932"/>
      <c r="E21" s="932"/>
      <c r="F21" s="165">
        <v>0</v>
      </c>
      <c r="G21" s="165">
        <v>0</v>
      </c>
      <c r="H21" s="165">
        <v>0</v>
      </c>
      <c r="I21" s="44">
        <f t="shared" si="3"/>
        <v>621</v>
      </c>
      <c r="J21" s="38">
        <v>65</v>
      </c>
      <c r="K21" s="165">
        <v>40</v>
      </c>
      <c r="L21" s="165">
        <v>0</v>
      </c>
      <c r="M21" s="148">
        <v>0</v>
      </c>
      <c r="N21" s="880">
        <f>SUM(J21-K21+L21-M21)</f>
        <v>25</v>
      </c>
      <c r="O21" s="880"/>
      <c r="P21" s="881"/>
    </row>
    <row r="22" spans="1:16" ht="15" x14ac:dyDescent="0.2">
      <c r="A22" s="11"/>
      <c r="B22" s="12" t="s">
        <v>41</v>
      </c>
      <c r="C22" s="931">
        <v>135</v>
      </c>
      <c r="D22" s="932"/>
      <c r="E22" s="932"/>
      <c r="F22" s="165">
        <v>0</v>
      </c>
      <c r="G22" s="165">
        <v>0</v>
      </c>
      <c r="H22" s="165">
        <v>0</v>
      </c>
      <c r="I22" s="44">
        <f t="shared" si="3"/>
        <v>135</v>
      </c>
      <c r="J22" s="38">
        <v>0</v>
      </c>
      <c r="K22" s="148">
        <v>0</v>
      </c>
      <c r="L22" s="148">
        <v>0</v>
      </c>
      <c r="M22" s="148">
        <v>0</v>
      </c>
      <c r="N22" s="880">
        <f>SUM(J22-K22+L22-M22)</f>
        <v>0</v>
      </c>
      <c r="O22" s="880"/>
      <c r="P22" s="881"/>
    </row>
    <row r="23" spans="1:16" x14ac:dyDescent="0.2">
      <c r="A23" s="9">
        <v>2</v>
      </c>
      <c r="B23" s="10" t="s">
        <v>43</v>
      </c>
      <c r="C23" s="935"/>
      <c r="D23" s="936"/>
      <c r="E23" s="936"/>
      <c r="F23" s="935"/>
      <c r="G23" s="936"/>
      <c r="H23" s="936"/>
      <c r="I23" s="52"/>
      <c r="J23" s="144"/>
      <c r="K23" s="145"/>
      <c r="L23" s="145"/>
      <c r="M23" s="145"/>
      <c r="N23" s="867"/>
      <c r="O23" s="867"/>
      <c r="P23" s="868"/>
    </row>
    <row r="24" spans="1:16" ht="14.25" x14ac:dyDescent="0.2">
      <c r="A24" s="11"/>
      <c r="B24" s="12" t="s">
        <v>44</v>
      </c>
      <c r="C24" s="931">
        <v>0</v>
      </c>
      <c r="D24" s="932"/>
      <c r="E24" s="932"/>
      <c r="F24" s="165">
        <v>0</v>
      </c>
      <c r="G24" s="165">
        <v>0</v>
      </c>
      <c r="H24" s="165">
        <v>0</v>
      </c>
      <c r="I24" s="74">
        <f t="shared" ref="I24:I27" si="6">SUM(C24-F24+G24-H24)</f>
        <v>0</v>
      </c>
      <c r="J24" s="144"/>
      <c r="K24" s="145"/>
      <c r="L24" s="145"/>
      <c r="M24" s="145"/>
      <c r="N24" s="867"/>
      <c r="O24" s="867"/>
      <c r="P24" s="868"/>
    </row>
    <row r="25" spans="1:16" ht="12.75" customHeight="1" x14ac:dyDescent="0.2">
      <c r="A25" s="11"/>
      <c r="B25" s="12" t="s">
        <v>45</v>
      </c>
      <c r="C25" s="931">
        <v>756</v>
      </c>
      <c r="D25" s="932"/>
      <c r="E25" s="932"/>
      <c r="F25" s="165">
        <v>0</v>
      </c>
      <c r="G25" s="165">
        <v>0</v>
      </c>
      <c r="H25" s="165">
        <v>0</v>
      </c>
      <c r="I25" s="74">
        <f t="shared" si="6"/>
        <v>756</v>
      </c>
      <c r="J25" s="144"/>
      <c r="K25" s="145"/>
      <c r="L25" s="145"/>
      <c r="M25" s="145"/>
      <c r="N25" s="867"/>
      <c r="O25" s="867"/>
      <c r="P25" s="868"/>
    </row>
    <row r="26" spans="1:16" ht="12.75" customHeight="1" x14ac:dyDescent="0.2">
      <c r="A26" s="9"/>
      <c r="B26" s="12" t="s">
        <v>46</v>
      </c>
      <c r="C26" s="931">
        <v>0</v>
      </c>
      <c r="D26" s="932"/>
      <c r="E26" s="932"/>
      <c r="F26" s="165">
        <v>0</v>
      </c>
      <c r="G26" s="165">
        <v>0</v>
      </c>
      <c r="H26" s="165">
        <v>0</v>
      </c>
      <c r="I26" s="74">
        <f t="shared" si="6"/>
        <v>0</v>
      </c>
      <c r="J26" s="144"/>
      <c r="K26" s="145"/>
      <c r="L26" s="145"/>
      <c r="M26" s="145"/>
      <c r="N26" s="867"/>
      <c r="O26" s="867"/>
      <c r="P26" s="868"/>
    </row>
    <row r="27" spans="1:16" ht="14.25" x14ac:dyDescent="0.2">
      <c r="A27" s="14"/>
      <c r="B27" s="15" t="s">
        <v>47</v>
      </c>
      <c r="C27" s="933">
        <v>0</v>
      </c>
      <c r="D27" s="934"/>
      <c r="E27" s="934"/>
      <c r="F27" s="168">
        <v>0</v>
      </c>
      <c r="G27" s="168">
        <v>0</v>
      </c>
      <c r="H27" s="168">
        <v>0</v>
      </c>
      <c r="I27" s="74">
        <f t="shared" si="6"/>
        <v>0</v>
      </c>
      <c r="J27" s="39"/>
      <c r="K27" s="16"/>
      <c r="L27" s="16"/>
      <c r="M27" s="16"/>
      <c r="N27" s="869"/>
      <c r="O27" s="869"/>
      <c r="P27" s="870"/>
    </row>
    <row r="28" spans="1:16" ht="15" thickBot="1" x14ac:dyDescent="0.25">
      <c r="A28" s="17">
        <v>3</v>
      </c>
      <c r="B28" s="18" t="s">
        <v>48</v>
      </c>
      <c r="C28" s="923">
        <v>0</v>
      </c>
      <c r="D28" s="924"/>
      <c r="E28" s="924"/>
      <c r="F28" s="81">
        <v>0</v>
      </c>
      <c r="G28" s="81">
        <v>0</v>
      </c>
      <c r="H28" s="163"/>
      <c r="I28" s="40"/>
      <c r="J28" s="41"/>
      <c r="K28" s="176"/>
      <c r="L28" s="176"/>
      <c r="M28" s="176"/>
      <c r="N28" s="873"/>
      <c r="O28" s="873"/>
      <c r="P28" s="874"/>
    </row>
    <row r="29" spans="1:16" x14ac:dyDescent="0.2">
      <c r="B29" s="143" t="s">
        <v>49</v>
      </c>
      <c r="C29" s="861">
        <f>SUM(C24:E27)-C15</f>
        <v>0</v>
      </c>
      <c r="D29" s="862"/>
      <c r="E29" s="862"/>
      <c r="F29" s="25">
        <f>SUM(F24:F27)-F15</f>
        <v>0</v>
      </c>
      <c r="G29" s="25">
        <f t="shared" ref="G29:I29" si="7">SUM(G24:G27)-G15</f>
        <v>0</v>
      </c>
      <c r="H29" s="25">
        <f t="shared" si="7"/>
        <v>0</v>
      </c>
      <c r="I29" s="25">
        <f t="shared" si="7"/>
        <v>0</v>
      </c>
      <c r="J29" s="8"/>
      <c r="K29" s="8"/>
      <c r="L29" s="8"/>
      <c r="M29" s="8"/>
      <c r="N29" s="863"/>
      <c r="O29" s="863"/>
      <c r="P29" s="863"/>
    </row>
    <row r="33" spans="1:16" ht="12.75" customHeight="1" x14ac:dyDescent="0.2"/>
    <row r="34" spans="1:16" ht="12.75" customHeight="1" x14ac:dyDescent="0.2"/>
    <row r="36" spans="1:16" ht="12.75" customHeight="1" x14ac:dyDescent="0.2">
      <c r="A36" s="864" t="s">
        <v>0</v>
      </c>
      <c r="B36" s="864"/>
      <c r="F36" s="1" t="s">
        <v>1</v>
      </c>
      <c r="M36" s="930" t="s">
        <v>2</v>
      </c>
      <c r="N36" s="930"/>
      <c r="O36" s="930"/>
      <c r="P36" s="930"/>
    </row>
    <row r="37" spans="1:16" ht="12.75" customHeight="1" x14ac:dyDescent="0.2">
      <c r="A37" s="864" t="s">
        <v>3</v>
      </c>
      <c r="B37" s="864"/>
      <c r="M37" s="930"/>
      <c r="N37" s="930"/>
      <c r="O37" s="930"/>
      <c r="P37" s="930"/>
    </row>
    <row r="38" spans="1:16" x14ac:dyDescent="0.2">
      <c r="A38" s="864" t="s">
        <v>4</v>
      </c>
      <c r="B38" s="864"/>
    </row>
    <row r="39" spans="1:16" ht="12.75" customHeight="1" x14ac:dyDescent="0.3">
      <c r="F39" s="918" t="s">
        <v>5</v>
      </c>
      <c r="G39" s="918"/>
      <c r="H39" s="918"/>
      <c r="I39" s="918"/>
      <c r="J39" s="918"/>
      <c r="K39" s="918"/>
      <c r="L39" s="918"/>
    </row>
    <row r="40" spans="1:16" ht="12.75" customHeight="1" x14ac:dyDescent="0.2">
      <c r="F40" s="909" t="s">
        <v>6</v>
      </c>
      <c r="G40" s="909"/>
      <c r="H40" s="909"/>
      <c r="I40" s="909"/>
      <c r="J40" s="909"/>
      <c r="K40" s="909"/>
      <c r="L40" s="909"/>
    </row>
    <row r="41" spans="1:16" ht="7.5" customHeight="1" x14ac:dyDescent="0.2">
      <c r="A41" s="1" t="s">
        <v>7</v>
      </c>
      <c r="C41" s="28"/>
      <c r="D41" s="156">
        <v>1</v>
      </c>
      <c r="E41" s="156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1" t="s">
        <v>8</v>
      </c>
      <c r="C42" s="29"/>
      <c r="D42" s="4">
        <v>0</v>
      </c>
      <c r="E42" s="4">
        <v>8</v>
      </c>
      <c r="I42" s="910">
        <v>12</v>
      </c>
      <c r="K42" s="2"/>
      <c r="L42" s="24" t="s">
        <v>50</v>
      </c>
      <c r="M42" s="911" t="str">
        <f>+M7</f>
        <v>: Februari</v>
      </c>
      <c r="N42" s="912"/>
      <c r="O42" s="156">
        <f>+O7</f>
        <v>0</v>
      </c>
      <c r="P42" s="156">
        <f>+P7</f>
        <v>2</v>
      </c>
    </row>
    <row r="43" spans="1:16" ht="12.75" customHeight="1" x14ac:dyDescent="0.2">
      <c r="A43" s="3" t="s">
        <v>62</v>
      </c>
      <c r="B43" s="3"/>
      <c r="C43" s="156">
        <v>0</v>
      </c>
      <c r="D43" s="156">
        <v>1</v>
      </c>
      <c r="E43" s="156">
        <v>1</v>
      </c>
      <c r="I43" s="910"/>
      <c r="J43" s="157"/>
      <c r="K43" s="2"/>
      <c r="L43" s="24" t="s">
        <v>12</v>
      </c>
      <c r="M43" s="911" t="str">
        <f>+M8</f>
        <v>: 2019</v>
      </c>
      <c r="N43" s="912"/>
      <c r="O43" s="156">
        <f>+O8</f>
        <v>1</v>
      </c>
      <c r="P43" s="156">
        <f>+P8</f>
        <v>9</v>
      </c>
    </row>
    <row r="44" spans="1:16" ht="13.5" thickBot="1" x14ac:dyDescent="0.25">
      <c r="C44" s="30"/>
      <c r="D44" s="30"/>
      <c r="K44" s="2"/>
      <c r="L44" s="2"/>
      <c r="N44" s="2"/>
      <c r="O44" s="30"/>
      <c r="P44" s="30"/>
    </row>
    <row r="45" spans="1:16" ht="12.75" customHeight="1" x14ac:dyDescent="0.2">
      <c r="A45" s="946" t="s">
        <v>13</v>
      </c>
      <c r="B45" s="944" t="s">
        <v>14</v>
      </c>
      <c r="C45" s="913" t="s">
        <v>15</v>
      </c>
      <c r="D45" s="914"/>
      <c r="E45" s="914"/>
      <c r="F45" s="914"/>
      <c r="G45" s="914"/>
      <c r="H45" s="914"/>
      <c r="I45" s="915"/>
      <c r="J45" s="916" t="s">
        <v>16</v>
      </c>
      <c r="K45" s="914"/>
      <c r="L45" s="914"/>
      <c r="M45" s="914"/>
      <c r="N45" s="914"/>
      <c r="O45" s="914"/>
      <c r="P45" s="915"/>
    </row>
    <row r="46" spans="1:16" ht="12.75" customHeight="1" x14ac:dyDescent="0.2">
      <c r="A46" s="947"/>
      <c r="B46" s="945"/>
      <c r="C46" s="925" t="s">
        <v>17</v>
      </c>
      <c r="D46" s="926"/>
      <c r="E46" s="926"/>
      <c r="F46" s="4"/>
      <c r="G46" s="4"/>
      <c r="H46" s="4"/>
      <c r="I46" s="149" t="s">
        <v>17</v>
      </c>
      <c r="J46" s="34" t="s">
        <v>17</v>
      </c>
      <c r="K46" s="4"/>
      <c r="L46" s="4"/>
      <c r="M46" s="4"/>
      <c r="N46" s="926" t="s">
        <v>17</v>
      </c>
      <c r="O46" s="926"/>
      <c r="P46" s="927"/>
    </row>
    <row r="47" spans="1:16" ht="12.75" customHeight="1" x14ac:dyDescent="0.2">
      <c r="A47" s="947"/>
      <c r="B47" s="945"/>
      <c r="C47" s="902" t="s">
        <v>9</v>
      </c>
      <c r="D47" s="903"/>
      <c r="E47" s="903"/>
      <c r="F47" s="150" t="s">
        <v>18</v>
      </c>
      <c r="G47" s="150" t="s">
        <v>19</v>
      </c>
      <c r="H47" s="150" t="s">
        <v>20</v>
      </c>
      <c r="I47" s="151" t="s">
        <v>21</v>
      </c>
      <c r="J47" s="35" t="s">
        <v>9</v>
      </c>
      <c r="K47" s="150" t="s">
        <v>18</v>
      </c>
      <c r="L47" s="150" t="s">
        <v>19</v>
      </c>
      <c r="M47" s="150" t="s">
        <v>20</v>
      </c>
      <c r="N47" s="904" t="s">
        <v>21</v>
      </c>
      <c r="O47" s="904"/>
      <c r="P47" s="905"/>
    </row>
    <row r="48" spans="1:16" ht="12.75" customHeight="1" x14ac:dyDescent="0.2">
      <c r="A48" s="947"/>
      <c r="B48" s="945"/>
      <c r="C48" s="906" t="s">
        <v>22</v>
      </c>
      <c r="D48" s="907"/>
      <c r="E48" s="907"/>
      <c r="F48" s="152"/>
      <c r="G48" s="152"/>
      <c r="H48" s="152"/>
      <c r="I48" s="153" t="s">
        <v>23</v>
      </c>
      <c r="J48" s="36" t="s">
        <v>22</v>
      </c>
      <c r="K48" s="152"/>
      <c r="L48" s="152"/>
      <c r="M48" s="152"/>
      <c r="N48" s="907" t="s">
        <v>24</v>
      </c>
      <c r="O48" s="907"/>
      <c r="P48" s="908"/>
    </row>
    <row r="49" spans="1:16" ht="12.75" customHeight="1" x14ac:dyDescent="0.2">
      <c r="A49" s="46" t="s">
        <v>25</v>
      </c>
      <c r="B49" s="47" t="s">
        <v>26</v>
      </c>
      <c r="C49" s="890" t="s">
        <v>27</v>
      </c>
      <c r="D49" s="891"/>
      <c r="E49" s="891"/>
      <c r="F49" s="158" t="s">
        <v>28</v>
      </c>
      <c r="G49" s="158" t="s">
        <v>29</v>
      </c>
      <c r="H49" s="158" t="s">
        <v>30</v>
      </c>
      <c r="I49" s="48" t="s">
        <v>31</v>
      </c>
      <c r="J49" s="49" t="s">
        <v>32</v>
      </c>
      <c r="K49" s="158" t="s">
        <v>33</v>
      </c>
      <c r="L49" s="158" t="s">
        <v>34</v>
      </c>
      <c r="M49" s="158" t="s">
        <v>35</v>
      </c>
      <c r="N49" s="892" t="s">
        <v>36</v>
      </c>
      <c r="O49" s="891"/>
      <c r="P49" s="893"/>
    </row>
    <row r="50" spans="1:16" ht="12.75" customHeight="1" x14ac:dyDescent="0.2">
      <c r="A50" s="5"/>
      <c r="B50" s="6" t="s">
        <v>37</v>
      </c>
      <c r="C50" s="894">
        <f>SUM(C52,C55)</f>
        <v>150</v>
      </c>
      <c r="D50" s="895"/>
      <c r="E50" s="895"/>
      <c r="F50" s="159">
        <f>SUM(F52,F55)</f>
        <v>0</v>
      </c>
      <c r="G50" s="159">
        <f>SUM(G52,G55)</f>
        <v>0</v>
      </c>
      <c r="H50" s="159">
        <f>SUM(H52,H55)</f>
        <v>0</v>
      </c>
      <c r="I50" s="7">
        <f>SUM(I52,I55)</f>
        <v>150</v>
      </c>
      <c r="J50" s="7">
        <f>SUM(J52,J55)</f>
        <v>60</v>
      </c>
      <c r="K50" s="7">
        <f t="shared" ref="K50:N50" si="8">SUM(K52,K55)</f>
        <v>60</v>
      </c>
      <c r="L50" s="7">
        <f t="shared" si="8"/>
        <v>0</v>
      </c>
      <c r="M50" s="7">
        <f t="shared" si="8"/>
        <v>0</v>
      </c>
      <c r="N50" s="896">
        <f t="shared" si="8"/>
        <v>0</v>
      </c>
      <c r="O50" s="897"/>
      <c r="P50" s="898"/>
    </row>
    <row r="51" spans="1:16" ht="12.75" customHeight="1" x14ac:dyDescent="0.2">
      <c r="A51" s="9">
        <v>1</v>
      </c>
      <c r="B51" s="10" t="s">
        <v>38</v>
      </c>
      <c r="C51" s="899"/>
      <c r="D51" s="900"/>
      <c r="E51" s="900"/>
      <c r="F51" s="145"/>
      <c r="G51" s="145"/>
      <c r="H51" s="145"/>
      <c r="I51" s="37"/>
      <c r="J51" s="144"/>
      <c r="K51" s="145"/>
      <c r="L51" s="145"/>
      <c r="M51" s="145"/>
      <c r="N51" s="900"/>
      <c r="O51" s="900"/>
      <c r="P51" s="901"/>
    </row>
    <row r="52" spans="1:16" ht="12.75" customHeight="1" x14ac:dyDescent="0.2">
      <c r="A52" s="11"/>
      <c r="B52" s="10" t="s">
        <v>39</v>
      </c>
      <c r="C52" s="928">
        <f>SUM(C53:E54)</f>
        <v>0</v>
      </c>
      <c r="D52" s="929"/>
      <c r="E52" s="929"/>
      <c r="F52" s="154">
        <f>SUM(F53:F54)</f>
        <v>0</v>
      </c>
      <c r="G52" s="154">
        <f t="shared" ref="G52:H52" si="9">SUM(G53:G54)</f>
        <v>0</v>
      </c>
      <c r="H52" s="154">
        <f t="shared" si="9"/>
        <v>0</v>
      </c>
      <c r="I52" s="155">
        <f>SUM(C52-F52+G52-H52)</f>
        <v>0</v>
      </c>
      <c r="J52" s="154">
        <f>SUM(J53:J54)</f>
        <v>0</v>
      </c>
      <c r="K52" s="154">
        <f t="shared" ref="K52:M52" si="10">SUM(K53:K54)</f>
        <v>0</v>
      </c>
      <c r="L52" s="154">
        <f t="shared" si="10"/>
        <v>0</v>
      </c>
      <c r="M52" s="154">
        <f t="shared" si="10"/>
        <v>0</v>
      </c>
      <c r="N52" s="880">
        <f>SUM(N53:P54)</f>
        <v>0</v>
      </c>
      <c r="O52" s="880"/>
      <c r="P52" s="881"/>
    </row>
    <row r="53" spans="1:16" ht="12.75" customHeight="1" x14ac:dyDescent="0.2">
      <c r="A53" s="11"/>
      <c r="B53" s="12" t="s">
        <v>40</v>
      </c>
      <c r="C53" s="919">
        <v>0</v>
      </c>
      <c r="D53" s="920"/>
      <c r="E53" s="920"/>
      <c r="F53" s="148">
        <v>0</v>
      </c>
      <c r="G53" s="148">
        <v>0</v>
      </c>
      <c r="H53" s="148">
        <v>0</v>
      </c>
      <c r="I53" s="175">
        <f t="shared" ref="I53:I57" si="11">SUM(C53-F53+G53-H53)</f>
        <v>0</v>
      </c>
      <c r="J53" s="167">
        <v>0</v>
      </c>
      <c r="K53" s="167">
        <v>0</v>
      </c>
      <c r="L53" s="167">
        <v>0</v>
      </c>
      <c r="M53" s="167">
        <v>0</v>
      </c>
      <c r="N53" s="880">
        <f>SUM(J53-K53+L53-M53)</f>
        <v>0</v>
      </c>
      <c r="O53" s="880"/>
      <c r="P53" s="881"/>
    </row>
    <row r="54" spans="1:16" ht="12.75" customHeight="1" x14ac:dyDescent="0.2">
      <c r="A54" s="11"/>
      <c r="B54" s="12" t="s">
        <v>41</v>
      </c>
      <c r="C54" s="919">
        <v>0</v>
      </c>
      <c r="D54" s="920"/>
      <c r="E54" s="920"/>
      <c r="F54" s="148">
        <v>0</v>
      </c>
      <c r="G54" s="148">
        <v>0</v>
      </c>
      <c r="H54" s="148">
        <v>0</v>
      </c>
      <c r="I54" s="175">
        <f t="shared" si="11"/>
        <v>0</v>
      </c>
      <c r="J54" s="167">
        <v>0</v>
      </c>
      <c r="K54" s="167">
        <v>0</v>
      </c>
      <c r="L54" s="167">
        <v>0</v>
      </c>
      <c r="M54" s="167">
        <v>0</v>
      </c>
      <c r="N54" s="880">
        <f>SUM(J54-K54+L54-M54)</f>
        <v>0</v>
      </c>
      <c r="O54" s="880"/>
      <c r="P54" s="881"/>
    </row>
    <row r="55" spans="1:16" ht="12.75" customHeight="1" x14ac:dyDescent="0.2">
      <c r="A55" s="11"/>
      <c r="B55" s="10" t="s">
        <v>42</v>
      </c>
      <c r="C55" s="928">
        <f>SUM(C56:E57)</f>
        <v>150</v>
      </c>
      <c r="D55" s="929"/>
      <c r="E55" s="929"/>
      <c r="F55" s="154">
        <f>SUM(F56:F57)</f>
        <v>0</v>
      </c>
      <c r="G55" s="154">
        <f t="shared" ref="G55:H55" si="12">SUM(G56:G57)</f>
        <v>0</v>
      </c>
      <c r="H55" s="154">
        <f t="shared" si="12"/>
        <v>0</v>
      </c>
      <c r="I55" s="155">
        <f t="shared" si="11"/>
        <v>150</v>
      </c>
      <c r="J55" s="13">
        <f>SUM(J56:J57)</f>
        <v>60</v>
      </c>
      <c r="K55" s="13">
        <f t="shared" ref="K55:M55" si="13">SUM(K56:K57)</f>
        <v>60</v>
      </c>
      <c r="L55" s="13">
        <f t="shared" si="13"/>
        <v>0</v>
      </c>
      <c r="M55" s="13">
        <f t="shared" si="13"/>
        <v>0</v>
      </c>
      <c r="N55" s="880">
        <f>SUM(N56:P57)</f>
        <v>0</v>
      </c>
      <c r="O55" s="880"/>
      <c r="P55" s="881"/>
    </row>
    <row r="56" spans="1:16" ht="12.75" customHeight="1" x14ac:dyDescent="0.2">
      <c r="A56" s="11"/>
      <c r="B56" s="12" t="s">
        <v>40</v>
      </c>
      <c r="C56" s="919">
        <v>150</v>
      </c>
      <c r="D56" s="920"/>
      <c r="E56" s="920"/>
      <c r="F56" s="148">
        <v>0</v>
      </c>
      <c r="G56" s="148">
        <v>0</v>
      </c>
      <c r="H56" s="148">
        <v>0</v>
      </c>
      <c r="I56" s="175">
        <f t="shared" si="11"/>
        <v>150</v>
      </c>
      <c r="J56" s="38">
        <v>30</v>
      </c>
      <c r="K56" s="148">
        <v>30</v>
      </c>
      <c r="L56" s="148">
        <v>0</v>
      </c>
      <c r="M56" s="148">
        <v>0</v>
      </c>
      <c r="N56" s="880">
        <f>SUM(J56-K56+L56-M56)</f>
        <v>0</v>
      </c>
      <c r="O56" s="880"/>
      <c r="P56" s="881"/>
    </row>
    <row r="57" spans="1:16" ht="12.75" customHeight="1" x14ac:dyDescent="0.2">
      <c r="A57" s="11"/>
      <c r="B57" s="12" t="s">
        <v>41</v>
      </c>
      <c r="C57" s="919">
        <v>0</v>
      </c>
      <c r="D57" s="920"/>
      <c r="E57" s="920"/>
      <c r="F57" s="148">
        <v>0</v>
      </c>
      <c r="G57" s="148">
        <v>0</v>
      </c>
      <c r="H57" s="148">
        <v>0</v>
      </c>
      <c r="I57" s="175">
        <f t="shared" si="11"/>
        <v>0</v>
      </c>
      <c r="J57" s="38">
        <v>30</v>
      </c>
      <c r="K57" s="148">
        <v>30</v>
      </c>
      <c r="L57" s="148">
        <v>0</v>
      </c>
      <c r="M57" s="148">
        <v>0</v>
      </c>
      <c r="N57" s="880">
        <f>SUM(J57-K57+L57-M57)</f>
        <v>0</v>
      </c>
      <c r="O57" s="880"/>
      <c r="P57" s="881"/>
    </row>
    <row r="58" spans="1:16" ht="12.75" customHeight="1" x14ac:dyDescent="0.2">
      <c r="A58" s="9">
        <v>2</v>
      </c>
      <c r="B58" s="10" t="s">
        <v>43</v>
      </c>
      <c r="C58" s="899"/>
      <c r="D58" s="900"/>
      <c r="E58" s="900"/>
      <c r="F58" s="145"/>
      <c r="G58" s="145"/>
      <c r="H58" s="145"/>
      <c r="I58" s="162"/>
      <c r="J58" s="144"/>
      <c r="K58" s="145"/>
      <c r="L58" s="145"/>
      <c r="M58" s="145"/>
      <c r="N58" s="867"/>
      <c r="O58" s="867"/>
      <c r="P58" s="868"/>
    </row>
    <row r="59" spans="1:16" ht="12.75" customHeight="1" x14ac:dyDescent="0.2">
      <c r="A59" s="11"/>
      <c r="B59" s="12" t="s">
        <v>44</v>
      </c>
      <c r="C59" s="919">
        <v>0</v>
      </c>
      <c r="D59" s="920"/>
      <c r="E59" s="920"/>
      <c r="F59" s="148">
        <v>0</v>
      </c>
      <c r="G59" s="148">
        <v>0</v>
      </c>
      <c r="H59" s="148">
        <v>0</v>
      </c>
      <c r="I59" s="155">
        <f t="shared" ref="I59:I62" si="14">SUM(C59-F59+G59-H59)</f>
        <v>0</v>
      </c>
      <c r="J59" s="144"/>
      <c r="K59" s="145"/>
      <c r="L59" s="145"/>
      <c r="M59" s="145"/>
      <c r="N59" s="867"/>
      <c r="O59" s="867"/>
      <c r="P59" s="868"/>
    </row>
    <row r="60" spans="1:16" ht="12.75" customHeight="1" x14ac:dyDescent="0.2">
      <c r="A60" s="11"/>
      <c r="B60" s="12" t="s">
        <v>45</v>
      </c>
      <c r="C60" s="919">
        <v>150</v>
      </c>
      <c r="D60" s="920"/>
      <c r="E60" s="920"/>
      <c r="F60" s="148">
        <v>0</v>
      </c>
      <c r="G60" s="148">
        <v>0</v>
      </c>
      <c r="H60" s="148">
        <v>0</v>
      </c>
      <c r="I60" s="155">
        <f t="shared" si="14"/>
        <v>150</v>
      </c>
      <c r="J60" s="144"/>
      <c r="K60" s="145"/>
      <c r="L60" s="145"/>
      <c r="M60" s="145"/>
      <c r="N60" s="867"/>
      <c r="O60" s="867"/>
      <c r="P60" s="868"/>
    </row>
    <row r="61" spans="1:16" ht="12.75" customHeight="1" x14ac:dyDescent="0.2">
      <c r="A61" s="9"/>
      <c r="B61" s="12" t="s">
        <v>46</v>
      </c>
      <c r="C61" s="919">
        <v>0</v>
      </c>
      <c r="D61" s="920"/>
      <c r="E61" s="920"/>
      <c r="F61" s="148">
        <v>0</v>
      </c>
      <c r="G61" s="148">
        <v>0</v>
      </c>
      <c r="H61" s="148">
        <v>0</v>
      </c>
      <c r="I61" s="155">
        <f t="shared" si="14"/>
        <v>0</v>
      </c>
      <c r="J61" s="144"/>
      <c r="K61" s="145"/>
      <c r="L61" s="145"/>
      <c r="M61" s="145"/>
      <c r="N61" s="867"/>
      <c r="O61" s="867"/>
      <c r="P61" s="868"/>
    </row>
    <row r="62" spans="1:16" ht="14.25" x14ac:dyDescent="0.2">
      <c r="A62" s="14"/>
      <c r="B62" s="15" t="s">
        <v>47</v>
      </c>
      <c r="C62" s="921">
        <v>0</v>
      </c>
      <c r="D62" s="922"/>
      <c r="E62" s="922"/>
      <c r="F62" s="161">
        <v>0</v>
      </c>
      <c r="G62" s="161">
        <v>0</v>
      </c>
      <c r="H62" s="161">
        <v>0</v>
      </c>
      <c r="I62" s="155">
        <f t="shared" si="14"/>
        <v>0</v>
      </c>
      <c r="J62" s="39"/>
      <c r="K62" s="16"/>
      <c r="L62" s="16"/>
      <c r="M62" s="16"/>
      <c r="N62" s="869"/>
      <c r="O62" s="869"/>
      <c r="P62" s="870"/>
    </row>
    <row r="63" spans="1:16" ht="15" thickBot="1" x14ac:dyDescent="0.25">
      <c r="A63" s="17">
        <v>3</v>
      </c>
      <c r="B63" s="18" t="s">
        <v>48</v>
      </c>
      <c r="C63" s="923">
        <v>0</v>
      </c>
      <c r="D63" s="924"/>
      <c r="E63" s="924"/>
      <c r="F63" s="26">
        <v>0</v>
      </c>
      <c r="G63" s="26">
        <v>0</v>
      </c>
      <c r="H63" s="163"/>
      <c r="I63" s="40"/>
      <c r="J63" s="41"/>
      <c r="K63" s="176"/>
      <c r="L63" s="176"/>
      <c r="M63" s="176"/>
      <c r="N63" s="873"/>
      <c r="O63" s="873"/>
      <c r="P63" s="874"/>
    </row>
    <row r="64" spans="1:16" x14ac:dyDescent="0.2">
      <c r="B64" s="143" t="s">
        <v>49</v>
      </c>
      <c r="C64" s="861">
        <f>SUM(C59:E62)-C50</f>
        <v>0</v>
      </c>
      <c r="D64" s="862"/>
      <c r="E64" s="862"/>
      <c r="F64" s="25">
        <f>SUM(F59:F62)-F50</f>
        <v>0</v>
      </c>
      <c r="G64" s="25">
        <f t="shared" ref="G64:I64" si="15">SUM(G59:G62)-G50</f>
        <v>0</v>
      </c>
      <c r="H64" s="25">
        <f t="shared" si="15"/>
        <v>0</v>
      </c>
      <c r="I64" s="25">
        <f t="shared" si="15"/>
        <v>0</v>
      </c>
      <c r="J64" s="8"/>
      <c r="K64" s="8"/>
      <c r="L64" s="8"/>
      <c r="M64" s="8"/>
      <c r="N64" s="863"/>
      <c r="O64" s="863"/>
      <c r="P64" s="863"/>
    </row>
    <row r="65" spans="1:16" ht="12.75" customHeight="1" x14ac:dyDescent="0.2">
      <c r="B65" s="143"/>
      <c r="C65" s="93"/>
      <c r="D65" s="94"/>
      <c r="E65" s="94"/>
      <c r="F65" s="25"/>
      <c r="G65" s="25"/>
      <c r="H65" s="25"/>
      <c r="I65" s="25"/>
      <c r="J65" s="8"/>
      <c r="K65" s="8"/>
      <c r="L65" s="8"/>
      <c r="M65" s="8"/>
      <c r="N65" s="160"/>
      <c r="O65" s="160"/>
      <c r="P65" s="160"/>
    </row>
    <row r="66" spans="1:16" ht="12.75" customHeight="1" x14ac:dyDescent="0.2">
      <c r="B66" s="143"/>
      <c r="C66" s="93"/>
      <c r="D66" s="94"/>
      <c r="E66" s="94"/>
      <c r="F66" s="25"/>
      <c r="G66" s="25"/>
      <c r="H66" s="25"/>
      <c r="I66" s="25"/>
      <c r="J66" s="8"/>
      <c r="K66" s="8"/>
      <c r="L66" s="8"/>
      <c r="M66" s="8"/>
      <c r="N66" s="160"/>
      <c r="O66" s="160"/>
      <c r="P66" s="160"/>
    </row>
    <row r="71" spans="1:16" ht="12.75" customHeight="1" x14ac:dyDescent="0.2">
      <c r="A71" s="864" t="s">
        <v>0</v>
      </c>
      <c r="B71" s="864"/>
      <c r="F71" s="1" t="s">
        <v>1</v>
      </c>
      <c r="M71" s="930" t="s">
        <v>2</v>
      </c>
      <c r="N71" s="930"/>
      <c r="O71" s="930"/>
      <c r="P71" s="930"/>
    </row>
    <row r="72" spans="1:16" ht="12.75" customHeight="1" x14ac:dyDescent="0.2">
      <c r="A72" s="864" t="s">
        <v>3</v>
      </c>
      <c r="B72" s="864"/>
      <c r="G72" s="1" t="s">
        <v>1</v>
      </c>
      <c r="M72" s="930"/>
      <c r="N72" s="930"/>
      <c r="O72" s="930"/>
      <c r="P72" s="930"/>
    </row>
    <row r="73" spans="1:16" ht="7.5" customHeight="1" x14ac:dyDescent="0.2">
      <c r="A73" s="864" t="s">
        <v>4</v>
      </c>
      <c r="B73" s="864"/>
    </row>
    <row r="74" spans="1:16" ht="18" customHeight="1" x14ac:dyDescent="0.3">
      <c r="F74" s="918" t="s">
        <v>5</v>
      </c>
      <c r="G74" s="918"/>
      <c r="H74" s="918"/>
      <c r="I74" s="918"/>
      <c r="J74" s="918"/>
      <c r="K74" s="918"/>
      <c r="L74" s="918"/>
    </row>
    <row r="75" spans="1:16" ht="12.75" customHeight="1" x14ac:dyDescent="0.2">
      <c r="F75" s="909" t="s">
        <v>6</v>
      </c>
      <c r="G75" s="909"/>
      <c r="H75" s="909"/>
      <c r="I75" s="909"/>
      <c r="J75" s="909"/>
      <c r="K75" s="909"/>
      <c r="L75" s="909"/>
    </row>
    <row r="76" spans="1:16" ht="12.75" customHeight="1" x14ac:dyDescent="0.2">
      <c r="A76" s="1" t="s">
        <v>7</v>
      </c>
      <c r="C76" s="28"/>
      <c r="D76" s="156">
        <v>1</v>
      </c>
      <c r="E76" s="156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1" t="s">
        <v>8</v>
      </c>
      <c r="C77" s="29"/>
      <c r="D77" s="4">
        <v>0</v>
      </c>
      <c r="E77" s="4">
        <v>8</v>
      </c>
      <c r="I77" s="910">
        <v>1</v>
      </c>
      <c r="K77" s="2"/>
      <c r="L77" s="24" t="s">
        <v>9</v>
      </c>
      <c r="M77" s="911" t="str">
        <f>+M42</f>
        <v>: Februari</v>
      </c>
      <c r="N77" s="912"/>
      <c r="O77" s="156">
        <f>+O42</f>
        <v>0</v>
      </c>
      <c r="P77" s="156">
        <f>+P42</f>
        <v>2</v>
      </c>
    </row>
    <row r="78" spans="1:16" ht="12.75" customHeight="1" x14ac:dyDescent="0.2">
      <c r="A78" s="3" t="s">
        <v>11</v>
      </c>
      <c r="B78" s="3"/>
      <c r="C78" s="156">
        <v>0</v>
      </c>
      <c r="D78" s="156">
        <v>2</v>
      </c>
      <c r="E78" s="156">
        <v>0</v>
      </c>
      <c r="I78" s="910"/>
      <c r="J78" s="157"/>
      <c r="K78" s="2"/>
      <c r="L78" s="24" t="s">
        <v>12</v>
      </c>
      <c r="M78" s="911" t="str">
        <f>+M43</f>
        <v>: 2019</v>
      </c>
      <c r="N78" s="912"/>
      <c r="O78" s="156">
        <f>+O43</f>
        <v>1</v>
      </c>
      <c r="P78" s="156">
        <f>+P43</f>
        <v>9</v>
      </c>
    </row>
    <row r="79" spans="1:16" ht="30" customHeight="1" thickBot="1" x14ac:dyDescent="0.25">
      <c r="C79" s="30"/>
      <c r="D79" s="30"/>
      <c r="K79" s="2"/>
      <c r="L79" s="2"/>
      <c r="N79" s="2"/>
      <c r="O79" s="30"/>
      <c r="P79" s="30"/>
    </row>
    <row r="80" spans="1:16" ht="25.5" customHeight="1" x14ac:dyDescent="0.2">
      <c r="A80" s="946" t="s">
        <v>13</v>
      </c>
      <c r="B80" s="944" t="s">
        <v>14</v>
      </c>
      <c r="C80" s="913" t="s">
        <v>15</v>
      </c>
      <c r="D80" s="914"/>
      <c r="E80" s="914"/>
      <c r="F80" s="914"/>
      <c r="G80" s="914"/>
      <c r="H80" s="914"/>
      <c r="I80" s="915"/>
      <c r="J80" s="916" t="s">
        <v>16</v>
      </c>
      <c r="K80" s="914"/>
      <c r="L80" s="914"/>
      <c r="M80" s="914"/>
      <c r="N80" s="914"/>
      <c r="O80" s="914"/>
      <c r="P80" s="915"/>
    </row>
    <row r="81" spans="1:16" ht="20.100000000000001" customHeight="1" x14ac:dyDescent="0.2">
      <c r="A81" s="947"/>
      <c r="B81" s="945"/>
      <c r="C81" s="925" t="s">
        <v>17</v>
      </c>
      <c r="D81" s="926"/>
      <c r="E81" s="926"/>
      <c r="F81" s="4"/>
      <c r="G81" s="4"/>
      <c r="H81" s="4"/>
      <c r="I81" s="149" t="s">
        <v>17</v>
      </c>
      <c r="J81" s="34" t="s">
        <v>17</v>
      </c>
      <c r="K81" s="4"/>
      <c r="L81" s="4"/>
      <c r="M81" s="4"/>
      <c r="N81" s="926" t="s">
        <v>17</v>
      </c>
      <c r="O81" s="926"/>
      <c r="P81" s="927"/>
    </row>
    <row r="82" spans="1:16" ht="20.100000000000001" customHeight="1" x14ac:dyDescent="0.2">
      <c r="A82" s="947"/>
      <c r="B82" s="945"/>
      <c r="C82" s="902" t="s">
        <v>9</v>
      </c>
      <c r="D82" s="903"/>
      <c r="E82" s="903"/>
      <c r="F82" s="150" t="s">
        <v>18</v>
      </c>
      <c r="G82" s="150" t="s">
        <v>19</v>
      </c>
      <c r="H82" s="150" t="s">
        <v>20</v>
      </c>
      <c r="I82" s="151" t="s">
        <v>21</v>
      </c>
      <c r="J82" s="35" t="s">
        <v>9</v>
      </c>
      <c r="K82" s="150" t="s">
        <v>18</v>
      </c>
      <c r="L82" s="150" t="s">
        <v>19</v>
      </c>
      <c r="M82" s="150" t="s">
        <v>20</v>
      </c>
      <c r="N82" s="904" t="s">
        <v>21</v>
      </c>
      <c r="O82" s="904"/>
      <c r="P82" s="905"/>
    </row>
    <row r="83" spans="1:16" ht="20.100000000000001" customHeight="1" x14ac:dyDescent="0.2">
      <c r="A83" s="947"/>
      <c r="B83" s="945"/>
      <c r="C83" s="906" t="s">
        <v>22</v>
      </c>
      <c r="D83" s="907"/>
      <c r="E83" s="907"/>
      <c r="F83" s="152"/>
      <c r="G83" s="152"/>
      <c r="H83" s="152"/>
      <c r="I83" s="153" t="s">
        <v>23</v>
      </c>
      <c r="J83" s="36" t="s">
        <v>22</v>
      </c>
      <c r="K83" s="152"/>
      <c r="L83" s="152"/>
      <c r="M83" s="152"/>
      <c r="N83" s="907" t="s">
        <v>24</v>
      </c>
      <c r="O83" s="907"/>
      <c r="P83" s="908"/>
    </row>
    <row r="84" spans="1:16" ht="20.100000000000001" customHeight="1" x14ac:dyDescent="0.2">
      <c r="A84" s="46" t="s">
        <v>25</v>
      </c>
      <c r="B84" s="47" t="s">
        <v>26</v>
      </c>
      <c r="C84" s="890" t="s">
        <v>27</v>
      </c>
      <c r="D84" s="891"/>
      <c r="E84" s="891"/>
      <c r="F84" s="158" t="s">
        <v>28</v>
      </c>
      <c r="G84" s="158" t="s">
        <v>29</v>
      </c>
      <c r="H84" s="158" t="s">
        <v>30</v>
      </c>
      <c r="I84" s="48" t="s">
        <v>31</v>
      </c>
      <c r="J84" s="49" t="s">
        <v>32</v>
      </c>
      <c r="K84" s="158" t="s">
        <v>33</v>
      </c>
      <c r="L84" s="158" t="s">
        <v>34</v>
      </c>
      <c r="M84" s="158" t="s">
        <v>35</v>
      </c>
      <c r="N84" s="892" t="s">
        <v>36</v>
      </c>
      <c r="O84" s="891"/>
      <c r="P84" s="893"/>
    </row>
    <row r="85" spans="1:16" ht="20.100000000000001" customHeight="1" x14ac:dyDescent="0.2">
      <c r="A85" s="5"/>
      <c r="B85" s="6" t="s">
        <v>37</v>
      </c>
      <c r="C85" s="894">
        <f>SUM(C87,C90)</f>
        <v>362</v>
      </c>
      <c r="D85" s="895"/>
      <c r="E85" s="895"/>
      <c r="F85" s="159">
        <f>SUM(F87,F90)</f>
        <v>0</v>
      </c>
      <c r="G85" s="166">
        <f>SUM(G87,G90)</f>
        <v>128</v>
      </c>
      <c r="H85" s="31">
        <f>SUM(H87,H90)</f>
        <v>0</v>
      </c>
      <c r="I85" s="7">
        <f>SUM(I87,I90)</f>
        <v>490</v>
      </c>
      <c r="J85" s="7">
        <f>SUM(J87,J90)</f>
        <v>30</v>
      </c>
      <c r="K85" s="7">
        <f t="shared" ref="K85:N85" si="16">SUM(K87,K90)</f>
        <v>30</v>
      </c>
      <c r="L85" s="7">
        <f t="shared" si="16"/>
        <v>0</v>
      </c>
      <c r="M85" s="7">
        <f t="shared" si="16"/>
        <v>0</v>
      </c>
      <c r="N85" s="896">
        <f t="shared" si="16"/>
        <v>0</v>
      </c>
      <c r="O85" s="897"/>
      <c r="P85" s="898"/>
    </row>
    <row r="86" spans="1:16" ht="20.100000000000001" customHeight="1" x14ac:dyDescent="0.2">
      <c r="A86" s="9">
        <v>1</v>
      </c>
      <c r="B86" s="10" t="s">
        <v>38</v>
      </c>
      <c r="C86" s="899"/>
      <c r="D86" s="900"/>
      <c r="E86" s="900"/>
      <c r="F86" s="145"/>
      <c r="G86" s="145"/>
      <c r="H86" s="145"/>
      <c r="I86" s="37"/>
      <c r="J86" s="144"/>
      <c r="K86" s="145"/>
      <c r="L86" s="145"/>
      <c r="M86" s="145"/>
      <c r="N86" s="900"/>
      <c r="O86" s="900"/>
      <c r="P86" s="901"/>
    </row>
    <row r="87" spans="1:16" ht="20.100000000000001" customHeight="1" x14ac:dyDescent="0.2">
      <c r="A87" s="11"/>
      <c r="B87" s="10" t="s">
        <v>39</v>
      </c>
      <c r="C87" s="928">
        <f>SUM(C88:E89)</f>
        <v>0</v>
      </c>
      <c r="D87" s="929"/>
      <c r="E87" s="929"/>
      <c r="F87" s="154">
        <f>SUM(F88:F89)</f>
        <v>0</v>
      </c>
      <c r="G87" s="164">
        <f t="shared" ref="G87:H87" si="17">SUM(G88:G89)</f>
        <v>0</v>
      </c>
      <c r="H87" s="154">
        <f t="shared" si="17"/>
        <v>0</v>
      </c>
      <c r="I87" s="155">
        <f>SUM(C87-F87+G87-H87)</f>
        <v>0</v>
      </c>
      <c r="J87" s="154">
        <f>SUM(J88:J89)</f>
        <v>0</v>
      </c>
      <c r="K87" s="154">
        <f t="shared" ref="K87:M87" si="18">SUM(K88:K89)</f>
        <v>0</v>
      </c>
      <c r="L87" s="154">
        <f t="shared" si="18"/>
        <v>0</v>
      </c>
      <c r="M87" s="154">
        <f t="shared" si="18"/>
        <v>0</v>
      </c>
      <c r="N87" s="880">
        <f>SUM(N88:P89)</f>
        <v>0</v>
      </c>
      <c r="O87" s="880"/>
      <c r="P87" s="881"/>
    </row>
    <row r="88" spans="1:16" ht="26.25" customHeight="1" x14ac:dyDescent="0.2">
      <c r="A88" s="11"/>
      <c r="B88" s="12" t="s">
        <v>40</v>
      </c>
      <c r="C88" s="919">
        <v>0</v>
      </c>
      <c r="D88" s="920"/>
      <c r="E88" s="920"/>
      <c r="F88" s="148">
        <v>0</v>
      </c>
      <c r="G88" s="165">
        <v>0</v>
      </c>
      <c r="H88" s="148">
        <v>0</v>
      </c>
      <c r="I88" s="175">
        <f t="shared" ref="I88:I92" si="19">SUM(C88-F88+G88-H88)</f>
        <v>0</v>
      </c>
      <c r="J88" s="167">
        <v>0</v>
      </c>
      <c r="K88" s="167">
        <v>0</v>
      </c>
      <c r="L88" s="167">
        <v>0</v>
      </c>
      <c r="M88" s="167">
        <v>0</v>
      </c>
      <c r="N88" s="880">
        <f>SUM(J88-K88+L88-M88)</f>
        <v>0</v>
      </c>
      <c r="O88" s="880"/>
      <c r="P88" s="881"/>
    </row>
    <row r="89" spans="1:16" ht="20.100000000000001" customHeight="1" x14ac:dyDescent="0.2">
      <c r="A89" s="11"/>
      <c r="B89" s="12" t="s">
        <v>41</v>
      </c>
      <c r="C89" s="919">
        <v>0</v>
      </c>
      <c r="D89" s="920"/>
      <c r="E89" s="920"/>
      <c r="F89" s="148">
        <v>0</v>
      </c>
      <c r="G89" s="165">
        <v>0</v>
      </c>
      <c r="H89" s="148">
        <v>0</v>
      </c>
      <c r="I89" s="175">
        <f t="shared" si="19"/>
        <v>0</v>
      </c>
      <c r="J89" s="167">
        <v>0</v>
      </c>
      <c r="K89" s="167">
        <v>0</v>
      </c>
      <c r="L89" s="167">
        <v>0</v>
      </c>
      <c r="M89" s="167">
        <v>0</v>
      </c>
      <c r="N89" s="880">
        <f>SUM(J89-K89+L89-M89)</f>
        <v>0</v>
      </c>
      <c r="O89" s="880"/>
      <c r="P89" s="881"/>
    </row>
    <row r="90" spans="1:16" ht="12.75" customHeight="1" x14ac:dyDescent="0.2">
      <c r="A90" s="11"/>
      <c r="B90" s="10" t="s">
        <v>42</v>
      </c>
      <c r="C90" s="928">
        <f>SUM(C91:E92)</f>
        <v>362</v>
      </c>
      <c r="D90" s="929"/>
      <c r="E90" s="929"/>
      <c r="F90" s="154">
        <f>SUM(F91:F92)</f>
        <v>0</v>
      </c>
      <c r="G90" s="164">
        <f t="shared" ref="G90:H90" si="20">SUM(G91:G92)</f>
        <v>128</v>
      </c>
      <c r="H90" s="32">
        <f t="shared" si="20"/>
        <v>0</v>
      </c>
      <c r="I90" s="155">
        <f t="shared" si="19"/>
        <v>490</v>
      </c>
      <c r="J90" s="13">
        <f>SUM(J91:J92)</f>
        <v>30</v>
      </c>
      <c r="K90" s="13">
        <f>SUM(K91:K92)</f>
        <v>30</v>
      </c>
      <c r="L90" s="13">
        <f t="shared" ref="L90:M90" si="21">SUM(L91:L92)</f>
        <v>0</v>
      </c>
      <c r="M90" s="13">
        <f t="shared" si="21"/>
        <v>0</v>
      </c>
      <c r="N90" s="880">
        <f>SUM(N91:P92)</f>
        <v>0</v>
      </c>
      <c r="O90" s="880"/>
      <c r="P90" s="881"/>
    </row>
    <row r="91" spans="1:16" ht="12.75" customHeight="1" x14ac:dyDescent="0.2">
      <c r="A91" s="11"/>
      <c r="B91" s="12" t="s">
        <v>40</v>
      </c>
      <c r="C91" s="919">
        <v>0</v>
      </c>
      <c r="D91" s="920"/>
      <c r="E91" s="920"/>
      <c r="F91" s="148">
        <v>0</v>
      </c>
      <c r="G91" s="165">
        <v>128</v>
      </c>
      <c r="H91" s="33">
        <v>0</v>
      </c>
      <c r="I91" s="175">
        <f t="shared" si="19"/>
        <v>128</v>
      </c>
      <c r="J91" s="38">
        <v>30</v>
      </c>
      <c r="K91" s="148">
        <v>30</v>
      </c>
      <c r="L91" s="148">
        <v>0</v>
      </c>
      <c r="M91" s="148">
        <v>0</v>
      </c>
      <c r="N91" s="880">
        <f>SUM(J91-K91+L91-M91)</f>
        <v>0</v>
      </c>
      <c r="O91" s="880"/>
      <c r="P91" s="881"/>
    </row>
    <row r="92" spans="1:16" ht="12.75" customHeight="1" x14ac:dyDescent="0.2">
      <c r="A92" s="11"/>
      <c r="B92" s="12" t="s">
        <v>41</v>
      </c>
      <c r="C92" s="919">
        <v>362</v>
      </c>
      <c r="D92" s="920"/>
      <c r="E92" s="920"/>
      <c r="F92" s="148">
        <v>0</v>
      </c>
      <c r="G92" s="165">
        <v>0</v>
      </c>
      <c r="H92" s="33">
        <v>0</v>
      </c>
      <c r="I92" s="175">
        <f t="shared" si="19"/>
        <v>362</v>
      </c>
      <c r="J92" s="38">
        <v>0</v>
      </c>
      <c r="K92" s="148">
        <v>0</v>
      </c>
      <c r="L92" s="148">
        <v>0</v>
      </c>
      <c r="M92" s="148">
        <v>0</v>
      </c>
      <c r="N92" s="880">
        <f>SUM(J92-K92+L92-M92)</f>
        <v>0</v>
      </c>
      <c r="O92" s="880"/>
      <c r="P92" s="881"/>
    </row>
    <row r="93" spans="1:16" ht="12.75" customHeight="1" x14ac:dyDescent="0.2">
      <c r="A93" s="9">
        <v>2</v>
      </c>
      <c r="B93" s="10" t="s">
        <v>43</v>
      </c>
      <c r="C93" s="899"/>
      <c r="D93" s="900"/>
      <c r="E93" s="900"/>
      <c r="F93" s="145"/>
      <c r="G93" s="145"/>
      <c r="H93" s="145"/>
      <c r="I93" s="162"/>
      <c r="J93" s="144"/>
      <c r="K93" s="145"/>
      <c r="L93" s="145"/>
      <c r="M93" s="145"/>
      <c r="N93" s="867"/>
      <c r="O93" s="867"/>
      <c r="P93" s="868"/>
    </row>
    <row r="94" spans="1:16" ht="14.25" x14ac:dyDescent="0.2">
      <c r="A94" s="11"/>
      <c r="B94" s="12" t="s">
        <v>44</v>
      </c>
      <c r="C94" s="919">
        <v>0</v>
      </c>
      <c r="D94" s="920"/>
      <c r="E94" s="920"/>
      <c r="F94" s="148">
        <v>0</v>
      </c>
      <c r="G94" s="165">
        <v>0</v>
      </c>
      <c r="H94" s="148">
        <v>0</v>
      </c>
      <c r="I94" s="155">
        <f t="shared" ref="I94:I97" si="22">SUM(C94-F94+G94-H94)</f>
        <v>0</v>
      </c>
      <c r="J94" s="144"/>
      <c r="K94" s="145"/>
      <c r="L94" s="145"/>
      <c r="M94" s="145"/>
      <c r="N94" s="867"/>
      <c r="O94" s="867"/>
      <c r="P94" s="868"/>
    </row>
    <row r="95" spans="1:16" ht="14.25" x14ac:dyDescent="0.2">
      <c r="A95" s="11"/>
      <c r="B95" s="12" t="s">
        <v>45</v>
      </c>
      <c r="C95" s="919">
        <v>362</v>
      </c>
      <c r="D95" s="920"/>
      <c r="E95" s="920"/>
      <c r="F95" s="148">
        <v>0</v>
      </c>
      <c r="G95" s="165">
        <v>128</v>
      </c>
      <c r="H95" s="33">
        <v>0</v>
      </c>
      <c r="I95" s="155">
        <f t="shared" si="22"/>
        <v>490</v>
      </c>
      <c r="J95" s="144"/>
      <c r="K95" s="145"/>
      <c r="L95" s="145"/>
      <c r="M95" s="145"/>
      <c r="N95" s="867"/>
      <c r="O95" s="867"/>
      <c r="P95" s="868"/>
    </row>
    <row r="96" spans="1:16" ht="14.25" x14ac:dyDescent="0.2">
      <c r="A96" s="9"/>
      <c r="B96" s="12" t="s">
        <v>46</v>
      </c>
      <c r="C96" s="919">
        <v>0</v>
      </c>
      <c r="D96" s="920"/>
      <c r="E96" s="920"/>
      <c r="F96" s="148">
        <v>0</v>
      </c>
      <c r="G96" s="148">
        <v>0</v>
      </c>
      <c r="H96" s="148">
        <v>0</v>
      </c>
      <c r="I96" s="155">
        <f t="shared" si="22"/>
        <v>0</v>
      </c>
      <c r="J96" s="144"/>
      <c r="K96" s="145"/>
      <c r="L96" s="145"/>
      <c r="M96" s="145"/>
      <c r="N96" s="867"/>
      <c r="O96" s="867"/>
      <c r="P96" s="868"/>
    </row>
    <row r="97" spans="1:16" ht="12.75" customHeight="1" x14ac:dyDescent="0.2">
      <c r="A97" s="14"/>
      <c r="B97" s="15" t="s">
        <v>47</v>
      </c>
      <c r="C97" s="921">
        <v>0</v>
      </c>
      <c r="D97" s="922"/>
      <c r="E97" s="922"/>
      <c r="F97" s="161">
        <v>0</v>
      </c>
      <c r="G97" s="161">
        <v>0</v>
      </c>
      <c r="H97" s="161">
        <v>0</v>
      </c>
      <c r="I97" s="155">
        <f t="shared" si="22"/>
        <v>0</v>
      </c>
      <c r="J97" s="39"/>
      <c r="K97" s="16"/>
      <c r="L97" s="16"/>
      <c r="M97" s="16"/>
      <c r="N97" s="869"/>
      <c r="O97" s="869"/>
      <c r="P97" s="870"/>
    </row>
    <row r="98" spans="1:16" ht="12.75" customHeight="1" thickBot="1" x14ac:dyDescent="0.25">
      <c r="A98" s="17">
        <v>3</v>
      </c>
      <c r="B98" s="18" t="s">
        <v>48</v>
      </c>
      <c r="C98" s="923">
        <v>0</v>
      </c>
      <c r="D98" s="924"/>
      <c r="E98" s="924"/>
      <c r="F98" s="26">
        <v>0</v>
      </c>
      <c r="G98" s="26">
        <v>0</v>
      </c>
      <c r="H98" s="163"/>
      <c r="I98" s="40"/>
      <c r="J98" s="41"/>
      <c r="K98" s="176"/>
      <c r="L98" s="176"/>
      <c r="M98" s="176"/>
      <c r="N98" s="873"/>
      <c r="O98" s="873"/>
      <c r="P98" s="874"/>
    </row>
    <row r="99" spans="1:16" x14ac:dyDescent="0.2">
      <c r="B99" s="143" t="s">
        <v>49</v>
      </c>
      <c r="C99" s="861">
        <f>SUM(C87+C90)-(C94+C95+C96+C98)</f>
        <v>0</v>
      </c>
      <c r="D99" s="862"/>
      <c r="E99" s="862"/>
      <c r="F99" s="25">
        <f>SUM(F87+F90)-(F94+F95+F96+F98)</f>
        <v>0</v>
      </c>
      <c r="G99" s="25">
        <f>SUM(G87+G90)-(G94+G95+G96+G98)</f>
        <v>0</v>
      </c>
      <c r="H99" s="25">
        <f>SUM(H87+H90)-(H94+H95+H96+H98)</f>
        <v>0</v>
      </c>
      <c r="I99" s="25">
        <f>SUM(I87+I90)-(I94+I95+I96+I98)</f>
        <v>0</v>
      </c>
      <c r="J99" s="8"/>
      <c r="K99" s="8" t="s">
        <v>1</v>
      </c>
      <c r="L99" s="8"/>
      <c r="M99" s="8"/>
      <c r="N99" s="863"/>
      <c r="O99" s="863"/>
      <c r="P99" s="863"/>
    </row>
    <row r="100" spans="1:16" x14ac:dyDescent="0.2">
      <c r="C100" s="864"/>
      <c r="D100" s="864"/>
      <c r="E100" s="864"/>
      <c r="N100" s="864"/>
      <c r="O100" s="864"/>
      <c r="P100" s="864"/>
    </row>
    <row r="101" spans="1:16" x14ac:dyDescent="0.2">
      <c r="C101" s="143"/>
      <c r="D101" s="143"/>
      <c r="E101" s="143"/>
      <c r="N101" s="143"/>
      <c r="O101" s="143"/>
      <c r="P101" s="143"/>
    </row>
    <row r="102" spans="1:16" x14ac:dyDescent="0.2">
      <c r="C102" s="143"/>
      <c r="D102" s="143"/>
      <c r="E102" s="143"/>
      <c r="N102" s="143"/>
      <c r="O102" s="143"/>
      <c r="P102" s="143"/>
    </row>
    <row r="103" spans="1:16" ht="12.75" customHeight="1" x14ac:dyDescent="0.2">
      <c r="C103" s="143"/>
      <c r="D103" s="143"/>
      <c r="E103" s="143"/>
      <c r="N103" s="143"/>
      <c r="O103" s="143"/>
      <c r="P103" s="143"/>
    </row>
    <row r="104" spans="1:16" ht="12.75" customHeight="1" x14ac:dyDescent="0.2">
      <c r="C104" s="143"/>
      <c r="D104" s="143"/>
      <c r="E104" s="143"/>
      <c r="N104" s="143"/>
      <c r="O104" s="143"/>
      <c r="P104" s="143"/>
    </row>
    <row r="105" spans="1:16" ht="12.75" customHeight="1" x14ac:dyDescent="0.2">
      <c r="C105" s="143"/>
      <c r="D105" s="143"/>
      <c r="E105" s="143"/>
      <c r="N105" s="143"/>
      <c r="O105" s="143"/>
      <c r="P105" s="143"/>
    </row>
    <row r="106" spans="1:16" ht="12.75" customHeight="1" x14ac:dyDescent="0.2">
      <c r="A106" s="864" t="s">
        <v>0</v>
      </c>
      <c r="B106" s="864"/>
      <c r="F106" s="1" t="s">
        <v>1</v>
      </c>
      <c r="M106" s="930" t="s">
        <v>2</v>
      </c>
      <c r="N106" s="930"/>
      <c r="O106" s="930"/>
      <c r="P106" s="930"/>
    </row>
    <row r="107" spans="1:16" ht="12.75" customHeight="1" x14ac:dyDescent="0.2">
      <c r="A107" s="864" t="s">
        <v>3</v>
      </c>
      <c r="B107" s="864"/>
      <c r="M107" s="930"/>
      <c r="N107" s="930"/>
      <c r="O107" s="930"/>
      <c r="P107" s="930"/>
    </row>
    <row r="108" spans="1:16" ht="13.5" customHeight="1" x14ac:dyDescent="0.2">
      <c r="A108" s="864" t="s">
        <v>4</v>
      </c>
      <c r="B108" s="864"/>
    </row>
    <row r="109" spans="1:16" ht="12.75" customHeight="1" x14ac:dyDescent="0.3">
      <c r="F109" s="918" t="s">
        <v>5</v>
      </c>
      <c r="G109" s="918"/>
      <c r="H109" s="918"/>
      <c r="I109" s="918"/>
      <c r="J109" s="918"/>
      <c r="K109" s="918"/>
      <c r="L109" s="918"/>
    </row>
    <row r="110" spans="1:16" x14ac:dyDescent="0.2">
      <c r="F110" s="909" t="s">
        <v>6</v>
      </c>
      <c r="G110" s="909"/>
      <c r="H110" s="909"/>
      <c r="I110" s="909"/>
      <c r="J110" s="909"/>
      <c r="K110" s="909"/>
      <c r="L110" s="909"/>
    </row>
    <row r="111" spans="1:16" ht="30" customHeight="1" x14ac:dyDescent="0.2">
      <c r="A111" s="1" t="s">
        <v>7</v>
      </c>
      <c r="C111" s="28"/>
      <c r="D111" s="156">
        <v>1</v>
      </c>
      <c r="E111" s="156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9"/>
      <c r="D112" s="4">
        <v>0</v>
      </c>
      <c r="E112" s="4">
        <v>8</v>
      </c>
      <c r="I112" s="910">
        <v>5</v>
      </c>
      <c r="K112" s="2"/>
      <c r="L112" s="24" t="s">
        <v>50</v>
      </c>
      <c r="M112" s="911" t="str">
        <f>+M77</f>
        <v>: Februari</v>
      </c>
      <c r="N112" s="912"/>
      <c r="O112" s="156">
        <f>+O77</f>
        <v>0</v>
      </c>
      <c r="P112" s="156">
        <f>+P77</f>
        <v>2</v>
      </c>
    </row>
    <row r="113" spans="1:16" ht="20.100000000000001" customHeight="1" x14ac:dyDescent="0.2">
      <c r="A113" s="3" t="s">
        <v>54</v>
      </c>
      <c r="B113" s="3"/>
      <c r="C113" s="42">
        <v>0</v>
      </c>
      <c r="D113" s="42">
        <v>2</v>
      </c>
      <c r="E113" s="42">
        <v>1</v>
      </c>
      <c r="I113" s="910"/>
      <c r="J113" s="157"/>
      <c r="K113" s="2"/>
      <c r="L113" s="24" t="s">
        <v>12</v>
      </c>
      <c r="M113" s="911" t="str">
        <f>+M78</f>
        <v>: 2019</v>
      </c>
      <c r="N113" s="912"/>
      <c r="O113" s="156">
        <f>+O78</f>
        <v>1</v>
      </c>
      <c r="P113" s="156">
        <f>+P78</f>
        <v>9</v>
      </c>
    </row>
    <row r="114" spans="1:16" ht="20.100000000000001" customHeight="1" thickBot="1" x14ac:dyDescent="0.25">
      <c r="C114" s="30"/>
      <c r="D114" s="30"/>
      <c r="K114" s="2"/>
      <c r="L114" s="2"/>
      <c r="N114" s="2"/>
      <c r="O114" s="30"/>
      <c r="P114" s="30"/>
    </row>
    <row r="115" spans="1:16" ht="20.100000000000001" customHeight="1" x14ac:dyDescent="0.2">
      <c r="A115" s="946" t="s">
        <v>13</v>
      </c>
      <c r="B115" s="944" t="s">
        <v>14</v>
      </c>
      <c r="C115" s="913" t="s">
        <v>15</v>
      </c>
      <c r="D115" s="914"/>
      <c r="E115" s="914"/>
      <c r="F115" s="914"/>
      <c r="G115" s="914"/>
      <c r="H115" s="914"/>
      <c r="I115" s="915"/>
      <c r="J115" s="916" t="s">
        <v>16</v>
      </c>
      <c r="K115" s="914"/>
      <c r="L115" s="914"/>
      <c r="M115" s="914"/>
      <c r="N115" s="914"/>
      <c r="O115" s="914"/>
      <c r="P115" s="915"/>
    </row>
    <row r="116" spans="1:16" ht="20.100000000000001" customHeight="1" x14ac:dyDescent="0.2">
      <c r="A116" s="947"/>
      <c r="B116" s="945"/>
      <c r="C116" s="925" t="s">
        <v>17</v>
      </c>
      <c r="D116" s="926"/>
      <c r="E116" s="926"/>
      <c r="F116" s="4"/>
      <c r="G116" s="4"/>
      <c r="H116" s="4"/>
      <c r="I116" s="149" t="s">
        <v>17</v>
      </c>
      <c r="J116" s="34" t="s">
        <v>17</v>
      </c>
      <c r="K116" s="4"/>
      <c r="L116" s="4"/>
      <c r="M116" s="4"/>
      <c r="N116" s="926" t="s">
        <v>17</v>
      </c>
      <c r="O116" s="926"/>
      <c r="P116" s="927"/>
    </row>
    <row r="117" spans="1:16" ht="20.100000000000001" customHeight="1" x14ac:dyDescent="0.2">
      <c r="A117" s="947"/>
      <c r="B117" s="945"/>
      <c r="C117" s="902" t="s">
        <v>9</v>
      </c>
      <c r="D117" s="903"/>
      <c r="E117" s="903"/>
      <c r="F117" s="150" t="s">
        <v>18</v>
      </c>
      <c r="G117" s="150" t="s">
        <v>19</v>
      </c>
      <c r="H117" s="150" t="s">
        <v>20</v>
      </c>
      <c r="I117" s="151" t="s">
        <v>21</v>
      </c>
      <c r="J117" s="35" t="s">
        <v>9</v>
      </c>
      <c r="K117" s="150" t="s">
        <v>18</v>
      </c>
      <c r="L117" s="150" t="s">
        <v>19</v>
      </c>
      <c r="M117" s="150" t="s">
        <v>20</v>
      </c>
      <c r="N117" s="904" t="s">
        <v>21</v>
      </c>
      <c r="O117" s="904"/>
      <c r="P117" s="905"/>
    </row>
    <row r="118" spans="1:16" ht="20.100000000000001" customHeight="1" x14ac:dyDescent="0.2">
      <c r="A118" s="947"/>
      <c r="B118" s="945"/>
      <c r="C118" s="906" t="s">
        <v>22</v>
      </c>
      <c r="D118" s="907"/>
      <c r="E118" s="907"/>
      <c r="F118" s="152"/>
      <c r="G118" s="152"/>
      <c r="H118" s="152"/>
      <c r="I118" s="153" t="s">
        <v>23</v>
      </c>
      <c r="J118" s="36" t="s">
        <v>22</v>
      </c>
      <c r="K118" s="152"/>
      <c r="L118" s="152"/>
      <c r="M118" s="152"/>
      <c r="N118" s="907" t="s">
        <v>24</v>
      </c>
      <c r="O118" s="907"/>
      <c r="P118" s="908"/>
    </row>
    <row r="119" spans="1:16" ht="20.100000000000001" customHeight="1" x14ac:dyDescent="0.2">
      <c r="A119" s="46" t="s">
        <v>25</v>
      </c>
      <c r="B119" s="47" t="s">
        <v>26</v>
      </c>
      <c r="C119" s="890" t="s">
        <v>27</v>
      </c>
      <c r="D119" s="891"/>
      <c r="E119" s="891"/>
      <c r="F119" s="158" t="s">
        <v>28</v>
      </c>
      <c r="G119" s="158" t="s">
        <v>29</v>
      </c>
      <c r="H119" s="158" t="s">
        <v>30</v>
      </c>
      <c r="I119" s="48" t="s">
        <v>31</v>
      </c>
      <c r="J119" s="49" t="s">
        <v>32</v>
      </c>
      <c r="K119" s="158" t="s">
        <v>33</v>
      </c>
      <c r="L119" s="158" t="s">
        <v>34</v>
      </c>
      <c r="M119" s="158" t="s">
        <v>35</v>
      </c>
      <c r="N119" s="892" t="s">
        <v>36</v>
      </c>
      <c r="O119" s="891"/>
      <c r="P119" s="893"/>
    </row>
    <row r="120" spans="1:16" ht="26.25" customHeight="1" x14ac:dyDescent="0.2">
      <c r="A120" s="5"/>
      <c r="B120" s="6" t="s">
        <v>37</v>
      </c>
      <c r="C120" s="894">
        <f>SUM(C122,C125)</f>
        <v>360</v>
      </c>
      <c r="D120" s="895"/>
      <c r="E120" s="895"/>
      <c r="F120" s="159">
        <f>SUM(F122,F125)</f>
        <v>0</v>
      </c>
      <c r="G120" s="159">
        <f>SUM(G122,G125)</f>
        <v>25</v>
      </c>
      <c r="H120" s="159">
        <f>SUM(H122,H125)</f>
        <v>0</v>
      </c>
      <c r="I120" s="7">
        <f>SUM(I122,I125)</f>
        <v>385</v>
      </c>
      <c r="J120" s="7">
        <f>SUM(J122,J125)</f>
        <v>1028</v>
      </c>
      <c r="K120" s="7">
        <f t="shared" ref="K120:L120" si="23">SUM(K122,K125)</f>
        <v>821</v>
      </c>
      <c r="L120" s="7">
        <f t="shared" si="23"/>
        <v>0</v>
      </c>
      <c r="M120" s="7">
        <f>SUM(M122,M125)</f>
        <v>12</v>
      </c>
      <c r="N120" s="896">
        <f>SUM(N122,N125)</f>
        <v>195</v>
      </c>
      <c r="O120" s="897"/>
      <c r="P120" s="898"/>
    </row>
    <row r="121" spans="1:16" ht="20.100000000000001" customHeight="1" x14ac:dyDescent="0.2">
      <c r="A121" s="9">
        <v>1</v>
      </c>
      <c r="B121" s="10" t="s">
        <v>38</v>
      </c>
      <c r="C121" s="899"/>
      <c r="D121" s="900"/>
      <c r="E121" s="900"/>
      <c r="F121" s="145"/>
      <c r="G121" s="145"/>
      <c r="H121" s="145"/>
      <c r="I121" s="37"/>
      <c r="J121" s="144"/>
      <c r="K121" s="145"/>
      <c r="L121" s="145"/>
      <c r="M121" s="145"/>
      <c r="N121" s="900"/>
      <c r="O121" s="900"/>
      <c r="P121" s="901"/>
    </row>
    <row r="122" spans="1:16" ht="20.100000000000001" customHeight="1" x14ac:dyDescent="0.2">
      <c r="A122" s="11"/>
      <c r="B122" s="10" t="s">
        <v>39</v>
      </c>
      <c r="C122" s="928">
        <f>SUM(C123:E124)</f>
        <v>0</v>
      </c>
      <c r="D122" s="929"/>
      <c r="E122" s="929"/>
      <c r="F122" s="154">
        <f>SUM(F123:F124)</f>
        <v>0</v>
      </c>
      <c r="G122" s="154">
        <f t="shared" ref="G122:H122" si="24">SUM(G123:G124)</f>
        <v>0</v>
      </c>
      <c r="H122" s="154">
        <f t="shared" si="24"/>
        <v>0</v>
      </c>
      <c r="I122" s="155">
        <f>SUM(C122-F122+G122-H122)</f>
        <v>0</v>
      </c>
      <c r="J122" s="154">
        <f>SUM(J123:J124)</f>
        <v>0</v>
      </c>
      <c r="K122" s="154">
        <f t="shared" ref="K122:M122" si="25">SUM(K123:K124)</f>
        <v>0</v>
      </c>
      <c r="L122" s="154">
        <f t="shared" si="25"/>
        <v>0</v>
      </c>
      <c r="M122" s="154">
        <f t="shared" si="25"/>
        <v>0</v>
      </c>
      <c r="N122" s="880">
        <f>SUM(N123:P124)</f>
        <v>0</v>
      </c>
      <c r="O122" s="880"/>
      <c r="P122" s="881"/>
    </row>
    <row r="123" spans="1:16" ht="20.100000000000001" customHeight="1" x14ac:dyDescent="0.2">
      <c r="A123" s="11"/>
      <c r="B123" s="12" t="s">
        <v>40</v>
      </c>
      <c r="C123" s="919">
        <v>0</v>
      </c>
      <c r="D123" s="920"/>
      <c r="E123" s="920"/>
      <c r="F123" s="148">
        <v>0</v>
      </c>
      <c r="G123" s="148">
        <v>0</v>
      </c>
      <c r="H123" s="148">
        <v>0</v>
      </c>
      <c r="I123" s="175">
        <f t="shared" ref="I123:I127" si="26">SUM(C123-F123+G123-H123)</f>
        <v>0</v>
      </c>
      <c r="J123" s="167">
        <v>0</v>
      </c>
      <c r="K123" s="167">
        <v>0</v>
      </c>
      <c r="L123" s="167">
        <v>0</v>
      </c>
      <c r="M123" s="167">
        <v>0</v>
      </c>
      <c r="N123" s="880">
        <f>SUM(J123-K123+L123-M123)</f>
        <v>0</v>
      </c>
      <c r="O123" s="880"/>
      <c r="P123" s="881"/>
    </row>
    <row r="124" spans="1:16" ht="20.100000000000001" customHeight="1" x14ac:dyDescent="0.2">
      <c r="A124" s="11"/>
      <c r="B124" s="12" t="s">
        <v>41</v>
      </c>
      <c r="C124" s="919">
        <v>0</v>
      </c>
      <c r="D124" s="920"/>
      <c r="E124" s="920"/>
      <c r="F124" s="148">
        <v>0</v>
      </c>
      <c r="G124" s="148">
        <v>0</v>
      </c>
      <c r="H124" s="148">
        <v>0</v>
      </c>
      <c r="I124" s="175">
        <f t="shared" si="26"/>
        <v>0</v>
      </c>
      <c r="J124" s="167">
        <v>0</v>
      </c>
      <c r="K124" s="167">
        <v>0</v>
      </c>
      <c r="L124" s="167">
        <v>0</v>
      </c>
      <c r="M124" s="167">
        <v>0</v>
      </c>
      <c r="N124" s="880">
        <f>SUM(J124-K124+L124-M124)</f>
        <v>0</v>
      </c>
      <c r="O124" s="880"/>
      <c r="P124" s="881"/>
    </row>
    <row r="125" spans="1:16" ht="24" customHeight="1" x14ac:dyDescent="0.2">
      <c r="A125" s="11"/>
      <c r="B125" s="10" t="s">
        <v>42</v>
      </c>
      <c r="C125" s="928">
        <f>SUM(C126:E127)</f>
        <v>360</v>
      </c>
      <c r="D125" s="929"/>
      <c r="E125" s="929"/>
      <c r="F125" s="154">
        <f>SUM(F126:F127)</f>
        <v>0</v>
      </c>
      <c r="G125" s="154">
        <f t="shared" ref="G125:H125" si="27">SUM(G126:G127)</f>
        <v>25</v>
      </c>
      <c r="H125" s="154">
        <f t="shared" si="27"/>
        <v>0</v>
      </c>
      <c r="I125" s="155">
        <f t="shared" si="26"/>
        <v>385</v>
      </c>
      <c r="J125" s="13">
        <f>SUM(J126:J127)</f>
        <v>1028</v>
      </c>
      <c r="K125" s="13">
        <f t="shared" ref="K125:M125" si="28">SUM(K126:K127)</f>
        <v>821</v>
      </c>
      <c r="L125" s="13">
        <f t="shared" si="28"/>
        <v>0</v>
      </c>
      <c r="M125" s="13">
        <f t="shared" si="28"/>
        <v>12</v>
      </c>
      <c r="N125" s="880">
        <f>SUM(N126:P127)</f>
        <v>195</v>
      </c>
      <c r="O125" s="880"/>
      <c r="P125" s="881"/>
    </row>
    <row r="126" spans="1:16" ht="15" x14ac:dyDescent="0.2">
      <c r="A126" s="11"/>
      <c r="B126" s="12" t="s">
        <v>40</v>
      </c>
      <c r="C126" s="919">
        <v>250</v>
      </c>
      <c r="D126" s="920"/>
      <c r="E126" s="920"/>
      <c r="F126" s="148">
        <v>0</v>
      </c>
      <c r="G126" s="148">
        <v>25</v>
      </c>
      <c r="H126" s="148">
        <v>0</v>
      </c>
      <c r="I126" s="175">
        <f t="shared" si="26"/>
        <v>275</v>
      </c>
      <c r="J126" s="38">
        <v>200</v>
      </c>
      <c r="K126" s="148">
        <v>200</v>
      </c>
      <c r="L126" s="148">
        <v>0</v>
      </c>
      <c r="M126" s="148">
        <v>0</v>
      </c>
      <c r="N126" s="880">
        <f>SUM(J126-K126+L126-M126)</f>
        <v>0</v>
      </c>
      <c r="O126" s="880"/>
      <c r="P126" s="881"/>
    </row>
    <row r="127" spans="1:16" ht="12.75" customHeight="1" x14ac:dyDescent="0.2">
      <c r="A127" s="11"/>
      <c r="B127" s="12" t="s">
        <v>41</v>
      </c>
      <c r="C127" s="919">
        <v>110</v>
      </c>
      <c r="D127" s="920"/>
      <c r="E127" s="920"/>
      <c r="F127" s="148">
        <v>0</v>
      </c>
      <c r="G127" s="148">
        <v>0</v>
      </c>
      <c r="H127" s="148">
        <v>0</v>
      </c>
      <c r="I127" s="175">
        <f t="shared" si="26"/>
        <v>110</v>
      </c>
      <c r="J127" s="38">
        <v>828</v>
      </c>
      <c r="K127" s="148">
        <v>621</v>
      </c>
      <c r="L127" s="148">
        <v>0</v>
      </c>
      <c r="M127" s="148">
        <v>12</v>
      </c>
      <c r="N127" s="880">
        <f>SUM(J127-K127+L127-M127)</f>
        <v>195</v>
      </c>
      <c r="O127" s="880"/>
      <c r="P127" s="881"/>
    </row>
    <row r="128" spans="1:16" ht="12.75" customHeight="1" x14ac:dyDescent="0.2">
      <c r="A128" s="9">
        <v>2</v>
      </c>
      <c r="B128" s="10" t="s">
        <v>43</v>
      </c>
      <c r="C128" s="899"/>
      <c r="D128" s="900"/>
      <c r="E128" s="900"/>
      <c r="F128" s="145"/>
      <c r="G128" s="145"/>
      <c r="H128" s="145"/>
      <c r="I128" s="162"/>
      <c r="J128" s="144"/>
      <c r="K128" s="145"/>
      <c r="L128" s="145"/>
      <c r="M128" s="145"/>
      <c r="N128" s="867"/>
      <c r="O128" s="867"/>
      <c r="P128" s="868"/>
    </row>
    <row r="129" spans="1:16" ht="12.75" customHeight="1" x14ac:dyDescent="0.2">
      <c r="A129" s="11"/>
      <c r="B129" s="12" t="s">
        <v>44</v>
      </c>
      <c r="C129" s="919">
        <v>0</v>
      </c>
      <c r="D129" s="920"/>
      <c r="E129" s="920"/>
      <c r="F129" s="148">
        <v>0</v>
      </c>
      <c r="G129" s="148">
        <v>0</v>
      </c>
      <c r="H129" s="148">
        <v>0</v>
      </c>
      <c r="I129" s="155">
        <f t="shared" ref="I129:I132" si="29">SUM(C129-F129+G129-H129)</f>
        <v>0</v>
      </c>
      <c r="J129" s="144"/>
      <c r="K129" s="145"/>
      <c r="L129" s="145"/>
      <c r="M129" s="145"/>
      <c r="N129" s="867"/>
      <c r="O129" s="867"/>
      <c r="P129" s="868"/>
    </row>
    <row r="130" spans="1:16" ht="12.75" customHeight="1" x14ac:dyDescent="0.2">
      <c r="A130" s="11"/>
      <c r="B130" s="12" t="s">
        <v>45</v>
      </c>
      <c r="C130" s="919">
        <v>360</v>
      </c>
      <c r="D130" s="920"/>
      <c r="E130" s="920"/>
      <c r="F130" s="148">
        <v>0</v>
      </c>
      <c r="G130" s="148">
        <v>25</v>
      </c>
      <c r="H130" s="148">
        <v>0</v>
      </c>
      <c r="I130" s="155">
        <f t="shared" si="29"/>
        <v>385</v>
      </c>
      <c r="J130" s="144"/>
      <c r="K130" s="145"/>
      <c r="L130" s="145"/>
      <c r="M130" s="145"/>
      <c r="N130" s="867"/>
      <c r="O130" s="867"/>
      <c r="P130" s="868"/>
    </row>
    <row r="131" spans="1:16" ht="12.75" customHeight="1" x14ac:dyDescent="0.2">
      <c r="A131" s="9"/>
      <c r="B131" s="12" t="s">
        <v>46</v>
      </c>
      <c r="C131" s="919">
        <v>0</v>
      </c>
      <c r="D131" s="920"/>
      <c r="E131" s="920"/>
      <c r="F131" s="148">
        <v>0</v>
      </c>
      <c r="G131" s="148">
        <v>0</v>
      </c>
      <c r="H131" s="148">
        <v>0</v>
      </c>
      <c r="I131" s="155">
        <f t="shared" si="29"/>
        <v>0</v>
      </c>
      <c r="J131" s="144"/>
      <c r="K131" s="145"/>
      <c r="L131" s="145"/>
      <c r="M131" s="145"/>
      <c r="N131" s="867"/>
      <c r="O131" s="867"/>
      <c r="P131" s="868"/>
    </row>
    <row r="132" spans="1:16" ht="12.75" customHeight="1" x14ac:dyDescent="0.2">
      <c r="A132" s="14"/>
      <c r="B132" s="15" t="s">
        <v>47</v>
      </c>
      <c r="C132" s="921">
        <v>0</v>
      </c>
      <c r="D132" s="922"/>
      <c r="E132" s="922"/>
      <c r="F132" s="161">
        <v>0</v>
      </c>
      <c r="G132" s="161">
        <v>0</v>
      </c>
      <c r="H132" s="161">
        <v>0</v>
      </c>
      <c r="I132" s="155">
        <f t="shared" si="29"/>
        <v>0</v>
      </c>
      <c r="J132" s="39"/>
      <c r="K132" s="16"/>
      <c r="L132" s="16"/>
      <c r="M132" s="16"/>
      <c r="N132" s="869"/>
      <c r="O132" s="869"/>
      <c r="P132" s="870"/>
    </row>
    <row r="133" spans="1:16" ht="12.75" customHeight="1" thickBot="1" x14ac:dyDescent="0.25">
      <c r="A133" s="17">
        <v>3</v>
      </c>
      <c r="B133" s="18" t="s">
        <v>48</v>
      </c>
      <c r="C133" s="923">
        <v>0</v>
      </c>
      <c r="D133" s="924"/>
      <c r="E133" s="924"/>
      <c r="F133" s="26">
        <v>0</v>
      </c>
      <c r="G133" s="26">
        <v>0</v>
      </c>
      <c r="H133" s="163"/>
      <c r="I133" s="40"/>
      <c r="J133" s="41"/>
      <c r="K133" s="176"/>
      <c r="L133" s="176"/>
      <c r="M133" s="176"/>
      <c r="N133" s="941"/>
      <c r="O133" s="942"/>
      <c r="P133" s="943"/>
    </row>
    <row r="134" spans="1:16" x14ac:dyDescent="0.2">
      <c r="B134" s="143" t="s">
        <v>49</v>
      </c>
      <c r="C134" s="861">
        <f>SUM(C129:E132)-C120</f>
        <v>0</v>
      </c>
      <c r="D134" s="862"/>
      <c r="E134" s="862"/>
      <c r="F134" s="25">
        <f>SUM(F129:F132)-F120</f>
        <v>0</v>
      </c>
      <c r="G134" s="25">
        <f>SUM(G129:G132)-G120</f>
        <v>0</v>
      </c>
      <c r="H134" s="25">
        <f t="shared" ref="H134:I134" si="30">SUM(H129:H132)-H120</f>
        <v>0</v>
      </c>
      <c r="I134" s="25">
        <f t="shared" si="30"/>
        <v>0</v>
      </c>
      <c r="J134" s="8"/>
      <c r="K134" s="8"/>
      <c r="L134" s="8"/>
      <c r="M134" s="8"/>
      <c r="N134" s="863"/>
      <c r="O134" s="863"/>
      <c r="P134" s="863"/>
    </row>
    <row r="135" spans="1:16" ht="12.75" customHeight="1" x14ac:dyDescent="0.2">
      <c r="B135" s="143"/>
      <c r="C135" s="93"/>
      <c r="D135" s="94"/>
      <c r="E135" s="94"/>
      <c r="F135" s="25"/>
      <c r="G135" s="25"/>
      <c r="H135" s="25"/>
      <c r="I135" s="25"/>
      <c r="J135" s="8"/>
      <c r="K135" s="8"/>
      <c r="L135" s="8"/>
      <c r="M135" s="8"/>
      <c r="N135" s="160"/>
      <c r="O135" s="160"/>
      <c r="P135" s="160"/>
    </row>
    <row r="136" spans="1:16" ht="12.75" customHeight="1" x14ac:dyDescent="0.2">
      <c r="B136" s="143"/>
      <c r="C136" s="93"/>
      <c r="D136" s="94"/>
      <c r="E136" s="94"/>
      <c r="F136" s="25"/>
      <c r="G136" s="25"/>
      <c r="H136" s="25"/>
      <c r="I136" s="25"/>
      <c r="J136" s="8"/>
      <c r="K136" s="8"/>
      <c r="L136" s="8"/>
      <c r="M136" s="8"/>
      <c r="N136" s="160"/>
      <c r="O136" s="160"/>
      <c r="P136" s="160"/>
    </row>
    <row r="137" spans="1:16" ht="7.5" customHeight="1" x14ac:dyDescent="0.2">
      <c r="C137" s="143"/>
      <c r="D137" s="143"/>
      <c r="E137" s="143"/>
      <c r="I137" s="3"/>
      <c r="N137" s="143"/>
      <c r="O137" s="143"/>
      <c r="P137" s="143"/>
    </row>
    <row r="138" spans="1:16" ht="18" customHeight="1" x14ac:dyDescent="0.2">
      <c r="C138" s="143"/>
      <c r="D138" s="143"/>
      <c r="E138" s="143"/>
      <c r="N138" s="143"/>
      <c r="O138" s="143"/>
      <c r="P138" s="143"/>
    </row>
    <row r="139" spans="1:16" ht="12.75" customHeight="1" x14ac:dyDescent="0.2">
      <c r="C139" s="143"/>
      <c r="D139" s="143"/>
      <c r="E139" s="143"/>
      <c r="N139" s="143"/>
      <c r="O139" s="143"/>
      <c r="P139" s="143"/>
    </row>
    <row r="140" spans="1:16" ht="12.75" customHeight="1" x14ac:dyDescent="0.2">
      <c r="C140" s="143"/>
      <c r="D140" s="143"/>
      <c r="E140" s="143"/>
      <c r="N140" s="143"/>
      <c r="O140" s="143"/>
      <c r="P140" s="143"/>
    </row>
    <row r="141" spans="1:16" ht="12.75" customHeight="1" x14ac:dyDescent="0.2">
      <c r="A141" s="864" t="s">
        <v>0</v>
      </c>
      <c r="B141" s="864"/>
      <c r="F141" s="1" t="s">
        <v>1</v>
      </c>
      <c r="M141" s="930" t="s">
        <v>2</v>
      </c>
      <c r="N141" s="930"/>
      <c r="O141" s="930"/>
      <c r="P141" s="930"/>
    </row>
    <row r="142" spans="1:16" ht="12.75" customHeight="1" x14ac:dyDescent="0.2">
      <c r="A142" s="864" t="s">
        <v>3</v>
      </c>
      <c r="B142" s="864"/>
      <c r="M142" s="930"/>
      <c r="N142" s="930"/>
      <c r="O142" s="930"/>
      <c r="P142" s="930"/>
    </row>
    <row r="143" spans="1:16" ht="30" customHeight="1" x14ac:dyDescent="0.2">
      <c r="A143" s="864" t="s">
        <v>4</v>
      </c>
      <c r="B143" s="864"/>
    </row>
    <row r="144" spans="1:16" ht="25.5" customHeight="1" x14ac:dyDescent="0.3">
      <c r="F144" s="918" t="s">
        <v>5</v>
      </c>
      <c r="G144" s="918"/>
      <c r="H144" s="918"/>
      <c r="I144" s="918"/>
      <c r="J144" s="918"/>
      <c r="K144" s="918"/>
      <c r="L144" s="918"/>
    </row>
    <row r="145" spans="1:16" ht="20.100000000000001" customHeight="1" x14ac:dyDescent="0.2">
      <c r="F145" s="909" t="s">
        <v>6</v>
      </c>
      <c r="G145" s="909"/>
      <c r="H145" s="909"/>
      <c r="I145" s="909"/>
      <c r="J145" s="909"/>
      <c r="K145" s="909"/>
      <c r="L145" s="909"/>
    </row>
    <row r="146" spans="1:16" ht="20.100000000000001" customHeight="1" x14ac:dyDescent="0.2">
      <c r="A146" s="1" t="s">
        <v>7</v>
      </c>
      <c r="C146" s="28"/>
      <c r="D146" s="156">
        <v>1</v>
      </c>
      <c r="E146" s="156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9"/>
      <c r="D147" s="4">
        <v>0</v>
      </c>
      <c r="E147" s="4">
        <v>8</v>
      </c>
      <c r="I147" s="910">
        <v>9</v>
      </c>
      <c r="K147" s="2"/>
      <c r="L147" s="24" t="s">
        <v>50</v>
      </c>
      <c r="M147" s="911" t="str">
        <f>+M112</f>
        <v>: Februari</v>
      </c>
      <c r="N147" s="912"/>
      <c r="O147" s="156">
        <f>+O112</f>
        <v>0</v>
      </c>
      <c r="P147" s="156">
        <f>+P112</f>
        <v>2</v>
      </c>
    </row>
    <row r="148" spans="1:16" ht="20.100000000000001" customHeight="1" x14ac:dyDescent="0.2">
      <c r="A148" s="3" t="s">
        <v>59</v>
      </c>
      <c r="B148" s="3"/>
      <c r="C148" s="156">
        <v>0</v>
      </c>
      <c r="D148" s="156">
        <v>2</v>
      </c>
      <c r="E148" s="156">
        <v>2</v>
      </c>
      <c r="I148" s="910"/>
      <c r="J148" s="157"/>
      <c r="K148" s="2"/>
      <c r="L148" s="24" t="s">
        <v>12</v>
      </c>
      <c r="M148" s="911" t="str">
        <f>+M113</f>
        <v>: 2019</v>
      </c>
      <c r="N148" s="912"/>
      <c r="O148" s="156">
        <f>+O113</f>
        <v>1</v>
      </c>
      <c r="P148" s="156">
        <f>+P113</f>
        <v>9</v>
      </c>
    </row>
    <row r="149" spans="1:16" ht="20.100000000000001" customHeight="1" thickBot="1" x14ac:dyDescent="0.25">
      <c r="C149" s="30"/>
      <c r="D149" s="30"/>
      <c r="K149" s="2"/>
      <c r="L149" s="2"/>
      <c r="N149" s="2"/>
      <c r="O149" s="30"/>
      <c r="P149" s="30"/>
    </row>
    <row r="150" spans="1:16" ht="20.100000000000001" customHeight="1" x14ac:dyDescent="0.2">
      <c r="A150" s="946" t="s">
        <v>13</v>
      </c>
      <c r="B150" s="944" t="s">
        <v>14</v>
      </c>
      <c r="C150" s="913" t="s">
        <v>15</v>
      </c>
      <c r="D150" s="914"/>
      <c r="E150" s="914"/>
      <c r="F150" s="914"/>
      <c r="G150" s="914"/>
      <c r="H150" s="914"/>
      <c r="I150" s="915"/>
      <c r="J150" s="916" t="s">
        <v>16</v>
      </c>
      <c r="K150" s="914"/>
      <c r="L150" s="914"/>
      <c r="M150" s="914"/>
      <c r="N150" s="914"/>
      <c r="O150" s="914"/>
      <c r="P150" s="915"/>
    </row>
    <row r="151" spans="1:16" ht="20.100000000000001" customHeight="1" x14ac:dyDescent="0.2">
      <c r="A151" s="947"/>
      <c r="B151" s="945"/>
      <c r="C151" s="925" t="s">
        <v>17</v>
      </c>
      <c r="D151" s="926"/>
      <c r="E151" s="926"/>
      <c r="F151" s="4"/>
      <c r="G151" s="4"/>
      <c r="H151" s="4"/>
      <c r="I151" s="149" t="s">
        <v>17</v>
      </c>
      <c r="J151" s="34" t="s">
        <v>17</v>
      </c>
      <c r="K151" s="4"/>
      <c r="L151" s="4"/>
      <c r="M151" s="4"/>
      <c r="N151" s="926" t="s">
        <v>17</v>
      </c>
      <c r="O151" s="926"/>
      <c r="P151" s="927"/>
    </row>
    <row r="152" spans="1:16" ht="26.25" customHeight="1" x14ac:dyDescent="0.2">
      <c r="A152" s="947"/>
      <c r="B152" s="945"/>
      <c r="C152" s="902" t="s">
        <v>9</v>
      </c>
      <c r="D152" s="903"/>
      <c r="E152" s="903"/>
      <c r="F152" s="150" t="s">
        <v>18</v>
      </c>
      <c r="G152" s="150" t="s">
        <v>19</v>
      </c>
      <c r="H152" s="150" t="s">
        <v>20</v>
      </c>
      <c r="I152" s="151" t="s">
        <v>21</v>
      </c>
      <c r="J152" s="35" t="s">
        <v>9</v>
      </c>
      <c r="K152" s="150" t="s">
        <v>18</v>
      </c>
      <c r="L152" s="150" t="s">
        <v>19</v>
      </c>
      <c r="M152" s="150" t="s">
        <v>20</v>
      </c>
      <c r="N152" s="904" t="s">
        <v>21</v>
      </c>
      <c r="O152" s="904"/>
      <c r="P152" s="905"/>
    </row>
    <row r="153" spans="1:16" ht="20.100000000000001" customHeight="1" x14ac:dyDescent="0.2">
      <c r="A153" s="947"/>
      <c r="B153" s="945"/>
      <c r="C153" s="906" t="s">
        <v>22</v>
      </c>
      <c r="D153" s="907"/>
      <c r="E153" s="907"/>
      <c r="F153" s="152"/>
      <c r="G153" s="152"/>
      <c r="H153" s="152"/>
      <c r="I153" s="153" t="s">
        <v>23</v>
      </c>
      <c r="J153" s="36" t="s">
        <v>22</v>
      </c>
      <c r="K153" s="152"/>
      <c r="L153" s="152"/>
      <c r="M153" s="152"/>
      <c r="N153" s="907" t="s">
        <v>24</v>
      </c>
      <c r="O153" s="907"/>
      <c r="P153" s="908"/>
    </row>
    <row r="154" spans="1:16" ht="20.100000000000001" customHeight="1" x14ac:dyDescent="0.2">
      <c r="A154" s="46" t="s">
        <v>25</v>
      </c>
      <c r="B154" s="47" t="s">
        <v>26</v>
      </c>
      <c r="C154" s="890" t="s">
        <v>27</v>
      </c>
      <c r="D154" s="891"/>
      <c r="E154" s="891"/>
      <c r="F154" s="158" t="s">
        <v>28</v>
      </c>
      <c r="G154" s="158" t="s">
        <v>29</v>
      </c>
      <c r="H154" s="158" t="s">
        <v>30</v>
      </c>
      <c r="I154" s="48" t="s">
        <v>31</v>
      </c>
      <c r="J154" s="49" t="s">
        <v>32</v>
      </c>
      <c r="K154" s="158" t="s">
        <v>33</v>
      </c>
      <c r="L154" s="158" t="s">
        <v>34</v>
      </c>
      <c r="M154" s="158" t="s">
        <v>35</v>
      </c>
      <c r="N154" s="892" t="s">
        <v>36</v>
      </c>
      <c r="O154" s="891"/>
      <c r="P154" s="893"/>
    </row>
    <row r="155" spans="1:16" ht="20.100000000000001" customHeight="1" x14ac:dyDescent="0.2">
      <c r="A155" s="5"/>
      <c r="B155" s="6" t="s">
        <v>37</v>
      </c>
      <c r="C155" s="894">
        <f>SUM(C157,C160)</f>
        <v>0</v>
      </c>
      <c r="D155" s="895"/>
      <c r="E155" s="895"/>
      <c r="F155" s="159">
        <f>SUM(F157,F160)</f>
        <v>0</v>
      </c>
      <c r="G155" s="159">
        <f>SUM(G157,G160)</f>
        <v>0</v>
      </c>
      <c r="H155" s="159">
        <f>SUM(H157,H160)</f>
        <v>0</v>
      </c>
      <c r="I155" s="7">
        <f>SUM(I157,I160)</f>
        <v>0</v>
      </c>
      <c r="J155" s="7">
        <f>SUM(J157,J160)</f>
        <v>480</v>
      </c>
      <c r="K155" s="7">
        <f t="shared" ref="K155:N155" si="31">SUM(K157,K160)</f>
        <v>480</v>
      </c>
      <c r="L155" s="7">
        <f t="shared" si="31"/>
        <v>0</v>
      </c>
      <c r="M155" s="7">
        <f t="shared" si="31"/>
        <v>0</v>
      </c>
      <c r="N155" s="896">
        <f t="shared" si="31"/>
        <v>0</v>
      </c>
      <c r="O155" s="897"/>
      <c r="P155" s="898"/>
    </row>
    <row r="156" spans="1:16" ht="20.100000000000001" customHeight="1" x14ac:dyDescent="0.2">
      <c r="A156" s="9">
        <v>1</v>
      </c>
      <c r="B156" s="10" t="s">
        <v>38</v>
      </c>
      <c r="C156" s="899"/>
      <c r="D156" s="900"/>
      <c r="E156" s="900"/>
      <c r="F156" s="145"/>
      <c r="G156" s="145"/>
      <c r="H156" s="145"/>
      <c r="I156" s="37"/>
      <c r="J156" s="144"/>
      <c r="K156" s="145"/>
      <c r="L156" s="145"/>
      <c r="M156" s="145"/>
      <c r="N156" s="900"/>
      <c r="O156" s="900"/>
      <c r="P156" s="901"/>
    </row>
    <row r="157" spans="1:16" ht="24" customHeight="1" x14ac:dyDescent="0.2">
      <c r="A157" s="11"/>
      <c r="B157" s="10" t="s">
        <v>39</v>
      </c>
      <c r="C157" s="928">
        <f>SUM(C158:E159)</f>
        <v>0</v>
      </c>
      <c r="D157" s="929"/>
      <c r="E157" s="929"/>
      <c r="F157" s="154">
        <f>SUM(F158:F159)</f>
        <v>0</v>
      </c>
      <c r="G157" s="154">
        <f t="shared" ref="G157:H157" si="32">SUM(G158:G159)</f>
        <v>0</v>
      </c>
      <c r="H157" s="154">
        <f t="shared" si="32"/>
        <v>0</v>
      </c>
      <c r="I157" s="155">
        <f>SUM(C157-F157+G157-H157)</f>
        <v>0</v>
      </c>
      <c r="J157" s="154">
        <f>SUM(J158:J159)</f>
        <v>0</v>
      </c>
      <c r="K157" s="154">
        <f t="shared" ref="K157:M157" si="33">SUM(K158:K159)</f>
        <v>0</v>
      </c>
      <c r="L157" s="154">
        <f t="shared" si="33"/>
        <v>0</v>
      </c>
      <c r="M157" s="154">
        <f t="shared" si="33"/>
        <v>0</v>
      </c>
      <c r="N157" s="880">
        <f>SUM(N158:P159)</f>
        <v>0</v>
      </c>
      <c r="O157" s="880"/>
      <c r="P157" s="881"/>
    </row>
    <row r="158" spans="1:16" ht="15" x14ac:dyDescent="0.2">
      <c r="A158" s="11"/>
      <c r="B158" s="12" t="s">
        <v>40</v>
      </c>
      <c r="C158" s="919">
        <v>0</v>
      </c>
      <c r="D158" s="920"/>
      <c r="E158" s="920"/>
      <c r="F158" s="148">
        <v>0</v>
      </c>
      <c r="G158" s="148">
        <v>0</v>
      </c>
      <c r="H158" s="148">
        <v>0</v>
      </c>
      <c r="I158" s="175">
        <f t="shared" ref="I158:I162" si="34">SUM(C158-F158+G158-H158)</f>
        <v>0</v>
      </c>
      <c r="J158" s="167">
        <v>0</v>
      </c>
      <c r="K158" s="167">
        <v>0</v>
      </c>
      <c r="L158" s="167">
        <v>0</v>
      </c>
      <c r="M158" s="167">
        <v>0</v>
      </c>
      <c r="N158" s="880">
        <f>SUM(J158-K158+L158-M158)</f>
        <v>0</v>
      </c>
      <c r="O158" s="880"/>
      <c r="P158" s="881"/>
    </row>
    <row r="159" spans="1:16" ht="15" x14ac:dyDescent="0.2">
      <c r="A159" s="11"/>
      <c r="B159" s="12" t="s">
        <v>41</v>
      </c>
      <c r="C159" s="919">
        <v>0</v>
      </c>
      <c r="D159" s="920"/>
      <c r="E159" s="920"/>
      <c r="F159" s="148">
        <v>0</v>
      </c>
      <c r="G159" s="148">
        <v>0</v>
      </c>
      <c r="H159" s="148">
        <v>0</v>
      </c>
      <c r="I159" s="175">
        <f t="shared" si="34"/>
        <v>0</v>
      </c>
      <c r="J159" s="167">
        <v>0</v>
      </c>
      <c r="K159" s="167">
        <v>0</v>
      </c>
      <c r="L159" s="167">
        <v>0</v>
      </c>
      <c r="M159" s="167">
        <v>0</v>
      </c>
      <c r="N159" s="880">
        <f>SUM(J159-K159+L159-M159)</f>
        <v>0</v>
      </c>
      <c r="O159" s="880"/>
      <c r="P159" s="881"/>
    </row>
    <row r="160" spans="1:16" ht="14.25" x14ac:dyDescent="0.2">
      <c r="A160" s="11"/>
      <c r="B160" s="10" t="s">
        <v>42</v>
      </c>
      <c r="C160" s="928">
        <f>SUM(C161:E162)</f>
        <v>0</v>
      </c>
      <c r="D160" s="929"/>
      <c r="E160" s="929"/>
      <c r="F160" s="154">
        <f>SUM(F161:F162)</f>
        <v>0</v>
      </c>
      <c r="G160" s="154">
        <f t="shared" ref="G160:H160" si="35">SUM(G161:G162)</f>
        <v>0</v>
      </c>
      <c r="H160" s="154">
        <f t="shared" si="35"/>
        <v>0</v>
      </c>
      <c r="I160" s="155">
        <f t="shared" si="34"/>
        <v>0</v>
      </c>
      <c r="J160" s="13">
        <f>SUM(J161:J162)</f>
        <v>480</v>
      </c>
      <c r="K160" s="13">
        <f t="shared" ref="K160:M160" si="36">SUM(K161:K162)</f>
        <v>480</v>
      </c>
      <c r="L160" s="13">
        <f t="shared" si="36"/>
        <v>0</v>
      </c>
      <c r="M160" s="13">
        <f t="shared" si="36"/>
        <v>0</v>
      </c>
      <c r="N160" s="880">
        <f>SUM(N161:P162)</f>
        <v>0</v>
      </c>
      <c r="O160" s="880"/>
      <c r="P160" s="881"/>
    </row>
    <row r="161" spans="1:16" ht="12.75" customHeight="1" x14ac:dyDescent="0.2">
      <c r="A161" s="11"/>
      <c r="B161" s="12" t="s">
        <v>40</v>
      </c>
      <c r="C161" s="919">
        <v>0</v>
      </c>
      <c r="D161" s="920"/>
      <c r="E161" s="920"/>
      <c r="F161" s="148">
        <v>0</v>
      </c>
      <c r="G161" s="148">
        <v>0</v>
      </c>
      <c r="H161" s="148">
        <v>0</v>
      </c>
      <c r="I161" s="175">
        <f t="shared" si="34"/>
        <v>0</v>
      </c>
      <c r="J161" s="38">
        <v>240</v>
      </c>
      <c r="K161" s="148">
        <v>240</v>
      </c>
      <c r="L161" s="148">
        <v>0</v>
      </c>
      <c r="M161" s="148">
        <v>0</v>
      </c>
      <c r="N161" s="880">
        <f>SUM(J161-K161+L161-M161)</f>
        <v>0</v>
      </c>
      <c r="O161" s="880"/>
      <c r="P161" s="881"/>
    </row>
    <row r="162" spans="1:16" ht="12.75" customHeight="1" x14ac:dyDescent="0.2">
      <c r="A162" s="11"/>
      <c r="B162" s="12" t="s">
        <v>41</v>
      </c>
      <c r="C162" s="919">
        <v>0</v>
      </c>
      <c r="D162" s="920"/>
      <c r="E162" s="920"/>
      <c r="F162" s="148">
        <v>0</v>
      </c>
      <c r="G162" s="148">
        <v>0</v>
      </c>
      <c r="H162" s="148">
        <v>0</v>
      </c>
      <c r="I162" s="175">
        <f t="shared" si="34"/>
        <v>0</v>
      </c>
      <c r="J162" s="38">
        <v>240</v>
      </c>
      <c r="K162" s="148">
        <v>240</v>
      </c>
      <c r="L162" s="148">
        <v>0</v>
      </c>
      <c r="M162" s="148">
        <v>0</v>
      </c>
      <c r="N162" s="880">
        <f>SUM(J162-K162+L162-M162)</f>
        <v>0</v>
      </c>
      <c r="O162" s="880"/>
      <c r="P162" s="881"/>
    </row>
    <row r="163" spans="1:16" x14ac:dyDescent="0.2">
      <c r="A163" s="9">
        <v>2</v>
      </c>
      <c r="B163" s="10" t="s">
        <v>43</v>
      </c>
      <c r="C163" s="899"/>
      <c r="D163" s="900"/>
      <c r="E163" s="900"/>
      <c r="F163" s="145"/>
      <c r="G163" s="145"/>
      <c r="H163" s="145"/>
      <c r="I163" s="162"/>
      <c r="J163" s="144"/>
      <c r="K163" s="145"/>
      <c r="L163" s="145"/>
      <c r="M163" s="145"/>
      <c r="N163" s="867"/>
      <c r="O163" s="867"/>
      <c r="P163" s="868"/>
    </row>
    <row r="164" spans="1:16" ht="14.25" x14ac:dyDescent="0.2">
      <c r="A164" s="11"/>
      <c r="B164" s="12" t="s">
        <v>44</v>
      </c>
      <c r="C164" s="919">
        <v>0</v>
      </c>
      <c r="D164" s="920"/>
      <c r="E164" s="920"/>
      <c r="F164" s="148">
        <v>0</v>
      </c>
      <c r="G164" s="148">
        <v>0</v>
      </c>
      <c r="H164" s="148">
        <v>0</v>
      </c>
      <c r="I164" s="155">
        <f t="shared" ref="I164:I167" si="37">SUM(C164-F164+G164-H164)</f>
        <v>0</v>
      </c>
      <c r="J164" s="144"/>
      <c r="K164" s="145"/>
      <c r="L164" s="145"/>
      <c r="M164" s="145"/>
      <c r="N164" s="867"/>
      <c r="O164" s="867"/>
      <c r="P164" s="868"/>
    </row>
    <row r="165" spans="1:16" ht="14.25" x14ac:dyDescent="0.2">
      <c r="A165" s="11"/>
      <c r="B165" s="12" t="s">
        <v>45</v>
      </c>
      <c r="C165" s="919">
        <v>0</v>
      </c>
      <c r="D165" s="920"/>
      <c r="E165" s="920"/>
      <c r="F165" s="148">
        <v>0</v>
      </c>
      <c r="G165" s="148">
        <v>0</v>
      </c>
      <c r="H165" s="148">
        <v>0</v>
      </c>
      <c r="I165" s="155">
        <f t="shared" si="37"/>
        <v>0</v>
      </c>
      <c r="J165" s="144"/>
      <c r="K165" s="145"/>
      <c r="L165" s="145"/>
      <c r="M165" s="145"/>
      <c r="N165" s="867"/>
      <c r="O165" s="867"/>
      <c r="P165" s="868"/>
    </row>
    <row r="166" spans="1:16" ht="14.25" x14ac:dyDescent="0.2">
      <c r="A166" s="9"/>
      <c r="B166" s="12" t="s">
        <v>46</v>
      </c>
      <c r="C166" s="919">
        <v>0</v>
      </c>
      <c r="D166" s="920"/>
      <c r="E166" s="920"/>
      <c r="F166" s="148">
        <v>0</v>
      </c>
      <c r="G166" s="148">
        <v>0</v>
      </c>
      <c r="H166" s="148">
        <v>0</v>
      </c>
      <c r="I166" s="155">
        <f t="shared" si="37"/>
        <v>0</v>
      </c>
      <c r="J166" s="144"/>
      <c r="K166" s="145"/>
      <c r="L166" s="145"/>
      <c r="M166" s="145"/>
      <c r="N166" s="867"/>
      <c r="O166" s="867"/>
      <c r="P166" s="868"/>
    </row>
    <row r="167" spans="1:16" ht="12.75" customHeight="1" x14ac:dyDescent="0.2">
      <c r="A167" s="14"/>
      <c r="B167" s="15" t="s">
        <v>47</v>
      </c>
      <c r="C167" s="921">
        <v>0</v>
      </c>
      <c r="D167" s="922"/>
      <c r="E167" s="922"/>
      <c r="F167" s="161">
        <v>0</v>
      </c>
      <c r="G167" s="161">
        <v>0</v>
      </c>
      <c r="H167" s="161">
        <v>0</v>
      </c>
      <c r="I167" s="155">
        <f t="shared" si="37"/>
        <v>0</v>
      </c>
      <c r="J167" s="39"/>
      <c r="K167" s="16"/>
      <c r="L167" s="16"/>
      <c r="M167" s="16"/>
      <c r="N167" s="869"/>
      <c r="O167" s="869"/>
      <c r="P167" s="870"/>
    </row>
    <row r="168" spans="1:16" ht="12.75" customHeight="1" thickBot="1" x14ac:dyDescent="0.25">
      <c r="A168" s="17">
        <v>3</v>
      </c>
      <c r="B168" s="18" t="s">
        <v>48</v>
      </c>
      <c r="C168" s="923">
        <v>0</v>
      </c>
      <c r="D168" s="924"/>
      <c r="E168" s="924"/>
      <c r="F168" s="26">
        <v>0</v>
      </c>
      <c r="G168" s="26">
        <v>0</v>
      </c>
      <c r="H168" s="163"/>
      <c r="I168" s="40"/>
      <c r="J168" s="41"/>
      <c r="K168" s="176"/>
      <c r="L168" s="176"/>
      <c r="M168" s="176"/>
      <c r="N168" s="873"/>
      <c r="O168" s="873"/>
      <c r="P168" s="874"/>
    </row>
    <row r="169" spans="1:16" ht="7.5" customHeight="1" x14ac:dyDescent="0.2">
      <c r="B169" s="143" t="s">
        <v>49</v>
      </c>
      <c r="C169" s="861">
        <f>SUM(C164:E167)-C155</f>
        <v>0</v>
      </c>
      <c r="D169" s="862"/>
      <c r="E169" s="862"/>
      <c r="F169" s="25">
        <f>SUM(F164:F167)-F155</f>
        <v>0</v>
      </c>
      <c r="G169" s="25">
        <f>SUM(G164:G167)-G155</f>
        <v>0</v>
      </c>
      <c r="H169" s="25">
        <f t="shared" ref="H169:I169" si="38">SUM(H164:H167)-H155</f>
        <v>0</v>
      </c>
      <c r="I169" s="25">
        <f t="shared" si="38"/>
        <v>0</v>
      </c>
      <c r="J169" s="8"/>
      <c r="K169" s="8"/>
      <c r="L169" s="8"/>
      <c r="M169" s="8"/>
      <c r="N169" s="863"/>
      <c r="O169" s="863"/>
      <c r="P169" s="863"/>
    </row>
    <row r="170" spans="1:16" ht="18" customHeight="1" x14ac:dyDescent="0.2">
      <c r="B170" s="143"/>
      <c r="C170" s="93"/>
      <c r="D170" s="94"/>
      <c r="E170" s="94"/>
      <c r="F170" s="25"/>
      <c r="G170" s="25"/>
      <c r="H170" s="25"/>
      <c r="I170" s="25"/>
      <c r="J170" s="8"/>
      <c r="K170" s="8"/>
      <c r="L170" s="8"/>
      <c r="M170" s="8"/>
      <c r="N170" s="160"/>
      <c r="O170" s="160"/>
      <c r="P170" s="160"/>
    </row>
    <row r="171" spans="1:16" ht="12.75" customHeight="1" x14ac:dyDescent="0.2">
      <c r="B171" s="143"/>
      <c r="C171" s="93"/>
      <c r="D171" s="94"/>
      <c r="E171" s="94"/>
      <c r="F171" s="25"/>
      <c r="G171" s="25"/>
      <c r="H171" s="25"/>
      <c r="I171" s="25"/>
      <c r="J171" s="8"/>
      <c r="K171" s="8"/>
      <c r="L171" s="8"/>
      <c r="M171" s="8"/>
      <c r="N171" s="160"/>
      <c r="O171" s="160"/>
      <c r="P171" s="160"/>
    </row>
    <row r="172" spans="1:16" ht="12.75" customHeight="1" x14ac:dyDescent="0.2">
      <c r="B172" s="143"/>
      <c r="C172" s="93"/>
      <c r="D172" s="94"/>
      <c r="E172" s="94"/>
      <c r="F172" s="25"/>
      <c r="G172" s="25"/>
      <c r="H172" s="25"/>
      <c r="I172" s="25"/>
      <c r="J172" s="8"/>
      <c r="K172" s="8"/>
      <c r="L172" s="8"/>
      <c r="M172" s="8"/>
      <c r="N172" s="160"/>
      <c r="O172" s="160"/>
      <c r="P172" s="160"/>
    </row>
    <row r="173" spans="1:16" ht="12.75" customHeight="1" x14ac:dyDescent="0.2">
      <c r="C173" s="864"/>
      <c r="D173" s="864"/>
      <c r="E173" s="864"/>
      <c r="N173" s="864"/>
      <c r="O173" s="864"/>
      <c r="P173" s="864"/>
    </row>
    <row r="174" spans="1:16" x14ac:dyDescent="0.2">
      <c r="C174" s="143"/>
      <c r="D174" s="143"/>
      <c r="E174" s="143"/>
      <c r="N174" s="143"/>
      <c r="O174" s="143"/>
      <c r="P174" s="143"/>
    </row>
    <row r="175" spans="1:16" ht="30" customHeight="1" x14ac:dyDescent="0.2">
      <c r="C175" s="143"/>
      <c r="D175" s="143"/>
      <c r="E175" s="143"/>
      <c r="N175" s="143"/>
      <c r="O175" s="143"/>
      <c r="P175" s="143"/>
    </row>
    <row r="176" spans="1:16" ht="25.5" customHeight="1" x14ac:dyDescent="0.2">
      <c r="A176" s="864" t="s">
        <v>0</v>
      </c>
      <c r="B176" s="864"/>
      <c r="F176" s="1" t="s">
        <v>1</v>
      </c>
      <c r="M176" s="930" t="s">
        <v>2</v>
      </c>
      <c r="N176" s="930"/>
      <c r="O176" s="930"/>
      <c r="P176" s="930"/>
    </row>
    <row r="177" spans="1:16" ht="20.100000000000001" customHeight="1" x14ac:dyDescent="0.2">
      <c r="A177" s="864" t="s">
        <v>3</v>
      </c>
      <c r="B177" s="864"/>
      <c r="M177" s="930"/>
      <c r="N177" s="930"/>
      <c r="O177" s="930"/>
      <c r="P177" s="930"/>
    </row>
    <row r="178" spans="1:16" ht="20.100000000000001" customHeight="1" x14ac:dyDescent="0.2">
      <c r="A178" s="864" t="s">
        <v>4</v>
      </c>
      <c r="B178" s="864"/>
    </row>
    <row r="179" spans="1:16" ht="20.100000000000001" customHeight="1" x14ac:dyDescent="0.3">
      <c r="F179" s="918" t="s">
        <v>5</v>
      </c>
      <c r="G179" s="918"/>
      <c r="H179" s="918"/>
      <c r="I179" s="918"/>
      <c r="J179" s="918"/>
      <c r="K179" s="918"/>
      <c r="L179" s="918"/>
    </row>
    <row r="180" spans="1:16" ht="20.100000000000001" customHeight="1" x14ac:dyDescent="0.2">
      <c r="F180" s="909" t="s">
        <v>6</v>
      </c>
      <c r="G180" s="909"/>
      <c r="H180" s="909"/>
      <c r="I180" s="909"/>
      <c r="J180" s="909"/>
      <c r="K180" s="909"/>
      <c r="L180" s="909"/>
    </row>
    <row r="181" spans="1:16" ht="20.100000000000001" customHeight="1" x14ac:dyDescent="0.2">
      <c r="A181" s="1" t="s">
        <v>7</v>
      </c>
      <c r="C181" s="28"/>
      <c r="D181" s="156">
        <v>1</v>
      </c>
      <c r="E181" s="156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9"/>
      <c r="D182" s="4">
        <v>0</v>
      </c>
      <c r="E182" s="4">
        <v>8</v>
      </c>
      <c r="I182" s="910">
        <v>4</v>
      </c>
      <c r="K182" s="2"/>
      <c r="L182" s="24" t="s">
        <v>50</v>
      </c>
      <c r="M182" s="911" t="str">
        <f>+M147</f>
        <v>: Februari</v>
      </c>
      <c r="N182" s="912"/>
      <c r="O182" s="156">
        <f>+O147</f>
        <v>0</v>
      </c>
      <c r="P182" s="156">
        <f>+P147</f>
        <v>2</v>
      </c>
    </row>
    <row r="183" spans="1:16" ht="20.100000000000001" customHeight="1" x14ac:dyDescent="0.2">
      <c r="A183" s="19" t="s">
        <v>53</v>
      </c>
      <c r="B183" s="19"/>
      <c r="C183" s="156">
        <v>0</v>
      </c>
      <c r="D183" s="156">
        <v>3</v>
      </c>
      <c r="E183" s="156">
        <v>0</v>
      </c>
      <c r="I183" s="910"/>
      <c r="J183" s="157"/>
      <c r="K183" s="2"/>
      <c r="L183" s="24" t="s">
        <v>12</v>
      </c>
      <c r="M183" s="911" t="str">
        <f>+M148</f>
        <v>: 2019</v>
      </c>
      <c r="N183" s="912"/>
      <c r="O183" s="156">
        <f>+O148</f>
        <v>1</v>
      </c>
      <c r="P183" s="156">
        <f>+P148</f>
        <v>9</v>
      </c>
    </row>
    <row r="184" spans="1:16" ht="26.25" customHeight="1" thickBot="1" x14ac:dyDescent="0.25">
      <c r="C184" s="30"/>
      <c r="D184" s="30"/>
      <c r="K184" s="2"/>
      <c r="L184" s="2"/>
      <c r="N184" s="2"/>
      <c r="O184" s="30"/>
      <c r="P184" s="30"/>
    </row>
    <row r="185" spans="1:16" ht="20.100000000000001" customHeight="1" x14ac:dyDescent="0.2">
      <c r="A185" s="946" t="s">
        <v>13</v>
      </c>
      <c r="B185" s="944" t="s">
        <v>14</v>
      </c>
      <c r="C185" s="913" t="s">
        <v>15</v>
      </c>
      <c r="D185" s="914"/>
      <c r="E185" s="914"/>
      <c r="F185" s="914"/>
      <c r="G185" s="914"/>
      <c r="H185" s="914"/>
      <c r="I185" s="915"/>
      <c r="J185" s="916" t="s">
        <v>16</v>
      </c>
      <c r="K185" s="914"/>
      <c r="L185" s="914"/>
      <c r="M185" s="914"/>
      <c r="N185" s="914"/>
      <c r="O185" s="914"/>
      <c r="P185" s="915"/>
    </row>
    <row r="186" spans="1:16" ht="20.100000000000001" customHeight="1" x14ac:dyDescent="0.2">
      <c r="A186" s="947"/>
      <c r="B186" s="945"/>
      <c r="C186" s="925" t="s">
        <v>17</v>
      </c>
      <c r="D186" s="926"/>
      <c r="E186" s="926"/>
      <c r="F186" s="4"/>
      <c r="G186" s="4"/>
      <c r="H186" s="4"/>
      <c r="I186" s="149" t="s">
        <v>17</v>
      </c>
      <c r="J186" s="34" t="s">
        <v>17</v>
      </c>
      <c r="K186" s="4"/>
      <c r="L186" s="4"/>
      <c r="M186" s="4"/>
      <c r="N186" s="926" t="s">
        <v>17</v>
      </c>
      <c r="O186" s="926"/>
      <c r="P186" s="927"/>
    </row>
    <row r="187" spans="1:16" ht="20.100000000000001" customHeight="1" x14ac:dyDescent="0.2">
      <c r="A187" s="947"/>
      <c r="B187" s="945"/>
      <c r="C187" s="902" t="s">
        <v>9</v>
      </c>
      <c r="D187" s="903"/>
      <c r="E187" s="903"/>
      <c r="F187" s="150" t="s">
        <v>18</v>
      </c>
      <c r="G187" s="150" t="s">
        <v>19</v>
      </c>
      <c r="H187" s="150" t="s">
        <v>20</v>
      </c>
      <c r="I187" s="151" t="s">
        <v>21</v>
      </c>
      <c r="J187" s="35" t="s">
        <v>9</v>
      </c>
      <c r="K187" s="150" t="s">
        <v>18</v>
      </c>
      <c r="L187" s="150" t="s">
        <v>19</v>
      </c>
      <c r="M187" s="150" t="s">
        <v>20</v>
      </c>
      <c r="N187" s="904" t="s">
        <v>21</v>
      </c>
      <c r="O187" s="904"/>
      <c r="P187" s="905"/>
    </row>
    <row r="188" spans="1:16" ht="20.100000000000001" customHeight="1" x14ac:dyDescent="0.2">
      <c r="A188" s="947"/>
      <c r="B188" s="945"/>
      <c r="C188" s="906" t="s">
        <v>22</v>
      </c>
      <c r="D188" s="907"/>
      <c r="E188" s="907"/>
      <c r="F188" s="152"/>
      <c r="G188" s="152"/>
      <c r="H188" s="152"/>
      <c r="I188" s="153" t="s">
        <v>23</v>
      </c>
      <c r="J188" s="36" t="s">
        <v>22</v>
      </c>
      <c r="K188" s="152"/>
      <c r="L188" s="152"/>
      <c r="M188" s="152"/>
      <c r="N188" s="907" t="s">
        <v>24</v>
      </c>
      <c r="O188" s="907"/>
      <c r="P188" s="908"/>
    </row>
    <row r="189" spans="1:16" ht="24" customHeight="1" x14ac:dyDescent="0.2">
      <c r="A189" s="46" t="s">
        <v>25</v>
      </c>
      <c r="B189" s="47" t="s">
        <v>26</v>
      </c>
      <c r="C189" s="890" t="s">
        <v>27</v>
      </c>
      <c r="D189" s="891"/>
      <c r="E189" s="891"/>
      <c r="F189" s="158" t="s">
        <v>28</v>
      </c>
      <c r="G189" s="158" t="s">
        <v>29</v>
      </c>
      <c r="H189" s="158" t="s">
        <v>30</v>
      </c>
      <c r="I189" s="48" t="s">
        <v>31</v>
      </c>
      <c r="J189" s="49" t="s">
        <v>32</v>
      </c>
      <c r="K189" s="158" t="s">
        <v>33</v>
      </c>
      <c r="L189" s="158" t="s">
        <v>34</v>
      </c>
      <c r="M189" s="158" t="s">
        <v>35</v>
      </c>
      <c r="N189" s="892" t="s">
        <v>36</v>
      </c>
      <c r="O189" s="891"/>
      <c r="P189" s="893"/>
    </row>
    <row r="190" spans="1:16" ht="15.75" x14ac:dyDescent="0.2">
      <c r="A190" s="5"/>
      <c r="B190" s="6" t="s">
        <v>37</v>
      </c>
      <c r="C190" s="894">
        <f>SUM(C192,C195)</f>
        <v>0</v>
      </c>
      <c r="D190" s="895"/>
      <c r="E190" s="895"/>
      <c r="F190" s="159">
        <f>SUM(F192,F195)</f>
        <v>0</v>
      </c>
      <c r="G190" s="159">
        <f>SUM(G192,G195)</f>
        <v>0</v>
      </c>
      <c r="H190" s="159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896">
        <f t="shared" si="39"/>
        <v>0</v>
      </c>
      <c r="O190" s="897"/>
      <c r="P190" s="898"/>
    </row>
    <row r="191" spans="1:16" x14ac:dyDescent="0.2">
      <c r="A191" s="9">
        <v>1</v>
      </c>
      <c r="B191" s="10" t="s">
        <v>38</v>
      </c>
      <c r="C191" s="899"/>
      <c r="D191" s="900"/>
      <c r="E191" s="900"/>
      <c r="F191" s="145"/>
      <c r="G191" s="145"/>
      <c r="H191" s="145"/>
      <c r="I191" s="37"/>
      <c r="J191" s="144"/>
      <c r="K191" s="145"/>
      <c r="L191" s="145"/>
      <c r="M191" s="145"/>
      <c r="N191" s="900"/>
      <c r="O191" s="900"/>
      <c r="P191" s="901"/>
    </row>
    <row r="192" spans="1:16" ht="14.25" x14ac:dyDescent="0.2">
      <c r="A192" s="11"/>
      <c r="B192" s="10" t="s">
        <v>39</v>
      </c>
      <c r="C192" s="928">
        <f>SUM(C193:E194)</f>
        <v>0</v>
      </c>
      <c r="D192" s="929"/>
      <c r="E192" s="929"/>
      <c r="F192" s="154">
        <f>SUM(F193:F194)</f>
        <v>0</v>
      </c>
      <c r="G192" s="154">
        <f t="shared" ref="G192:H192" si="40">SUM(G193:G194)</f>
        <v>0</v>
      </c>
      <c r="H192" s="154">
        <f t="shared" si="40"/>
        <v>0</v>
      </c>
      <c r="I192" s="155">
        <f>SUM(C192-F192+G192-H192)</f>
        <v>0</v>
      </c>
      <c r="J192" s="154">
        <f>SUM(J193:J194)</f>
        <v>0</v>
      </c>
      <c r="K192" s="154">
        <f t="shared" ref="K192:M192" si="41">SUM(K193:K194)</f>
        <v>0</v>
      </c>
      <c r="L192" s="154">
        <f t="shared" si="41"/>
        <v>0</v>
      </c>
      <c r="M192" s="154">
        <f t="shared" si="41"/>
        <v>0</v>
      </c>
      <c r="N192" s="880">
        <f>SUM(N193:P194)</f>
        <v>0</v>
      </c>
      <c r="O192" s="880"/>
      <c r="P192" s="881"/>
    </row>
    <row r="193" spans="1:16" ht="12.75" customHeight="1" x14ac:dyDescent="0.2">
      <c r="A193" s="11"/>
      <c r="B193" s="12" t="s">
        <v>40</v>
      </c>
      <c r="C193" s="919">
        <v>0</v>
      </c>
      <c r="D193" s="920"/>
      <c r="E193" s="920"/>
      <c r="F193" s="148">
        <v>0</v>
      </c>
      <c r="G193" s="148">
        <v>0</v>
      </c>
      <c r="H193" s="148">
        <v>0</v>
      </c>
      <c r="I193" s="175">
        <f t="shared" ref="I193:I197" si="42">SUM(C193-F193+G193-H193)</f>
        <v>0</v>
      </c>
      <c r="J193" s="167">
        <v>0</v>
      </c>
      <c r="K193" s="167">
        <v>0</v>
      </c>
      <c r="L193" s="167">
        <v>0</v>
      </c>
      <c r="M193" s="167">
        <v>0</v>
      </c>
      <c r="N193" s="880">
        <f>SUM(J193-K193+L193-M193)</f>
        <v>0</v>
      </c>
      <c r="O193" s="880"/>
      <c r="P193" s="881"/>
    </row>
    <row r="194" spans="1:16" ht="12.75" customHeight="1" x14ac:dyDescent="0.2">
      <c r="A194" s="11"/>
      <c r="B194" s="12" t="s">
        <v>41</v>
      </c>
      <c r="C194" s="919">
        <v>0</v>
      </c>
      <c r="D194" s="920"/>
      <c r="E194" s="920"/>
      <c r="F194" s="148">
        <v>0</v>
      </c>
      <c r="G194" s="148">
        <v>0</v>
      </c>
      <c r="H194" s="148">
        <v>0</v>
      </c>
      <c r="I194" s="175">
        <f t="shared" si="42"/>
        <v>0</v>
      </c>
      <c r="J194" s="167">
        <v>0</v>
      </c>
      <c r="K194" s="167">
        <v>0</v>
      </c>
      <c r="L194" s="167">
        <v>0</v>
      </c>
      <c r="M194" s="167">
        <v>0</v>
      </c>
      <c r="N194" s="880">
        <f>SUM(J194-K194+L194-M194)</f>
        <v>0</v>
      </c>
      <c r="O194" s="880"/>
      <c r="P194" s="881"/>
    </row>
    <row r="195" spans="1:16" ht="14.25" x14ac:dyDescent="0.2">
      <c r="A195" s="11"/>
      <c r="B195" s="10" t="s">
        <v>42</v>
      </c>
      <c r="C195" s="928">
        <f>SUM(C196:E197)</f>
        <v>0</v>
      </c>
      <c r="D195" s="929"/>
      <c r="E195" s="929"/>
      <c r="F195" s="154">
        <f>SUM(F196:F197)</f>
        <v>0</v>
      </c>
      <c r="G195" s="154">
        <f t="shared" ref="G195:H195" si="43">SUM(G196:G197)</f>
        <v>0</v>
      </c>
      <c r="H195" s="154">
        <f t="shared" si="43"/>
        <v>0</v>
      </c>
      <c r="I195" s="155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880">
        <f>SUM(N196:P197)</f>
        <v>0</v>
      </c>
      <c r="O195" s="880"/>
      <c r="P195" s="881"/>
    </row>
    <row r="196" spans="1:16" ht="15" x14ac:dyDescent="0.2">
      <c r="A196" s="11"/>
      <c r="B196" s="12" t="s">
        <v>40</v>
      </c>
      <c r="C196" s="919">
        <v>0</v>
      </c>
      <c r="D196" s="920"/>
      <c r="E196" s="920"/>
      <c r="F196" s="148">
        <v>0</v>
      </c>
      <c r="G196" s="148">
        <v>0</v>
      </c>
      <c r="H196" s="148">
        <v>0</v>
      </c>
      <c r="I196" s="175">
        <f t="shared" si="42"/>
        <v>0</v>
      </c>
      <c r="J196" s="38">
        <v>0</v>
      </c>
      <c r="K196" s="148">
        <v>0</v>
      </c>
      <c r="L196" s="148">
        <v>0</v>
      </c>
      <c r="M196" s="148">
        <v>0</v>
      </c>
      <c r="N196" s="880">
        <f>SUM(J196-K196+L196-M196)</f>
        <v>0</v>
      </c>
      <c r="O196" s="880"/>
      <c r="P196" s="881"/>
    </row>
    <row r="197" spans="1:16" ht="15" x14ac:dyDescent="0.2">
      <c r="A197" s="11"/>
      <c r="B197" s="12" t="s">
        <v>41</v>
      </c>
      <c r="C197" s="919">
        <v>0</v>
      </c>
      <c r="D197" s="920"/>
      <c r="E197" s="920"/>
      <c r="F197" s="148">
        <v>0</v>
      </c>
      <c r="G197" s="148">
        <v>0</v>
      </c>
      <c r="H197" s="148">
        <v>0</v>
      </c>
      <c r="I197" s="175">
        <f t="shared" si="42"/>
        <v>0</v>
      </c>
      <c r="J197" s="38">
        <v>0</v>
      </c>
      <c r="K197" s="148">
        <v>0</v>
      </c>
      <c r="L197" s="148">
        <v>0</v>
      </c>
      <c r="M197" s="148">
        <v>0</v>
      </c>
      <c r="N197" s="880">
        <f>SUM(J197-K197+L197-M197)</f>
        <v>0</v>
      </c>
      <c r="O197" s="880"/>
      <c r="P197" s="881"/>
    </row>
    <row r="198" spans="1:16" x14ac:dyDescent="0.2">
      <c r="A198" s="9">
        <v>2</v>
      </c>
      <c r="B198" s="10" t="s">
        <v>43</v>
      </c>
      <c r="C198" s="899"/>
      <c r="D198" s="900"/>
      <c r="E198" s="900"/>
      <c r="F198" s="145"/>
      <c r="G198" s="145"/>
      <c r="H198" s="145"/>
      <c r="I198" s="162"/>
      <c r="J198" s="144"/>
      <c r="K198" s="145"/>
      <c r="L198" s="145"/>
      <c r="M198" s="145"/>
      <c r="N198" s="867"/>
      <c r="O198" s="867"/>
      <c r="P198" s="868"/>
    </row>
    <row r="199" spans="1:16" ht="12.75" customHeight="1" x14ac:dyDescent="0.2">
      <c r="A199" s="11"/>
      <c r="B199" s="12" t="s">
        <v>44</v>
      </c>
      <c r="C199" s="919">
        <v>0</v>
      </c>
      <c r="D199" s="920"/>
      <c r="E199" s="920"/>
      <c r="F199" s="148">
        <v>0</v>
      </c>
      <c r="G199" s="148">
        <v>0</v>
      </c>
      <c r="H199" s="148">
        <v>0</v>
      </c>
      <c r="I199" s="155">
        <f t="shared" ref="I199:I202" si="45">SUM(C199-F199+G199-H199)</f>
        <v>0</v>
      </c>
      <c r="J199" s="144"/>
      <c r="K199" s="145"/>
      <c r="L199" s="145"/>
      <c r="M199" s="145"/>
      <c r="N199" s="867"/>
      <c r="O199" s="867"/>
      <c r="P199" s="868"/>
    </row>
    <row r="200" spans="1:16" ht="12.75" customHeight="1" x14ac:dyDescent="0.2">
      <c r="A200" s="11"/>
      <c r="B200" s="12" t="s">
        <v>45</v>
      </c>
      <c r="C200" s="919">
        <v>0</v>
      </c>
      <c r="D200" s="920"/>
      <c r="E200" s="920"/>
      <c r="F200" s="148">
        <v>0</v>
      </c>
      <c r="G200" s="148">
        <v>0</v>
      </c>
      <c r="H200" s="148">
        <v>0</v>
      </c>
      <c r="I200" s="155">
        <f t="shared" si="45"/>
        <v>0</v>
      </c>
      <c r="J200" s="144"/>
      <c r="K200" s="145"/>
      <c r="L200" s="145"/>
      <c r="M200" s="145"/>
      <c r="N200" s="867"/>
      <c r="O200" s="867"/>
      <c r="P200" s="868"/>
    </row>
    <row r="201" spans="1:16" ht="7.5" customHeight="1" x14ac:dyDescent="0.2">
      <c r="A201" s="9"/>
      <c r="B201" s="12" t="s">
        <v>46</v>
      </c>
      <c r="C201" s="919">
        <v>0</v>
      </c>
      <c r="D201" s="920"/>
      <c r="E201" s="920"/>
      <c r="F201" s="148">
        <v>0</v>
      </c>
      <c r="G201" s="148">
        <v>0</v>
      </c>
      <c r="H201" s="148">
        <v>0</v>
      </c>
      <c r="I201" s="155">
        <f t="shared" si="45"/>
        <v>0</v>
      </c>
      <c r="J201" s="144"/>
      <c r="K201" s="145"/>
      <c r="L201" s="145"/>
      <c r="M201" s="145"/>
      <c r="N201" s="867"/>
      <c r="O201" s="867"/>
      <c r="P201" s="868"/>
    </row>
    <row r="202" spans="1:16" ht="18" customHeight="1" x14ac:dyDescent="0.2">
      <c r="A202" s="14"/>
      <c r="B202" s="15" t="s">
        <v>47</v>
      </c>
      <c r="C202" s="921">
        <v>0</v>
      </c>
      <c r="D202" s="922"/>
      <c r="E202" s="922"/>
      <c r="F202" s="161">
        <v>0</v>
      </c>
      <c r="G202" s="161">
        <v>0</v>
      </c>
      <c r="H202" s="161">
        <v>0</v>
      </c>
      <c r="I202" s="155">
        <f t="shared" si="45"/>
        <v>0</v>
      </c>
      <c r="J202" s="39"/>
      <c r="K202" s="16"/>
      <c r="L202" s="16"/>
      <c r="M202" s="16"/>
      <c r="N202" s="869"/>
      <c r="O202" s="869"/>
      <c r="P202" s="870"/>
    </row>
    <row r="203" spans="1:16" ht="12.75" customHeight="1" thickBot="1" x14ac:dyDescent="0.25">
      <c r="A203" s="17">
        <v>3</v>
      </c>
      <c r="B203" s="18" t="s">
        <v>48</v>
      </c>
      <c r="C203" s="923">
        <v>0</v>
      </c>
      <c r="D203" s="924"/>
      <c r="E203" s="924"/>
      <c r="F203" s="26">
        <v>0</v>
      </c>
      <c r="G203" s="26">
        <v>0</v>
      </c>
      <c r="H203" s="163"/>
      <c r="I203" s="40"/>
      <c r="J203" s="41"/>
      <c r="K203" s="176"/>
      <c r="L203" s="176"/>
      <c r="M203" s="176"/>
      <c r="N203" s="873"/>
      <c r="O203" s="873"/>
      <c r="P203" s="874"/>
    </row>
    <row r="204" spans="1:16" x14ac:dyDescent="0.2">
      <c r="B204" s="143" t="s">
        <v>49</v>
      </c>
      <c r="C204" s="861">
        <f>SUM(C199:E202)-C190</f>
        <v>0</v>
      </c>
      <c r="D204" s="862"/>
      <c r="E204" s="862"/>
      <c r="F204" s="25">
        <f>SUM(F199:F202)-F190</f>
        <v>0</v>
      </c>
      <c r="G204" s="25">
        <f t="shared" ref="G204:I204" si="46">SUM(G199:G202)-G190</f>
        <v>0</v>
      </c>
      <c r="H204" s="25">
        <f t="shared" si="46"/>
        <v>0</v>
      </c>
      <c r="I204" s="25">
        <f t="shared" si="46"/>
        <v>0</v>
      </c>
      <c r="J204" s="8"/>
      <c r="K204" s="8"/>
      <c r="L204" s="8"/>
      <c r="M204" s="8"/>
      <c r="N204" s="863"/>
      <c r="O204" s="863"/>
      <c r="P204" s="863"/>
    </row>
    <row r="205" spans="1:16" x14ac:dyDescent="0.2">
      <c r="B205" s="143"/>
      <c r="C205" s="93"/>
      <c r="D205" s="94"/>
      <c r="E205" s="94"/>
      <c r="F205" s="25"/>
      <c r="G205" s="25"/>
      <c r="H205" s="25"/>
      <c r="I205" s="25"/>
      <c r="J205" s="8"/>
      <c r="K205" s="8"/>
      <c r="L205" s="8"/>
      <c r="M205" s="8"/>
      <c r="N205" s="160"/>
      <c r="O205" s="160"/>
      <c r="P205" s="160"/>
    </row>
    <row r="206" spans="1:16" x14ac:dyDescent="0.2">
      <c r="B206" s="143"/>
      <c r="C206" s="93"/>
      <c r="D206" s="94"/>
      <c r="E206" s="94"/>
      <c r="F206" s="25"/>
      <c r="G206" s="25"/>
      <c r="H206" s="25"/>
      <c r="I206" s="25"/>
      <c r="J206" s="8"/>
      <c r="K206" s="8"/>
      <c r="L206" s="8"/>
      <c r="M206" s="8"/>
      <c r="N206" s="160"/>
      <c r="O206" s="160"/>
      <c r="P206" s="160"/>
    </row>
    <row r="207" spans="1:16" ht="30" customHeight="1" x14ac:dyDescent="0.2">
      <c r="B207" s="143"/>
      <c r="C207" s="93"/>
      <c r="D207" s="94"/>
      <c r="E207" s="94"/>
      <c r="F207" s="25"/>
      <c r="G207" s="25"/>
      <c r="H207" s="25"/>
      <c r="I207" s="25"/>
      <c r="J207" s="8"/>
      <c r="K207" s="8"/>
      <c r="L207" s="8"/>
      <c r="M207" s="8"/>
      <c r="N207" s="160"/>
      <c r="O207" s="160"/>
      <c r="P207" s="160"/>
    </row>
    <row r="208" spans="1:16" ht="25.5" customHeight="1" x14ac:dyDescent="0.2">
      <c r="C208" s="143"/>
      <c r="D208" s="143"/>
      <c r="E208" s="143"/>
      <c r="N208" s="143"/>
      <c r="O208" s="143"/>
      <c r="P208" s="143"/>
    </row>
    <row r="209" spans="1:16" ht="20.100000000000001" customHeight="1" x14ac:dyDescent="0.2">
      <c r="C209" s="143"/>
      <c r="D209" s="143"/>
      <c r="E209" s="143"/>
      <c r="N209" s="143"/>
      <c r="O209" s="143"/>
      <c r="P209" s="143"/>
    </row>
    <row r="210" spans="1:16" ht="20.100000000000001" customHeight="1" x14ac:dyDescent="0.2">
      <c r="C210" s="864"/>
      <c r="D210" s="864"/>
      <c r="E210" s="864"/>
      <c r="N210" s="864"/>
      <c r="O210" s="864"/>
      <c r="P210" s="864"/>
    </row>
    <row r="211" spans="1:16" ht="20.100000000000001" customHeight="1" x14ac:dyDescent="0.2">
      <c r="A211" s="864" t="s">
        <v>0</v>
      </c>
      <c r="B211" s="864"/>
      <c r="F211" s="1" t="s">
        <v>1</v>
      </c>
      <c r="M211" s="930" t="s">
        <v>2</v>
      </c>
      <c r="N211" s="930"/>
      <c r="O211" s="930"/>
      <c r="P211" s="930"/>
    </row>
    <row r="212" spans="1:16" ht="20.100000000000001" customHeight="1" x14ac:dyDescent="0.2">
      <c r="A212" s="864" t="s">
        <v>3</v>
      </c>
      <c r="B212" s="864"/>
      <c r="M212" s="930"/>
      <c r="N212" s="930"/>
      <c r="O212" s="930"/>
      <c r="P212" s="930"/>
    </row>
    <row r="213" spans="1:16" ht="20.100000000000001" customHeight="1" x14ac:dyDescent="0.2">
      <c r="A213" s="864" t="s">
        <v>4</v>
      </c>
      <c r="B213" s="864"/>
    </row>
    <row r="214" spans="1:16" ht="20.100000000000001" customHeight="1" x14ac:dyDescent="0.3">
      <c r="F214" s="918" t="s">
        <v>5</v>
      </c>
      <c r="G214" s="918"/>
      <c r="H214" s="918"/>
      <c r="I214" s="918"/>
      <c r="J214" s="918"/>
      <c r="K214" s="918"/>
      <c r="L214" s="918"/>
    </row>
    <row r="215" spans="1:16" ht="20.100000000000001" customHeight="1" x14ac:dyDescent="0.2">
      <c r="F215" s="909" t="s">
        <v>6</v>
      </c>
      <c r="G215" s="909"/>
      <c r="H215" s="909"/>
      <c r="I215" s="909"/>
      <c r="J215" s="909"/>
      <c r="K215" s="909"/>
      <c r="L215" s="909"/>
    </row>
    <row r="216" spans="1:16" ht="26.25" customHeight="1" x14ac:dyDescent="0.2">
      <c r="A216" s="1" t="s">
        <v>7</v>
      </c>
      <c r="C216" s="28"/>
      <c r="D216" s="156">
        <v>1</v>
      </c>
      <c r="E216" s="156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9"/>
      <c r="D217" s="4">
        <v>0</v>
      </c>
      <c r="E217" s="4">
        <v>8</v>
      </c>
      <c r="I217" s="910">
        <v>7</v>
      </c>
      <c r="K217" s="2"/>
      <c r="L217" s="24" t="s">
        <v>50</v>
      </c>
      <c r="M217" s="911" t="str">
        <f>+M182</f>
        <v>: Februari</v>
      </c>
      <c r="N217" s="912"/>
      <c r="O217" s="156">
        <f>+O182</f>
        <v>0</v>
      </c>
      <c r="P217" s="156">
        <f>+P182</f>
        <v>2</v>
      </c>
    </row>
    <row r="218" spans="1:16" ht="20.100000000000001" customHeight="1" x14ac:dyDescent="0.2">
      <c r="A218" s="19" t="s">
        <v>57</v>
      </c>
      <c r="B218" s="20"/>
      <c r="C218" s="156">
        <v>0</v>
      </c>
      <c r="D218" s="156">
        <v>3</v>
      </c>
      <c r="E218" s="156">
        <v>2</v>
      </c>
      <c r="I218" s="910"/>
      <c r="J218" s="157"/>
      <c r="K218" s="2"/>
      <c r="L218" s="24" t="s">
        <v>12</v>
      </c>
      <c r="M218" s="911" t="str">
        <f>+M183</f>
        <v>: 2019</v>
      </c>
      <c r="N218" s="912"/>
      <c r="O218" s="156">
        <f>+O183</f>
        <v>1</v>
      </c>
      <c r="P218" s="156">
        <f>+P183</f>
        <v>9</v>
      </c>
    </row>
    <row r="219" spans="1:16" ht="20.100000000000001" customHeight="1" thickBot="1" x14ac:dyDescent="0.25">
      <c r="C219" s="30"/>
      <c r="D219" s="30"/>
      <c r="K219" s="2"/>
      <c r="L219" s="2"/>
      <c r="N219" s="2"/>
      <c r="O219" s="30"/>
      <c r="P219" s="30"/>
    </row>
    <row r="220" spans="1:16" ht="20.100000000000001" customHeight="1" x14ac:dyDescent="0.2">
      <c r="A220" s="946" t="s">
        <v>13</v>
      </c>
      <c r="B220" s="944" t="s">
        <v>14</v>
      </c>
      <c r="C220" s="913" t="s">
        <v>15</v>
      </c>
      <c r="D220" s="914"/>
      <c r="E220" s="914"/>
      <c r="F220" s="914"/>
      <c r="G220" s="914"/>
      <c r="H220" s="914"/>
      <c r="I220" s="915"/>
      <c r="J220" s="916" t="s">
        <v>16</v>
      </c>
      <c r="K220" s="914"/>
      <c r="L220" s="914"/>
      <c r="M220" s="914"/>
      <c r="N220" s="914"/>
      <c r="O220" s="914"/>
      <c r="P220" s="915"/>
    </row>
    <row r="221" spans="1:16" ht="24" customHeight="1" x14ac:dyDescent="0.2">
      <c r="A221" s="947"/>
      <c r="B221" s="945"/>
      <c r="C221" s="925" t="s">
        <v>17</v>
      </c>
      <c r="D221" s="926"/>
      <c r="E221" s="926"/>
      <c r="F221" s="4"/>
      <c r="G221" s="4"/>
      <c r="H221" s="4"/>
      <c r="I221" s="149" t="s">
        <v>17</v>
      </c>
      <c r="J221" s="34" t="s">
        <v>17</v>
      </c>
      <c r="K221" s="4"/>
      <c r="L221" s="4"/>
      <c r="M221" s="4"/>
      <c r="N221" s="926" t="s">
        <v>17</v>
      </c>
      <c r="O221" s="926"/>
      <c r="P221" s="927"/>
    </row>
    <row r="222" spans="1:16" ht="12.75" customHeight="1" x14ac:dyDescent="0.2">
      <c r="A222" s="947"/>
      <c r="B222" s="945"/>
      <c r="C222" s="902" t="s">
        <v>9</v>
      </c>
      <c r="D222" s="903"/>
      <c r="E222" s="903"/>
      <c r="F222" s="150" t="s">
        <v>18</v>
      </c>
      <c r="G222" s="150" t="s">
        <v>19</v>
      </c>
      <c r="H222" s="150" t="s">
        <v>20</v>
      </c>
      <c r="I222" s="151" t="s">
        <v>21</v>
      </c>
      <c r="J222" s="35" t="s">
        <v>9</v>
      </c>
      <c r="K222" s="150" t="s">
        <v>18</v>
      </c>
      <c r="L222" s="150" t="s">
        <v>19</v>
      </c>
      <c r="M222" s="150" t="s">
        <v>20</v>
      </c>
      <c r="N222" s="904" t="s">
        <v>21</v>
      </c>
      <c r="O222" s="904"/>
      <c r="P222" s="905"/>
    </row>
    <row r="223" spans="1:16" ht="12.75" customHeight="1" x14ac:dyDescent="0.2">
      <c r="A223" s="947"/>
      <c r="B223" s="945"/>
      <c r="C223" s="906" t="s">
        <v>22</v>
      </c>
      <c r="D223" s="907"/>
      <c r="E223" s="907"/>
      <c r="F223" s="152"/>
      <c r="G223" s="152"/>
      <c r="H223" s="152"/>
      <c r="I223" s="153" t="s">
        <v>23</v>
      </c>
      <c r="J223" s="36" t="s">
        <v>22</v>
      </c>
      <c r="K223" s="152"/>
      <c r="L223" s="152"/>
      <c r="M223" s="152"/>
      <c r="N223" s="907" t="s">
        <v>24</v>
      </c>
      <c r="O223" s="907"/>
      <c r="P223" s="908"/>
    </row>
    <row r="224" spans="1:16" x14ac:dyDescent="0.2">
      <c r="A224" s="46" t="s">
        <v>25</v>
      </c>
      <c r="B224" s="47" t="s">
        <v>26</v>
      </c>
      <c r="C224" s="890" t="s">
        <v>27</v>
      </c>
      <c r="D224" s="891"/>
      <c r="E224" s="891"/>
      <c r="F224" s="158" t="s">
        <v>28</v>
      </c>
      <c r="G224" s="158" t="s">
        <v>29</v>
      </c>
      <c r="H224" s="158" t="s">
        <v>30</v>
      </c>
      <c r="I224" s="48" t="s">
        <v>31</v>
      </c>
      <c r="J224" s="49" t="s">
        <v>32</v>
      </c>
      <c r="K224" s="158" t="s">
        <v>33</v>
      </c>
      <c r="L224" s="158" t="s">
        <v>34</v>
      </c>
      <c r="M224" s="158" t="s">
        <v>35</v>
      </c>
      <c r="N224" s="892" t="s">
        <v>36</v>
      </c>
      <c r="O224" s="891"/>
      <c r="P224" s="893"/>
    </row>
    <row r="225" spans="1:16" ht="12.75" customHeight="1" x14ac:dyDescent="0.2">
      <c r="A225" s="5"/>
      <c r="B225" s="6" t="s">
        <v>37</v>
      </c>
      <c r="C225" s="894">
        <f>SUM(C227,C230)</f>
        <v>0</v>
      </c>
      <c r="D225" s="895"/>
      <c r="E225" s="895"/>
      <c r="F225" s="159">
        <f>SUM(F227,F230)</f>
        <v>0</v>
      </c>
      <c r="G225" s="159">
        <f>SUM(G227,G230)</f>
        <v>0</v>
      </c>
      <c r="H225" s="159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896">
        <f t="shared" si="47"/>
        <v>0</v>
      </c>
      <c r="O225" s="897"/>
      <c r="P225" s="898"/>
    </row>
    <row r="226" spans="1:16" ht="12.75" customHeight="1" x14ac:dyDescent="0.2">
      <c r="A226" s="9">
        <v>1</v>
      </c>
      <c r="B226" s="10" t="s">
        <v>38</v>
      </c>
      <c r="C226" s="899"/>
      <c r="D226" s="900"/>
      <c r="E226" s="900"/>
      <c r="F226" s="145"/>
      <c r="G226" s="145"/>
      <c r="H226" s="145"/>
      <c r="I226" s="37"/>
      <c r="J226" s="144"/>
      <c r="K226" s="145"/>
      <c r="L226" s="145"/>
      <c r="M226" s="145"/>
      <c r="N226" s="900"/>
      <c r="O226" s="900"/>
      <c r="P226" s="901"/>
    </row>
    <row r="227" spans="1:16" ht="14.25" x14ac:dyDescent="0.2">
      <c r="A227" s="11"/>
      <c r="B227" s="10" t="s">
        <v>39</v>
      </c>
      <c r="C227" s="928">
        <f>SUM(C228:E229)</f>
        <v>0</v>
      </c>
      <c r="D227" s="929"/>
      <c r="E227" s="929"/>
      <c r="F227" s="154">
        <f>SUM(F228:F229)</f>
        <v>0</v>
      </c>
      <c r="G227" s="154">
        <f t="shared" ref="G227:H227" si="48">SUM(G228:G229)</f>
        <v>0</v>
      </c>
      <c r="H227" s="154">
        <f t="shared" si="48"/>
        <v>0</v>
      </c>
      <c r="I227" s="155">
        <f>SUM(C227-F227+G227-H227)</f>
        <v>0</v>
      </c>
      <c r="J227" s="154">
        <f>SUM(J228:J229)</f>
        <v>0</v>
      </c>
      <c r="K227" s="154">
        <f t="shared" ref="K227:M227" si="49">SUM(K228:K229)</f>
        <v>0</v>
      </c>
      <c r="L227" s="154">
        <f t="shared" si="49"/>
        <v>0</v>
      </c>
      <c r="M227" s="154">
        <f t="shared" si="49"/>
        <v>0</v>
      </c>
      <c r="N227" s="880">
        <f>SUM(N228:P229)</f>
        <v>0</v>
      </c>
      <c r="O227" s="880"/>
      <c r="P227" s="881"/>
    </row>
    <row r="228" spans="1:16" ht="15" x14ac:dyDescent="0.2">
      <c r="A228" s="11"/>
      <c r="B228" s="12" t="s">
        <v>40</v>
      </c>
      <c r="C228" s="919">
        <v>0</v>
      </c>
      <c r="D228" s="920"/>
      <c r="E228" s="920"/>
      <c r="F228" s="148">
        <v>0</v>
      </c>
      <c r="G228" s="148">
        <v>0</v>
      </c>
      <c r="H228" s="148">
        <v>0</v>
      </c>
      <c r="I228" s="175">
        <f t="shared" ref="I228:I232" si="50">SUM(C228-F228+G228-H228)</f>
        <v>0</v>
      </c>
      <c r="J228" s="167">
        <v>0</v>
      </c>
      <c r="K228" s="167">
        <v>0</v>
      </c>
      <c r="L228" s="167">
        <v>0</v>
      </c>
      <c r="M228" s="167">
        <v>0</v>
      </c>
      <c r="N228" s="880">
        <f>SUM(J228-K228+L228-M228)</f>
        <v>0</v>
      </c>
      <c r="O228" s="880"/>
      <c r="P228" s="881"/>
    </row>
    <row r="229" spans="1:16" ht="15" x14ac:dyDescent="0.2">
      <c r="A229" s="11"/>
      <c r="B229" s="12" t="s">
        <v>41</v>
      </c>
      <c r="C229" s="919">
        <v>0</v>
      </c>
      <c r="D229" s="920"/>
      <c r="E229" s="920"/>
      <c r="F229" s="148">
        <v>0</v>
      </c>
      <c r="G229" s="148">
        <v>0</v>
      </c>
      <c r="H229" s="148">
        <v>0</v>
      </c>
      <c r="I229" s="175">
        <f t="shared" si="50"/>
        <v>0</v>
      </c>
      <c r="J229" s="167">
        <v>0</v>
      </c>
      <c r="K229" s="167">
        <v>0</v>
      </c>
      <c r="L229" s="167">
        <v>0</v>
      </c>
      <c r="M229" s="167">
        <v>0</v>
      </c>
      <c r="N229" s="880">
        <f>SUM(J229-K229+L229-M229)</f>
        <v>0</v>
      </c>
      <c r="O229" s="880"/>
      <c r="P229" s="881"/>
    </row>
    <row r="230" spans="1:16" ht="14.25" x14ac:dyDescent="0.2">
      <c r="A230" s="11"/>
      <c r="B230" s="10" t="s">
        <v>42</v>
      </c>
      <c r="C230" s="928">
        <f>SUM(C231:E232)</f>
        <v>0</v>
      </c>
      <c r="D230" s="929"/>
      <c r="E230" s="929"/>
      <c r="F230" s="154">
        <f>SUM(F231:F232)</f>
        <v>0</v>
      </c>
      <c r="G230" s="154">
        <f t="shared" ref="G230:H230" si="51">SUM(G231:G232)</f>
        <v>0</v>
      </c>
      <c r="H230" s="154">
        <f t="shared" si="51"/>
        <v>0</v>
      </c>
      <c r="I230" s="155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880">
        <f>SUM(N231:P232)</f>
        <v>0</v>
      </c>
      <c r="O230" s="880"/>
      <c r="P230" s="881"/>
    </row>
    <row r="231" spans="1:16" ht="12.75" customHeight="1" x14ac:dyDescent="0.2">
      <c r="A231" s="11"/>
      <c r="B231" s="12" t="s">
        <v>40</v>
      </c>
      <c r="C231" s="919">
        <v>0</v>
      </c>
      <c r="D231" s="920"/>
      <c r="E231" s="920"/>
      <c r="F231" s="148">
        <v>0</v>
      </c>
      <c r="G231" s="148">
        <v>0</v>
      </c>
      <c r="H231" s="148">
        <v>0</v>
      </c>
      <c r="I231" s="175">
        <f t="shared" si="50"/>
        <v>0</v>
      </c>
      <c r="J231" s="38">
        <v>0</v>
      </c>
      <c r="K231" s="148">
        <v>0</v>
      </c>
      <c r="L231" s="148">
        <v>0</v>
      </c>
      <c r="M231" s="148">
        <v>0</v>
      </c>
      <c r="N231" s="880">
        <f>SUM(J231-K231+L231-M231)</f>
        <v>0</v>
      </c>
      <c r="O231" s="880"/>
      <c r="P231" s="881"/>
    </row>
    <row r="232" spans="1:16" ht="12.75" customHeight="1" x14ac:dyDescent="0.2">
      <c r="A232" s="11"/>
      <c r="B232" s="12" t="s">
        <v>41</v>
      </c>
      <c r="C232" s="919">
        <v>0</v>
      </c>
      <c r="D232" s="920"/>
      <c r="E232" s="920"/>
      <c r="F232" s="148">
        <v>0</v>
      </c>
      <c r="G232" s="148">
        <v>0</v>
      </c>
      <c r="H232" s="148">
        <v>0</v>
      </c>
      <c r="I232" s="175">
        <f t="shared" si="50"/>
        <v>0</v>
      </c>
      <c r="J232" s="38">
        <v>0</v>
      </c>
      <c r="K232" s="148">
        <v>0</v>
      </c>
      <c r="L232" s="148">
        <v>0</v>
      </c>
      <c r="M232" s="148">
        <v>0</v>
      </c>
      <c r="N232" s="880">
        <f>SUM(J232-K232+L232-M232)</f>
        <v>0</v>
      </c>
      <c r="O232" s="880"/>
      <c r="P232" s="881"/>
    </row>
    <row r="233" spans="1:16" ht="7.5" customHeight="1" x14ac:dyDescent="0.2">
      <c r="A233" s="9">
        <v>2</v>
      </c>
      <c r="B233" s="10" t="s">
        <v>43</v>
      </c>
      <c r="C233" s="899"/>
      <c r="D233" s="900"/>
      <c r="E233" s="900"/>
      <c r="F233" s="145"/>
      <c r="G233" s="145"/>
      <c r="H233" s="145"/>
      <c r="I233" s="162"/>
      <c r="J233" s="144"/>
      <c r="K233" s="145"/>
      <c r="L233" s="145"/>
      <c r="M233" s="145"/>
      <c r="N233" s="867"/>
      <c r="O233" s="867"/>
      <c r="P233" s="868"/>
    </row>
    <row r="234" spans="1:16" ht="18" customHeight="1" x14ac:dyDescent="0.2">
      <c r="A234" s="11"/>
      <c r="B234" s="12" t="s">
        <v>44</v>
      </c>
      <c r="C234" s="919">
        <v>0</v>
      </c>
      <c r="D234" s="920"/>
      <c r="E234" s="920"/>
      <c r="F234" s="148">
        <v>0</v>
      </c>
      <c r="G234" s="148">
        <v>0</v>
      </c>
      <c r="H234" s="148">
        <v>0</v>
      </c>
      <c r="I234" s="155">
        <f t="shared" ref="I234:I237" si="53">SUM(C234-F234+G234-H234)</f>
        <v>0</v>
      </c>
      <c r="J234" s="144"/>
      <c r="K234" s="145"/>
      <c r="L234" s="145"/>
      <c r="M234" s="145"/>
      <c r="N234" s="867"/>
      <c r="O234" s="867"/>
      <c r="P234" s="868"/>
    </row>
    <row r="235" spans="1:16" ht="12.75" customHeight="1" x14ac:dyDescent="0.2">
      <c r="A235" s="11"/>
      <c r="B235" s="12" t="s">
        <v>45</v>
      </c>
      <c r="C235" s="919">
        <v>0</v>
      </c>
      <c r="D235" s="920"/>
      <c r="E235" s="920"/>
      <c r="F235" s="148">
        <v>0</v>
      </c>
      <c r="G235" s="148">
        <v>0</v>
      </c>
      <c r="H235" s="148">
        <v>0</v>
      </c>
      <c r="I235" s="155">
        <f t="shared" si="53"/>
        <v>0</v>
      </c>
      <c r="J235" s="144"/>
      <c r="K235" s="145"/>
      <c r="L235" s="145"/>
      <c r="M235" s="145"/>
      <c r="N235" s="867"/>
      <c r="O235" s="867"/>
      <c r="P235" s="868"/>
    </row>
    <row r="236" spans="1:16" ht="12.75" customHeight="1" x14ac:dyDescent="0.2">
      <c r="A236" s="9"/>
      <c r="B236" s="12" t="s">
        <v>46</v>
      </c>
      <c r="C236" s="919">
        <v>0</v>
      </c>
      <c r="D236" s="920"/>
      <c r="E236" s="920"/>
      <c r="F236" s="148">
        <v>0</v>
      </c>
      <c r="G236" s="148">
        <v>0</v>
      </c>
      <c r="H236" s="148">
        <v>0</v>
      </c>
      <c r="I236" s="155">
        <f t="shared" si="53"/>
        <v>0</v>
      </c>
      <c r="J236" s="144"/>
      <c r="K236" s="145"/>
      <c r="L236" s="145"/>
      <c r="M236" s="145"/>
      <c r="N236" s="867"/>
      <c r="O236" s="867"/>
      <c r="P236" s="868"/>
    </row>
    <row r="237" spans="1:16" ht="12.75" customHeight="1" x14ac:dyDescent="0.2">
      <c r="A237" s="14"/>
      <c r="B237" s="15" t="s">
        <v>47</v>
      </c>
      <c r="C237" s="921">
        <v>0</v>
      </c>
      <c r="D237" s="922"/>
      <c r="E237" s="922"/>
      <c r="F237" s="161">
        <v>0</v>
      </c>
      <c r="G237" s="161">
        <v>0</v>
      </c>
      <c r="H237" s="161">
        <v>0</v>
      </c>
      <c r="I237" s="155">
        <f t="shared" si="53"/>
        <v>0</v>
      </c>
      <c r="J237" s="39"/>
      <c r="K237" s="16"/>
      <c r="L237" s="16"/>
      <c r="M237" s="16"/>
      <c r="N237" s="869"/>
      <c r="O237" s="869"/>
      <c r="P237" s="870"/>
    </row>
    <row r="238" spans="1:16" ht="15" thickBot="1" x14ac:dyDescent="0.25">
      <c r="A238" s="17">
        <v>3</v>
      </c>
      <c r="B238" s="18" t="s">
        <v>48</v>
      </c>
      <c r="C238" s="923">
        <v>0</v>
      </c>
      <c r="D238" s="924"/>
      <c r="E238" s="924"/>
      <c r="F238" s="26">
        <v>0</v>
      </c>
      <c r="G238" s="26">
        <v>0</v>
      </c>
      <c r="H238" s="163"/>
      <c r="I238" s="40"/>
      <c r="J238" s="41"/>
      <c r="K238" s="176"/>
      <c r="L238" s="176"/>
      <c r="M238" s="176"/>
      <c r="N238" s="873"/>
      <c r="O238" s="873"/>
      <c r="P238" s="874"/>
    </row>
    <row r="239" spans="1:16" ht="30" customHeight="1" x14ac:dyDescent="0.2">
      <c r="B239" s="143" t="s">
        <v>49</v>
      </c>
      <c r="C239" s="861">
        <f>SUM(C234:E237)-C225</f>
        <v>0</v>
      </c>
      <c r="D239" s="862"/>
      <c r="E239" s="862"/>
      <c r="F239" s="25">
        <f>SUM(F234:F237)-F225</f>
        <v>0</v>
      </c>
      <c r="G239" s="25">
        <f t="shared" ref="G239:I239" si="54">SUM(G234:G237)-G225</f>
        <v>0</v>
      </c>
      <c r="H239" s="25">
        <f t="shared" si="54"/>
        <v>0</v>
      </c>
      <c r="I239" s="25">
        <f t="shared" si="54"/>
        <v>0</v>
      </c>
      <c r="J239" s="8"/>
      <c r="K239" s="8"/>
      <c r="L239" s="8"/>
      <c r="M239" s="8"/>
      <c r="N239" s="863"/>
      <c r="O239" s="863"/>
      <c r="P239" s="863"/>
    </row>
    <row r="240" spans="1:16" ht="25.5" customHeight="1" x14ac:dyDescent="0.2">
      <c r="B240" s="143"/>
      <c r="C240" s="93"/>
      <c r="D240" s="94"/>
      <c r="E240" s="94"/>
      <c r="F240" s="25"/>
      <c r="G240" s="25"/>
      <c r="H240" s="25"/>
      <c r="I240" s="25"/>
      <c r="J240" s="8"/>
      <c r="K240" s="8"/>
      <c r="L240" s="8"/>
      <c r="M240" s="8"/>
      <c r="N240" s="160"/>
      <c r="O240" s="160"/>
      <c r="P240" s="160"/>
    </row>
    <row r="241" spans="1:16" ht="20.100000000000001" customHeight="1" x14ac:dyDescent="0.2">
      <c r="B241" s="143"/>
      <c r="C241" s="93"/>
      <c r="D241" s="94"/>
      <c r="E241" s="94"/>
      <c r="F241" s="25"/>
      <c r="G241" s="25"/>
      <c r="H241" s="25"/>
      <c r="I241" s="25"/>
      <c r="J241" s="8"/>
      <c r="K241" s="8"/>
      <c r="L241" s="8"/>
      <c r="M241" s="8"/>
      <c r="N241" s="160"/>
      <c r="O241" s="160"/>
      <c r="P241" s="160"/>
    </row>
    <row r="242" spans="1:16" ht="20.100000000000001" customHeight="1" x14ac:dyDescent="0.2">
      <c r="B242" s="143"/>
      <c r="C242" s="93"/>
      <c r="D242" s="94"/>
      <c r="E242" s="94"/>
      <c r="F242" s="25"/>
      <c r="G242" s="25"/>
      <c r="H242" s="25"/>
      <c r="I242" s="25"/>
      <c r="J242" s="8"/>
      <c r="K242" s="8"/>
      <c r="L242" s="8"/>
      <c r="M242" s="8"/>
      <c r="N242" s="160"/>
      <c r="O242" s="160"/>
      <c r="P242" s="160"/>
    </row>
    <row r="243" spans="1:16" ht="20.100000000000001" customHeight="1" x14ac:dyDescent="0.2">
      <c r="C243" s="143"/>
      <c r="D243" s="143"/>
      <c r="E243" s="143"/>
      <c r="G243" s="1" t="s">
        <v>1</v>
      </c>
      <c r="N243" s="143"/>
      <c r="O243" s="143"/>
      <c r="P243" s="143"/>
    </row>
    <row r="244" spans="1:16" ht="20.100000000000001" customHeight="1" x14ac:dyDescent="0.2">
      <c r="C244" s="143"/>
      <c r="D244" s="143"/>
      <c r="E244" s="143"/>
      <c r="N244" s="143"/>
      <c r="O244" s="143"/>
      <c r="P244" s="143"/>
    </row>
    <row r="245" spans="1:16" ht="20.100000000000001" customHeight="1" x14ac:dyDescent="0.2">
      <c r="C245" s="143"/>
      <c r="D245" s="143"/>
      <c r="E245" s="143"/>
      <c r="N245" s="143"/>
      <c r="O245" s="143"/>
      <c r="P245" s="143"/>
    </row>
    <row r="246" spans="1:16" ht="20.100000000000001" customHeight="1" x14ac:dyDescent="0.2">
      <c r="C246" s="143"/>
      <c r="D246" s="143"/>
      <c r="E246" s="143"/>
      <c r="N246" s="143"/>
      <c r="O246" s="143"/>
      <c r="P246" s="143"/>
    </row>
    <row r="247" spans="1:16" ht="20.100000000000001" customHeight="1" x14ac:dyDescent="0.2">
      <c r="A247" s="864" t="s">
        <v>0</v>
      </c>
      <c r="B247" s="864"/>
      <c r="F247" s="1" t="s">
        <v>1</v>
      </c>
      <c r="M247" s="930" t="s">
        <v>2</v>
      </c>
      <c r="N247" s="930"/>
      <c r="O247" s="930"/>
      <c r="P247" s="930"/>
    </row>
    <row r="248" spans="1:16" ht="26.25" customHeight="1" x14ac:dyDescent="0.2">
      <c r="A248" s="864" t="s">
        <v>3</v>
      </c>
      <c r="B248" s="864"/>
      <c r="M248" s="930"/>
      <c r="N248" s="930"/>
      <c r="O248" s="930"/>
      <c r="P248" s="930"/>
    </row>
    <row r="249" spans="1:16" ht="20.100000000000001" customHeight="1" x14ac:dyDescent="0.2">
      <c r="A249" s="864" t="s">
        <v>4</v>
      </c>
      <c r="B249" s="864"/>
    </row>
    <row r="250" spans="1:16" ht="20.100000000000001" customHeight="1" x14ac:dyDescent="0.3">
      <c r="F250" s="918" t="s">
        <v>5</v>
      </c>
      <c r="G250" s="918"/>
      <c r="H250" s="918"/>
      <c r="I250" s="918"/>
      <c r="J250" s="918"/>
      <c r="K250" s="918"/>
      <c r="L250" s="918"/>
    </row>
    <row r="251" spans="1:16" ht="20.100000000000001" customHeight="1" x14ac:dyDescent="0.2">
      <c r="F251" s="909" t="s">
        <v>6</v>
      </c>
      <c r="G251" s="909"/>
      <c r="H251" s="909"/>
      <c r="I251" s="909"/>
      <c r="J251" s="909"/>
      <c r="K251" s="909"/>
      <c r="L251" s="909"/>
    </row>
    <row r="252" spans="1:16" ht="20.100000000000001" customHeight="1" x14ac:dyDescent="0.2">
      <c r="A252" s="1" t="s">
        <v>7</v>
      </c>
      <c r="C252" s="28"/>
      <c r="D252" s="156">
        <v>1</v>
      </c>
      <c r="E252" s="156">
        <v>5</v>
      </c>
      <c r="K252" s="2"/>
      <c r="L252" s="2"/>
      <c r="M252" s="2"/>
      <c r="N252" s="2"/>
      <c r="O252" s="2"/>
      <c r="P252" s="2"/>
    </row>
    <row r="253" spans="1:16" ht="24" customHeight="1" x14ac:dyDescent="0.2">
      <c r="A253" s="1" t="s">
        <v>8</v>
      </c>
      <c r="C253" s="29"/>
      <c r="D253" s="4">
        <v>0</v>
      </c>
      <c r="E253" s="4">
        <v>8</v>
      </c>
      <c r="I253" s="910">
        <v>8</v>
      </c>
      <c r="K253" s="2"/>
      <c r="L253" s="24" t="s">
        <v>50</v>
      </c>
      <c r="M253" s="911" t="str">
        <f>+M217</f>
        <v>: Februari</v>
      </c>
      <c r="N253" s="912"/>
      <c r="O253" s="156">
        <f>+O217</f>
        <v>0</v>
      </c>
      <c r="P253" s="156">
        <f>+P217</f>
        <v>2</v>
      </c>
    </row>
    <row r="254" spans="1:16" ht="12.75" customHeight="1" x14ac:dyDescent="0.2">
      <c r="A254" s="19" t="s">
        <v>58</v>
      </c>
      <c r="B254" s="19"/>
      <c r="C254" s="156">
        <v>0</v>
      </c>
      <c r="D254" s="156">
        <v>3</v>
      </c>
      <c r="E254" s="156">
        <v>5</v>
      </c>
      <c r="I254" s="910"/>
      <c r="J254" s="157"/>
      <c r="K254" s="2"/>
      <c r="L254" s="24" t="s">
        <v>12</v>
      </c>
      <c r="M254" s="911" t="str">
        <f>+M218</f>
        <v>: 2019</v>
      </c>
      <c r="N254" s="912"/>
      <c r="O254" s="156">
        <f>+O218</f>
        <v>1</v>
      </c>
      <c r="P254" s="156">
        <f>+P218</f>
        <v>9</v>
      </c>
    </row>
    <row r="255" spans="1:16" ht="13.5" thickBot="1" x14ac:dyDescent="0.25">
      <c r="C255" s="30"/>
      <c r="D255" s="30"/>
      <c r="K255" s="2"/>
      <c r="L255" s="2"/>
      <c r="N255" s="2"/>
      <c r="O255" s="30"/>
      <c r="P255" s="30"/>
    </row>
    <row r="256" spans="1:16" ht="12.75" customHeight="1" x14ac:dyDescent="0.2">
      <c r="A256" s="946" t="s">
        <v>13</v>
      </c>
      <c r="B256" s="944" t="s">
        <v>14</v>
      </c>
      <c r="C256" s="913" t="s">
        <v>15</v>
      </c>
      <c r="D256" s="914"/>
      <c r="E256" s="914"/>
      <c r="F256" s="914"/>
      <c r="G256" s="914"/>
      <c r="H256" s="914"/>
      <c r="I256" s="915"/>
      <c r="J256" s="916" t="s">
        <v>16</v>
      </c>
      <c r="K256" s="914"/>
      <c r="L256" s="914"/>
      <c r="M256" s="914"/>
      <c r="N256" s="914"/>
      <c r="O256" s="914"/>
      <c r="P256" s="915"/>
    </row>
    <row r="257" spans="1:16" ht="12.75" customHeight="1" x14ac:dyDescent="0.2">
      <c r="A257" s="947"/>
      <c r="B257" s="945"/>
      <c r="C257" s="925" t="s">
        <v>17</v>
      </c>
      <c r="D257" s="926"/>
      <c r="E257" s="926"/>
      <c r="F257" s="4"/>
      <c r="G257" s="4"/>
      <c r="H257" s="4"/>
      <c r="I257" s="149" t="s">
        <v>17</v>
      </c>
      <c r="J257" s="34" t="s">
        <v>17</v>
      </c>
      <c r="K257" s="4"/>
      <c r="L257" s="4"/>
      <c r="M257" s="4"/>
      <c r="N257" s="926" t="s">
        <v>17</v>
      </c>
      <c r="O257" s="926"/>
      <c r="P257" s="927"/>
    </row>
    <row r="258" spans="1:16" ht="12.75" customHeight="1" x14ac:dyDescent="0.2">
      <c r="A258" s="947"/>
      <c r="B258" s="945"/>
      <c r="C258" s="902" t="s">
        <v>9</v>
      </c>
      <c r="D258" s="903"/>
      <c r="E258" s="903"/>
      <c r="F258" s="150" t="s">
        <v>18</v>
      </c>
      <c r="G258" s="150" t="s">
        <v>19</v>
      </c>
      <c r="H258" s="150" t="s">
        <v>20</v>
      </c>
      <c r="I258" s="151" t="s">
        <v>21</v>
      </c>
      <c r="J258" s="35" t="s">
        <v>9</v>
      </c>
      <c r="K258" s="150" t="s">
        <v>18</v>
      </c>
      <c r="L258" s="150" t="s">
        <v>19</v>
      </c>
      <c r="M258" s="150" t="s">
        <v>20</v>
      </c>
      <c r="N258" s="904" t="s">
        <v>21</v>
      </c>
      <c r="O258" s="904"/>
      <c r="P258" s="905"/>
    </row>
    <row r="259" spans="1:16" ht="12.75" customHeight="1" x14ac:dyDescent="0.2">
      <c r="A259" s="947"/>
      <c r="B259" s="945"/>
      <c r="C259" s="906" t="s">
        <v>22</v>
      </c>
      <c r="D259" s="907"/>
      <c r="E259" s="907"/>
      <c r="F259" s="152"/>
      <c r="G259" s="152"/>
      <c r="H259" s="152"/>
      <c r="I259" s="153" t="s">
        <v>23</v>
      </c>
      <c r="J259" s="36" t="s">
        <v>22</v>
      </c>
      <c r="K259" s="152"/>
      <c r="L259" s="152"/>
      <c r="M259" s="152"/>
      <c r="N259" s="907" t="s">
        <v>24</v>
      </c>
      <c r="O259" s="907"/>
      <c r="P259" s="908"/>
    </row>
    <row r="260" spans="1:16" x14ac:dyDescent="0.2">
      <c r="A260" s="46" t="s">
        <v>25</v>
      </c>
      <c r="B260" s="47" t="s">
        <v>26</v>
      </c>
      <c r="C260" s="890" t="s">
        <v>27</v>
      </c>
      <c r="D260" s="891"/>
      <c r="E260" s="891"/>
      <c r="F260" s="158" t="s">
        <v>28</v>
      </c>
      <c r="G260" s="158" t="s">
        <v>29</v>
      </c>
      <c r="H260" s="158" t="s">
        <v>30</v>
      </c>
      <c r="I260" s="48" t="s">
        <v>31</v>
      </c>
      <c r="J260" s="49" t="s">
        <v>32</v>
      </c>
      <c r="K260" s="158" t="s">
        <v>33</v>
      </c>
      <c r="L260" s="158" t="s">
        <v>34</v>
      </c>
      <c r="M260" s="158" t="s">
        <v>35</v>
      </c>
      <c r="N260" s="892" t="s">
        <v>36</v>
      </c>
      <c r="O260" s="891"/>
      <c r="P260" s="893"/>
    </row>
    <row r="261" spans="1:16" ht="15.75" x14ac:dyDescent="0.2">
      <c r="A261" s="5"/>
      <c r="B261" s="6" t="s">
        <v>37</v>
      </c>
      <c r="C261" s="894">
        <f>SUM(C263,C266)</f>
        <v>0</v>
      </c>
      <c r="D261" s="895"/>
      <c r="E261" s="895"/>
      <c r="F261" s="159">
        <f>SUM(F263,F266)</f>
        <v>0</v>
      </c>
      <c r="G261" s="159">
        <f>SUM(G263,G266)</f>
        <v>0</v>
      </c>
      <c r="H261" s="159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896">
        <f t="shared" si="55"/>
        <v>0</v>
      </c>
      <c r="O261" s="897"/>
      <c r="P261" s="898"/>
    </row>
    <row r="262" spans="1:16" x14ac:dyDescent="0.2">
      <c r="A262" s="9">
        <v>1</v>
      </c>
      <c r="B262" s="10" t="s">
        <v>38</v>
      </c>
      <c r="C262" s="899"/>
      <c r="D262" s="900"/>
      <c r="E262" s="900"/>
      <c r="F262" s="145"/>
      <c r="G262" s="145"/>
      <c r="H262" s="145"/>
      <c r="I262" s="37"/>
      <c r="J262" s="144"/>
      <c r="K262" s="145"/>
      <c r="L262" s="145"/>
      <c r="M262" s="145"/>
      <c r="N262" s="900"/>
      <c r="O262" s="900"/>
      <c r="P262" s="901"/>
    </row>
    <row r="263" spans="1:16" ht="12.75" customHeight="1" x14ac:dyDescent="0.2">
      <c r="A263" s="11"/>
      <c r="B263" s="10" t="s">
        <v>39</v>
      </c>
      <c r="C263" s="928">
        <f>SUM(C264:E265)</f>
        <v>0</v>
      </c>
      <c r="D263" s="929"/>
      <c r="E263" s="929"/>
      <c r="F263" s="154">
        <f>SUM(F264:F265)</f>
        <v>0</v>
      </c>
      <c r="G263" s="154">
        <f t="shared" ref="G263:H263" si="56">SUM(G264:G265)</f>
        <v>0</v>
      </c>
      <c r="H263" s="154">
        <f t="shared" si="56"/>
        <v>0</v>
      </c>
      <c r="I263" s="155">
        <f>SUM(C263-F263+G263-H263)</f>
        <v>0</v>
      </c>
      <c r="J263" s="154">
        <f>SUM(J264:J265)</f>
        <v>0</v>
      </c>
      <c r="K263" s="154">
        <f t="shared" ref="K263:M263" si="57">SUM(K264:K265)</f>
        <v>0</v>
      </c>
      <c r="L263" s="154">
        <f t="shared" si="57"/>
        <v>0</v>
      </c>
      <c r="M263" s="154">
        <f t="shared" si="57"/>
        <v>0</v>
      </c>
      <c r="N263" s="880">
        <f>SUM(N264:P265)</f>
        <v>0</v>
      </c>
      <c r="O263" s="880"/>
      <c r="P263" s="881"/>
    </row>
    <row r="264" spans="1:16" ht="12.75" customHeight="1" x14ac:dyDescent="0.2">
      <c r="A264" s="11"/>
      <c r="B264" s="12" t="s">
        <v>40</v>
      </c>
      <c r="C264" s="919">
        <v>0</v>
      </c>
      <c r="D264" s="920"/>
      <c r="E264" s="920"/>
      <c r="F264" s="148">
        <v>0</v>
      </c>
      <c r="G264" s="148">
        <v>0</v>
      </c>
      <c r="H264" s="148">
        <v>0</v>
      </c>
      <c r="I264" s="175">
        <f t="shared" ref="I264:I268" si="58">SUM(C264-F264+G264-H264)</f>
        <v>0</v>
      </c>
      <c r="J264" s="167">
        <v>0</v>
      </c>
      <c r="K264" s="167">
        <v>0</v>
      </c>
      <c r="L264" s="167">
        <v>0</v>
      </c>
      <c r="M264" s="167">
        <v>0</v>
      </c>
      <c r="N264" s="880">
        <f>SUM(J264-K264+L264-M264)</f>
        <v>0</v>
      </c>
      <c r="O264" s="880"/>
      <c r="P264" s="881"/>
    </row>
    <row r="265" spans="1:16" ht="7.5" customHeight="1" x14ac:dyDescent="0.2">
      <c r="A265" s="11"/>
      <c r="B265" s="12" t="s">
        <v>41</v>
      </c>
      <c r="C265" s="919">
        <v>0</v>
      </c>
      <c r="D265" s="920"/>
      <c r="E265" s="920"/>
      <c r="F265" s="148">
        <v>0</v>
      </c>
      <c r="G265" s="148">
        <v>0</v>
      </c>
      <c r="H265" s="148">
        <v>0</v>
      </c>
      <c r="I265" s="175">
        <f t="shared" si="58"/>
        <v>0</v>
      </c>
      <c r="J265" s="167">
        <v>0</v>
      </c>
      <c r="K265" s="167">
        <v>0</v>
      </c>
      <c r="L265" s="167">
        <v>0</v>
      </c>
      <c r="M265" s="167">
        <v>0</v>
      </c>
      <c r="N265" s="880">
        <f>SUM(J265-K265+L265-M265)</f>
        <v>0</v>
      </c>
      <c r="O265" s="880"/>
      <c r="P265" s="881"/>
    </row>
    <row r="266" spans="1:16" ht="18" customHeight="1" x14ac:dyDescent="0.2">
      <c r="A266" s="11"/>
      <c r="B266" s="10" t="s">
        <v>42</v>
      </c>
      <c r="C266" s="928">
        <f>SUM(C267:E268)</f>
        <v>0</v>
      </c>
      <c r="D266" s="929"/>
      <c r="E266" s="929"/>
      <c r="F266" s="154">
        <f>SUM(F267:F268)</f>
        <v>0</v>
      </c>
      <c r="G266" s="154">
        <f t="shared" ref="G266:H266" si="59">SUM(G267:G268)</f>
        <v>0</v>
      </c>
      <c r="H266" s="154">
        <f t="shared" si="59"/>
        <v>0</v>
      </c>
      <c r="I266" s="155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880">
        <f>SUM(N267:P268)</f>
        <v>0</v>
      </c>
      <c r="O266" s="880"/>
      <c r="P266" s="881"/>
    </row>
    <row r="267" spans="1:16" ht="12.75" customHeight="1" x14ac:dyDescent="0.2">
      <c r="A267" s="11"/>
      <c r="B267" s="12" t="s">
        <v>40</v>
      </c>
      <c r="C267" s="919">
        <v>0</v>
      </c>
      <c r="D267" s="920"/>
      <c r="E267" s="920"/>
      <c r="F267" s="148">
        <v>0</v>
      </c>
      <c r="G267" s="148">
        <v>0</v>
      </c>
      <c r="H267" s="148">
        <v>0</v>
      </c>
      <c r="I267" s="175">
        <f t="shared" si="58"/>
        <v>0</v>
      </c>
      <c r="J267" s="38">
        <v>0</v>
      </c>
      <c r="K267" s="148">
        <v>0</v>
      </c>
      <c r="L267" s="148">
        <v>0</v>
      </c>
      <c r="M267" s="148">
        <v>0</v>
      </c>
      <c r="N267" s="880">
        <f>SUM(J267-K267+L267-M267)</f>
        <v>0</v>
      </c>
      <c r="O267" s="880"/>
      <c r="P267" s="881"/>
    </row>
    <row r="268" spans="1:16" ht="13.5" customHeight="1" x14ac:dyDescent="0.2">
      <c r="A268" s="11"/>
      <c r="B268" s="12" t="s">
        <v>41</v>
      </c>
      <c r="C268" s="919">
        <v>0</v>
      </c>
      <c r="D268" s="920"/>
      <c r="E268" s="920"/>
      <c r="F268" s="148">
        <v>0</v>
      </c>
      <c r="G268" s="148">
        <v>0</v>
      </c>
      <c r="H268" s="148">
        <v>0</v>
      </c>
      <c r="I268" s="175">
        <f t="shared" si="58"/>
        <v>0</v>
      </c>
      <c r="J268" s="38">
        <v>0</v>
      </c>
      <c r="K268" s="148">
        <v>0</v>
      </c>
      <c r="L268" s="148">
        <v>0</v>
      </c>
      <c r="M268" s="148">
        <v>0</v>
      </c>
      <c r="N268" s="880">
        <f>SUM(J268-K268+L268-M268)</f>
        <v>0</v>
      </c>
      <c r="O268" s="880"/>
      <c r="P268" s="881"/>
    </row>
    <row r="269" spans="1:16" ht="12.75" customHeight="1" x14ac:dyDescent="0.2">
      <c r="A269" s="9">
        <v>2</v>
      </c>
      <c r="B269" s="10" t="s">
        <v>43</v>
      </c>
      <c r="C269" s="899"/>
      <c r="D269" s="900"/>
      <c r="E269" s="900"/>
      <c r="F269" s="145"/>
      <c r="G269" s="145"/>
      <c r="H269" s="145"/>
      <c r="I269" s="162"/>
      <c r="J269" s="144"/>
      <c r="K269" s="145"/>
      <c r="L269" s="145"/>
      <c r="M269" s="145"/>
      <c r="N269" s="867"/>
      <c r="O269" s="867"/>
      <c r="P269" s="868"/>
    </row>
    <row r="270" spans="1:16" ht="14.25" x14ac:dyDescent="0.2">
      <c r="A270" s="11"/>
      <c r="B270" s="12" t="s">
        <v>44</v>
      </c>
      <c r="C270" s="919">
        <v>0</v>
      </c>
      <c r="D270" s="920"/>
      <c r="E270" s="920"/>
      <c r="F270" s="148">
        <v>0</v>
      </c>
      <c r="G270" s="148">
        <v>0</v>
      </c>
      <c r="H270" s="148">
        <v>0</v>
      </c>
      <c r="I270" s="155">
        <f t="shared" ref="I270:I273" si="61">SUM(C270-F270+G270-H270)</f>
        <v>0</v>
      </c>
      <c r="J270" s="144"/>
      <c r="K270" s="145"/>
      <c r="L270" s="145"/>
      <c r="M270" s="145"/>
      <c r="N270" s="867"/>
      <c r="O270" s="867"/>
      <c r="P270" s="868"/>
    </row>
    <row r="271" spans="1:16" ht="30" customHeight="1" x14ac:dyDescent="0.2">
      <c r="A271" s="11"/>
      <c r="B271" s="12" t="s">
        <v>45</v>
      </c>
      <c r="C271" s="919">
        <v>0</v>
      </c>
      <c r="D271" s="920"/>
      <c r="E271" s="920"/>
      <c r="F271" s="148">
        <v>0</v>
      </c>
      <c r="G271" s="148">
        <v>0</v>
      </c>
      <c r="H271" s="148">
        <v>0</v>
      </c>
      <c r="I271" s="155">
        <f t="shared" si="61"/>
        <v>0</v>
      </c>
      <c r="J271" s="144"/>
      <c r="K271" s="145"/>
      <c r="L271" s="145"/>
      <c r="M271" s="145"/>
      <c r="N271" s="867"/>
      <c r="O271" s="867"/>
      <c r="P271" s="868"/>
    </row>
    <row r="272" spans="1:16" ht="25.5" customHeight="1" x14ac:dyDescent="0.2">
      <c r="A272" s="9"/>
      <c r="B272" s="12" t="s">
        <v>46</v>
      </c>
      <c r="C272" s="919">
        <v>0</v>
      </c>
      <c r="D272" s="920"/>
      <c r="E272" s="920"/>
      <c r="F272" s="148">
        <v>0</v>
      </c>
      <c r="G272" s="148">
        <v>0</v>
      </c>
      <c r="H272" s="148">
        <v>0</v>
      </c>
      <c r="I272" s="155">
        <f t="shared" si="61"/>
        <v>0</v>
      </c>
      <c r="J272" s="144"/>
      <c r="K272" s="145"/>
      <c r="L272" s="145"/>
      <c r="M272" s="145"/>
      <c r="N272" s="867"/>
      <c r="O272" s="867"/>
      <c r="P272" s="868"/>
    </row>
    <row r="273" spans="1:16" ht="20.100000000000001" customHeight="1" x14ac:dyDescent="0.2">
      <c r="A273" s="14"/>
      <c r="B273" s="15" t="s">
        <v>47</v>
      </c>
      <c r="C273" s="921">
        <v>0</v>
      </c>
      <c r="D273" s="922"/>
      <c r="E273" s="922"/>
      <c r="F273" s="161">
        <v>0</v>
      </c>
      <c r="G273" s="161">
        <v>0</v>
      </c>
      <c r="H273" s="161">
        <v>0</v>
      </c>
      <c r="I273" s="155">
        <f t="shared" si="61"/>
        <v>0</v>
      </c>
      <c r="J273" s="39"/>
      <c r="K273" s="16"/>
      <c r="L273" s="16"/>
      <c r="M273" s="16"/>
      <c r="N273" s="869"/>
      <c r="O273" s="869"/>
      <c r="P273" s="870"/>
    </row>
    <row r="274" spans="1:16" ht="20.100000000000001" customHeight="1" thickBot="1" x14ac:dyDescent="0.25">
      <c r="A274" s="17">
        <v>3</v>
      </c>
      <c r="B274" s="18" t="s">
        <v>48</v>
      </c>
      <c r="C274" s="923">
        <v>0</v>
      </c>
      <c r="D274" s="924"/>
      <c r="E274" s="924"/>
      <c r="F274" s="26">
        <v>0</v>
      </c>
      <c r="G274" s="26">
        <v>0</v>
      </c>
      <c r="H274" s="163"/>
      <c r="I274" s="40"/>
      <c r="J274" s="41"/>
      <c r="K274" s="176"/>
      <c r="L274" s="176"/>
      <c r="M274" s="176"/>
      <c r="N274" s="873"/>
      <c r="O274" s="873"/>
      <c r="P274" s="874"/>
    </row>
    <row r="275" spans="1:16" ht="20.100000000000001" customHeight="1" x14ac:dyDescent="0.2">
      <c r="B275" s="143" t="s">
        <v>49</v>
      </c>
      <c r="C275" s="861">
        <f>SUM(C270:E273)-C261</f>
        <v>0</v>
      </c>
      <c r="D275" s="862"/>
      <c r="E275" s="862"/>
      <c r="F275" s="25">
        <f>SUM(F270:F273)-F261</f>
        <v>0</v>
      </c>
      <c r="G275" s="25">
        <f t="shared" ref="G275:I275" si="62">SUM(G270:G273)-G261</f>
        <v>0</v>
      </c>
      <c r="H275" s="25">
        <f t="shared" si="62"/>
        <v>0</v>
      </c>
      <c r="I275" s="25">
        <f t="shared" si="62"/>
        <v>0</v>
      </c>
      <c r="J275" s="8"/>
      <c r="K275" s="8"/>
      <c r="L275" s="8"/>
      <c r="M275" s="8"/>
      <c r="N275" s="863"/>
      <c r="O275" s="863"/>
      <c r="P275" s="863"/>
    </row>
    <row r="276" spans="1:16" ht="20.100000000000001" customHeight="1" x14ac:dyDescent="0.2">
      <c r="C276" s="143"/>
      <c r="D276" s="143"/>
      <c r="E276" s="143"/>
      <c r="N276" s="143"/>
      <c r="O276" s="143"/>
      <c r="P276" s="143"/>
    </row>
    <row r="277" spans="1:16" ht="20.100000000000001" customHeight="1" x14ac:dyDescent="0.2">
      <c r="C277" s="143"/>
      <c r="D277" s="143"/>
      <c r="E277" s="143"/>
      <c r="N277" s="143"/>
      <c r="O277" s="143"/>
      <c r="P277" s="143"/>
    </row>
    <row r="278" spans="1:16" ht="20.100000000000001" customHeight="1" x14ac:dyDescent="0.2">
      <c r="C278" s="143"/>
      <c r="D278" s="143"/>
      <c r="E278" s="143"/>
      <c r="N278" s="143"/>
      <c r="O278" s="143"/>
      <c r="P278" s="143"/>
    </row>
    <row r="279" spans="1:16" ht="20.100000000000001" customHeight="1" x14ac:dyDescent="0.2">
      <c r="C279" s="143"/>
      <c r="D279" s="143"/>
      <c r="E279" s="143"/>
      <c r="N279" s="143"/>
      <c r="O279" s="143"/>
      <c r="P279" s="143"/>
    </row>
    <row r="280" spans="1:16" ht="26.25" customHeight="1" x14ac:dyDescent="0.2">
      <c r="C280" s="143"/>
      <c r="D280" s="143"/>
      <c r="E280" s="143"/>
      <c r="N280" s="143"/>
      <c r="O280" s="143"/>
      <c r="P280" s="143"/>
    </row>
    <row r="281" spans="1:16" ht="20.100000000000001" customHeight="1" x14ac:dyDescent="0.2">
      <c r="C281" s="143"/>
      <c r="D281" s="143"/>
      <c r="E281" s="143"/>
      <c r="N281" s="143"/>
      <c r="O281" s="143"/>
      <c r="P281" s="143"/>
    </row>
    <row r="282" spans="1:16" ht="20.100000000000001" customHeight="1" x14ac:dyDescent="0.2">
      <c r="A282" s="864" t="s">
        <v>0</v>
      </c>
      <c r="B282" s="864"/>
      <c r="F282" s="1" t="s">
        <v>1</v>
      </c>
      <c r="M282" s="930" t="s">
        <v>2</v>
      </c>
      <c r="N282" s="930"/>
      <c r="O282" s="930"/>
      <c r="P282" s="930"/>
    </row>
    <row r="283" spans="1:16" ht="20.100000000000001" customHeight="1" x14ac:dyDescent="0.2">
      <c r="A283" s="864" t="s">
        <v>3</v>
      </c>
      <c r="B283" s="864"/>
      <c r="M283" s="930"/>
      <c r="N283" s="930"/>
      <c r="O283" s="930"/>
      <c r="P283" s="930"/>
    </row>
    <row r="284" spans="1:16" ht="20.100000000000001" customHeight="1" x14ac:dyDescent="0.2">
      <c r="A284" s="864" t="s">
        <v>4</v>
      </c>
      <c r="B284" s="864"/>
    </row>
    <row r="285" spans="1:16" ht="24" customHeight="1" x14ac:dyDescent="0.3">
      <c r="F285" s="918" t="s">
        <v>5</v>
      </c>
      <c r="G285" s="918"/>
      <c r="H285" s="918"/>
      <c r="I285" s="918"/>
      <c r="J285" s="918"/>
      <c r="K285" s="918"/>
      <c r="L285" s="918"/>
    </row>
    <row r="286" spans="1:16" x14ac:dyDescent="0.2">
      <c r="F286" s="909" t="s">
        <v>6</v>
      </c>
      <c r="G286" s="909"/>
      <c r="H286" s="909"/>
      <c r="I286" s="909"/>
      <c r="J286" s="909"/>
      <c r="K286" s="909"/>
      <c r="L286" s="909"/>
    </row>
    <row r="287" spans="1:16" ht="12.75" customHeight="1" x14ac:dyDescent="0.2">
      <c r="A287" s="1" t="s">
        <v>7</v>
      </c>
      <c r="C287" s="28"/>
      <c r="D287" s="156">
        <v>1</v>
      </c>
      <c r="E287" s="156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9"/>
      <c r="D288" s="4">
        <v>0</v>
      </c>
      <c r="E288" s="4">
        <v>8</v>
      </c>
      <c r="I288" s="910">
        <v>3</v>
      </c>
      <c r="K288" s="2"/>
      <c r="L288" s="24" t="s">
        <v>50</v>
      </c>
      <c r="M288" s="911" t="str">
        <f>+M253</f>
        <v>: Februari</v>
      </c>
      <c r="N288" s="912"/>
      <c r="O288" s="156">
        <f>+O253</f>
        <v>0</v>
      </c>
      <c r="P288" s="156">
        <f>+P253</f>
        <v>2</v>
      </c>
    </row>
    <row r="289" spans="1:16" ht="12.75" customHeight="1" x14ac:dyDescent="0.2">
      <c r="A289" s="19" t="s">
        <v>52</v>
      </c>
      <c r="B289" s="19"/>
      <c r="C289" s="156">
        <v>0</v>
      </c>
      <c r="D289" s="156">
        <v>4</v>
      </c>
      <c r="E289" s="156">
        <v>0</v>
      </c>
      <c r="I289" s="910"/>
      <c r="J289" s="157"/>
      <c r="K289" s="2"/>
      <c r="L289" s="24" t="s">
        <v>12</v>
      </c>
      <c r="M289" s="911" t="str">
        <f>+M254</f>
        <v>: 2019</v>
      </c>
      <c r="N289" s="912"/>
      <c r="O289" s="156">
        <f>+O254</f>
        <v>1</v>
      </c>
      <c r="P289" s="156">
        <f>+P254</f>
        <v>9</v>
      </c>
    </row>
    <row r="290" spans="1:16" ht="12.75" customHeight="1" thickBot="1" x14ac:dyDescent="0.25">
      <c r="C290" s="30"/>
      <c r="D290" s="30"/>
      <c r="K290" s="2"/>
      <c r="L290" s="2"/>
      <c r="N290" s="2"/>
      <c r="O290" s="30"/>
      <c r="P290" s="30"/>
    </row>
    <row r="291" spans="1:16" ht="12.75" customHeight="1" x14ac:dyDescent="0.2">
      <c r="A291" s="946" t="s">
        <v>13</v>
      </c>
      <c r="B291" s="944" t="s">
        <v>14</v>
      </c>
      <c r="C291" s="913" t="s">
        <v>15</v>
      </c>
      <c r="D291" s="914"/>
      <c r="E291" s="914"/>
      <c r="F291" s="914"/>
      <c r="G291" s="914"/>
      <c r="H291" s="914"/>
      <c r="I291" s="915"/>
      <c r="J291" s="916" t="s">
        <v>16</v>
      </c>
      <c r="K291" s="914"/>
      <c r="L291" s="914"/>
      <c r="M291" s="914"/>
      <c r="N291" s="914"/>
      <c r="O291" s="914"/>
      <c r="P291" s="915"/>
    </row>
    <row r="292" spans="1:16" ht="12.75" customHeight="1" x14ac:dyDescent="0.2">
      <c r="A292" s="947"/>
      <c r="B292" s="945"/>
      <c r="C292" s="925" t="s">
        <v>17</v>
      </c>
      <c r="D292" s="926"/>
      <c r="E292" s="926"/>
      <c r="F292" s="4"/>
      <c r="G292" s="4"/>
      <c r="H292" s="4"/>
      <c r="I292" s="149" t="s">
        <v>17</v>
      </c>
      <c r="J292" s="34" t="s">
        <v>17</v>
      </c>
      <c r="K292" s="4"/>
      <c r="L292" s="4"/>
      <c r="M292" s="4"/>
      <c r="N292" s="926" t="s">
        <v>17</v>
      </c>
      <c r="O292" s="926"/>
      <c r="P292" s="927"/>
    </row>
    <row r="293" spans="1:16" ht="12.75" customHeight="1" x14ac:dyDescent="0.2">
      <c r="A293" s="947"/>
      <c r="B293" s="945"/>
      <c r="C293" s="902" t="s">
        <v>9</v>
      </c>
      <c r="D293" s="903"/>
      <c r="E293" s="903"/>
      <c r="F293" s="150" t="s">
        <v>18</v>
      </c>
      <c r="G293" s="150" t="s">
        <v>19</v>
      </c>
      <c r="H293" s="150" t="s">
        <v>20</v>
      </c>
      <c r="I293" s="151" t="s">
        <v>21</v>
      </c>
      <c r="J293" s="35" t="s">
        <v>9</v>
      </c>
      <c r="K293" s="150" t="s">
        <v>18</v>
      </c>
      <c r="L293" s="150" t="s">
        <v>19</v>
      </c>
      <c r="M293" s="150" t="s">
        <v>20</v>
      </c>
      <c r="N293" s="904" t="s">
        <v>21</v>
      </c>
      <c r="O293" s="904"/>
      <c r="P293" s="905"/>
    </row>
    <row r="294" spans="1:16" ht="12.75" customHeight="1" x14ac:dyDescent="0.2">
      <c r="A294" s="947"/>
      <c r="B294" s="945"/>
      <c r="C294" s="906" t="s">
        <v>22</v>
      </c>
      <c r="D294" s="907"/>
      <c r="E294" s="907"/>
      <c r="F294" s="152"/>
      <c r="G294" s="152"/>
      <c r="H294" s="152"/>
      <c r="I294" s="153" t="s">
        <v>23</v>
      </c>
      <c r="J294" s="36" t="s">
        <v>22</v>
      </c>
      <c r="K294" s="152"/>
      <c r="L294" s="152"/>
      <c r="M294" s="152"/>
      <c r="N294" s="907" t="s">
        <v>24</v>
      </c>
      <c r="O294" s="907"/>
      <c r="P294" s="908"/>
    </row>
    <row r="295" spans="1:16" ht="12.75" customHeight="1" x14ac:dyDescent="0.2">
      <c r="A295" s="46" t="s">
        <v>25</v>
      </c>
      <c r="B295" s="47" t="s">
        <v>26</v>
      </c>
      <c r="C295" s="890" t="s">
        <v>27</v>
      </c>
      <c r="D295" s="891"/>
      <c r="E295" s="891"/>
      <c r="F295" s="158" t="s">
        <v>28</v>
      </c>
      <c r="G295" s="158" t="s">
        <v>29</v>
      </c>
      <c r="H295" s="158" t="s">
        <v>30</v>
      </c>
      <c r="I295" s="48" t="s">
        <v>31</v>
      </c>
      <c r="J295" s="49" t="s">
        <v>32</v>
      </c>
      <c r="K295" s="158" t="s">
        <v>33</v>
      </c>
      <c r="L295" s="158" t="s">
        <v>34</v>
      </c>
      <c r="M295" s="158" t="s">
        <v>35</v>
      </c>
      <c r="N295" s="892" t="s">
        <v>36</v>
      </c>
      <c r="O295" s="891"/>
      <c r="P295" s="893"/>
    </row>
    <row r="296" spans="1:16" ht="12.75" customHeight="1" x14ac:dyDescent="0.2">
      <c r="A296" s="5"/>
      <c r="B296" s="6" t="s">
        <v>37</v>
      </c>
      <c r="C296" s="894">
        <f>SUM(C298,C301)</f>
        <v>1034</v>
      </c>
      <c r="D296" s="895"/>
      <c r="E296" s="895"/>
      <c r="F296" s="31">
        <f>SUM(F298,F301)</f>
        <v>275</v>
      </c>
      <c r="G296" s="166">
        <f>SUM(G298,G301)</f>
        <v>0</v>
      </c>
      <c r="H296" s="159">
        <f>SUM(H298,H301)</f>
        <v>0</v>
      </c>
      <c r="I296" s="7">
        <f>SUM(I298,I301)</f>
        <v>759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896">
        <f t="shared" si="63"/>
        <v>0</v>
      </c>
      <c r="O296" s="897"/>
      <c r="P296" s="898"/>
    </row>
    <row r="297" spans="1:16" ht="12.75" customHeight="1" x14ac:dyDescent="0.2">
      <c r="A297" s="9">
        <v>1</v>
      </c>
      <c r="B297" s="10" t="s">
        <v>38</v>
      </c>
      <c r="C297" s="899"/>
      <c r="D297" s="900"/>
      <c r="E297" s="900"/>
      <c r="F297" s="145"/>
      <c r="G297" s="145"/>
      <c r="H297" s="145"/>
      <c r="I297" s="37"/>
      <c r="J297" s="144"/>
      <c r="K297" s="145"/>
      <c r="L297" s="145"/>
      <c r="M297" s="145"/>
      <c r="N297" s="900"/>
      <c r="O297" s="900"/>
      <c r="P297" s="901"/>
    </row>
    <row r="298" spans="1:16" ht="18" customHeight="1" x14ac:dyDescent="0.2">
      <c r="A298" s="11"/>
      <c r="B298" s="10" t="s">
        <v>39</v>
      </c>
      <c r="C298" s="928">
        <f>SUM(C299:E300)</f>
        <v>0</v>
      </c>
      <c r="D298" s="929"/>
      <c r="E298" s="929"/>
      <c r="F298" s="32">
        <f>SUM(F299:F300)</f>
        <v>0</v>
      </c>
      <c r="G298" s="154">
        <f t="shared" ref="G298:H298" si="64">SUM(G299:G300)</f>
        <v>0</v>
      </c>
      <c r="H298" s="154">
        <f t="shared" si="64"/>
        <v>0</v>
      </c>
      <c r="I298" s="155">
        <f>SUM(C298-F298+G298-H298)</f>
        <v>0</v>
      </c>
      <c r="J298" s="154">
        <f>SUM(J299:J300)</f>
        <v>0</v>
      </c>
      <c r="K298" s="154">
        <f t="shared" ref="K298:M298" si="65">SUM(K299:K300)</f>
        <v>0</v>
      </c>
      <c r="L298" s="154">
        <f t="shared" si="65"/>
        <v>0</v>
      </c>
      <c r="M298" s="154">
        <f t="shared" si="65"/>
        <v>0</v>
      </c>
      <c r="N298" s="880">
        <f>SUM(N299:P300)</f>
        <v>0</v>
      </c>
      <c r="O298" s="880"/>
      <c r="P298" s="881"/>
    </row>
    <row r="299" spans="1:16" ht="12.75" customHeight="1" x14ac:dyDescent="0.2">
      <c r="A299" s="11"/>
      <c r="B299" s="12" t="s">
        <v>40</v>
      </c>
      <c r="C299" s="919">
        <v>0</v>
      </c>
      <c r="D299" s="920"/>
      <c r="E299" s="920"/>
      <c r="F299" s="33">
        <v>0</v>
      </c>
      <c r="G299" s="148">
        <v>0</v>
      </c>
      <c r="H299" s="148">
        <v>0</v>
      </c>
      <c r="I299" s="175">
        <f t="shared" ref="I299:I303" si="66">SUM(C299-F299+G299-H299)</f>
        <v>0</v>
      </c>
      <c r="J299" s="167">
        <v>0</v>
      </c>
      <c r="K299" s="167">
        <v>0</v>
      </c>
      <c r="L299" s="167">
        <v>0</v>
      </c>
      <c r="M299" s="167">
        <v>0</v>
      </c>
      <c r="N299" s="880">
        <f>SUM(J299-K299+L299-M299)</f>
        <v>0</v>
      </c>
      <c r="O299" s="880"/>
      <c r="P299" s="881"/>
    </row>
    <row r="300" spans="1:16" ht="12.75" customHeight="1" x14ac:dyDescent="0.2">
      <c r="A300" s="11"/>
      <c r="B300" s="12" t="s">
        <v>41</v>
      </c>
      <c r="C300" s="919">
        <v>0</v>
      </c>
      <c r="D300" s="920"/>
      <c r="E300" s="920"/>
      <c r="F300" s="33">
        <v>0</v>
      </c>
      <c r="G300" s="148">
        <v>0</v>
      </c>
      <c r="H300" s="148">
        <v>0</v>
      </c>
      <c r="I300" s="175">
        <f t="shared" si="66"/>
        <v>0</v>
      </c>
      <c r="J300" s="167">
        <v>0</v>
      </c>
      <c r="K300" s="167">
        <v>0</v>
      </c>
      <c r="L300" s="167">
        <v>0</v>
      </c>
      <c r="M300" s="167">
        <v>0</v>
      </c>
      <c r="N300" s="880">
        <f>SUM(J300-K300+L300-M300)</f>
        <v>0</v>
      </c>
      <c r="O300" s="880"/>
      <c r="P300" s="881"/>
    </row>
    <row r="301" spans="1:16" ht="12.75" customHeight="1" x14ac:dyDescent="0.2">
      <c r="A301" s="11"/>
      <c r="B301" s="10" t="s">
        <v>42</v>
      </c>
      <c r="C301" s="928">
        <f>SUM(C302:E303)</f>
        <v>1034</v>
      </c>
      <c r="D301" s="929"/>
      <c r="E301" s="929"/>
      <c r="F301" s="32">
        <f>SUM(F302:F303)</f>
        <v>275</v>
      </c>
      <c r="G301" s="154">
        <f t="shared" ref="G301:H301" si="67">SUM(G302:G303)</f>
        <v>0</v>
      </c>
      <c r="H301" s="154">
        <f t="shared" si="67"/>
        <v>0</v>
      </c>
      <c r="I301" s="155">
        <f t="shared" si="66"/>
        <v>759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880">
        <f>SUM(N302:P303)</f>
        <v>0</v>
      </c>
      <c r="O301" s="880"/>
      <c r="P301" s="881"/>
    </row>
    <row r="302" spans="1:16" ht="15" x14ac:dyDescent="0.2">
      <c r="A302" s="11"/>
      <c r="B302" s="12" t="s">
        <v>40</v>
      </c>
      <c r="C302" s="919">
        <v>294</v>
      </c>
      <c r="D302" s="920"/>
      <c r="E302" s="920"/>
      <c r="F302" s="33">
        <v>35</v>
      </c>
      <c r="G302" s="148">
        <v>0</v>
      </c>
      <c r="H302" s="148">
        <v>0</v>
      </c>
      <c r="I302" s="175">
        <f t="shared" si="66"/>
        <v>259</v>
      </c>
      <c r="J302" s="38">
        <v>0</v>
      </c>
      <c r="K302" s="148">
        <v>0</v>
      </c>
      <c r="L302" s="148">
        <v>0</v>
      </c>
      <c r="M302" s="148">
        <v>0</v>
      </c>
      <c r="N302" s="880">
        <f>SUM(J302-K302+L302-M302)</f>
        <v>0</v>
      </c>
      <c r="O302" s="880"/>
      <c r="P302" s="881"/>
    </row>
    <row r="303" spans="1:16" ht="16.5" customHeight="1" x14ac:dyDescent="0.2">
      <c r="A303" s="11"/>
      <c r="B303" s="12" t="s">
        <v>41</v>
      </c>
      <c r="C303" s="919">
        <v>740</v>
      </c>
      <c r="D303" s="920"/>
      <c r="E303" s="920"/>
      <c r="F303" s="33">
        <v>240</v>
      </c>
      <c r="G303" s="148">
        <v>0</v>
      </c>
      <c r="H303" s="148">
        <v>0</v>
      </c>
      <c r="I303" s="175">
        <f t="shared" si="66"/>
        <v>500</v>
      </c>
      <c r="J303" s="38">
        <v>0</v>
      </c>
      <c r="K303" s="148">
        <v>0</v>
      </c>
      <c r="L303" s="148">
        <v>0</v>
      </c>
      <c r="M303" s="148">
        <v>0</v>
      </c>
      <c r="N303" s="880">
        <f>SUM(J303-K303+L303-M303)</f>
        <v>0</v>
      </c>
      <c r="O303" s="880"/>
      <c r="P303" s="881"/>
    </row>
    <row r="304" spans="1:16" ht="16.5" customHeight="1" x14ac:dyDescent="0.2">
      <c r="A304" s="9">
        <v>2</v>
      </c>
      <c r="B304" s="10" t="s">
        <v>43</v>
      </c>
      <c r="C304" s="899"/>
      <c r="D304" s="900"/>
      <c r="E304" s="900"/>
      <c r="F304" s="145"/>
      <c r="G304" s="145"/>
      <c r="H304" s="145"/>
      <c r="I304" s="162"/>
      <c r="J304" s="144"/>
      <c r="K304" s="145"/>
      <c r="L304" s="145"/>
      <c r="M304" s="145"/>
      <c r="N304" s="867"/>
      <c r="O304" s="867"/>
      <c r="P304" s="868"/>
    </row>
    <row r="305" spans="1:16" ht="20.100000000000001" customHeight="1" x14ac:dyDescent="0.2">
      <c r="A305" s="11"/>
      <c r="B305" s="12" t="s">
        <v>44</v>
      </c>
      <c r="C305" s="919">
        <v>400</v>
      </c>
      <c r="D305" s="920"/>
      <c r="E305" s="920"/>
      <c r="F305" s="33">
        <v>0</v>
      </c>
      <c r="G305" s="148">
        <v>0</v>
      </c>
      <c r="H305" s="148">
        <v>0</v>
      </c>
      <c r="I305" s="155">
        <f t="shared" ref="I305:I308" si="69">SUM(C305-F305+G305-H305)</f>
        <v>400</v>
      </c>
      <c r="J305" s="144"/>
      <c r="K305" s="145"/>
      <c r="L305" s="145"/>
      <c r="M305" s="145"/>
      <c r="N305" s="867"/>
      <c r="O305" s="867"/>
      <c r="P305" s="868"/>
    </row>
    <row r="306" spans="1:16" ht="20.100000000000001" customHeight="1" x14ac:dyDescent="0.2">
      <c r="A306" s="11"/>
      <c r="B306" s="12" t="s">
        <v>45</v>
      </c>
      <c r="C306" s="919">
        <v>338</v>
      </c>
      <c r="D306" s="920"/>
      <c r="E306" s="920"/>
      <c r="F306" s="165">
        <v>160</v>
      </c>
      <c r="G306" s="165">
        <v>0</v>
      </c>
      <c r="H306" s="148">
        <v>0</v>
      </c>
      <c r="I306" s="155">
        <f t="shared" si="69"/>
        <v>178</v>
      </c>
      <c r="J306" s="144"/>
      <c r="K306" s="145"/>
      <c r="L306" s="145"/>
      <c r="M306" s="145"/>
      <c r="N306" s="867"/>
      <c r="O306" s="867"/>
      <c r="P306" s="868"/>
    </row>
    <row r="307" spans="1:16" ht="20.100000000000001" customHeight="1" x14ac:dyDescent="0.2">
      <c r="A307" s="9"/>
      <c r="B307" s="12" t="s">
        <v>46</v>
      </c>
      <c r="C307" s="919">
        <v>0</v>
      </c>
      <c r="D307" s="920"/>
      <c r="E307" s="920"/>
      <c r="F307" s="165">
        <v>0</v>
      </c>
      <c r="G307" s="165">
        <v>0</v>
      </c>
      <c r="H307" s="148">
        <v>0</v>
      </c>
      <c r="I307" s="155">
        <f t="shared" si="69"/>
        <v>0</v>
      </c>
      <c r="J307" s="144"/>
      <c r="K307" s="145"/>
      <c r="L307" s="145"/>
      <c r="M307" s="145"/>
      <c r="N307" s="867"/>
      <c r="O307" s="867"/>
      <c r="P307" s="868"/>
    </row>
    <row r="308" spans="1:16" ht="20.100000000000001" customHeight="1" x14ac:dyDescent="0.2">
      <c r="A308" s="14"/>
      <c r="B308" s="15" t="s">
        <v>47</v>
      </c>
      <c r="C308" s="921">
        <v>296</v>
      </c>
      <c r="D308" s="922"/>
      <c r="E308" s="922"/>
      <c r="F308" s="168">
        <v>115</v>
      </c>
      <c r="G308" s="168">
        <v>0</v>
      </c>
      <c r="H308" s="161">
        <v>0</v>
      </c>
      <c r="I308" s="155">
        <f t="shared" si="69"/>
        <v>181</v>
      </c>
      <c r="J308" s="39"/>
      <c r="K308" s="16"/>
      <c r="L308" s="16"/>
      <c r="M308" s="16"/>
      <c r="N308" s="869"/>
      <c r="O308" s="869"/>
      <c r="P308" s="870"/>
    </row>
    <row r="309" spans="1:16" ht="20.100000000000001" customHeight="1" thickBot="1" x14ac:dyDescent="0.25">
      <c r="A309" s="17">
        <v>3</v>
      </c>
      <c r="B309" s="18" t="s">
        <v>48</v>
      </c>
      <c r="C309" s="923"/>
      <c r="D309" s="924"/>
      <c r="E309" s="924"/>
      <c r="F309" s="26">
        <v>0</v>
      </c>
      <c r="G309" s="26">
        <v>0</v>
      </c>
      <c r="H309" s="163"/>
      <c r="I309" s="40"/>
      <c r="J309" s="41"/>
      <c r="K309" s="176"/>
      <c r="L309" s="176"/>
      <c r="M309" s="176"/>
      <c r="N309" s="873"/>
      <c r="O309" s="873"/>
      <c r="P309" s="874"/>
    </row>
    <row r="310" spans="1:16" ht="20.100000000000001" customHeight="1" x14ac:dyDescent="0.2">
      <c r="B310" s="143" t="s">
        <v>49</v>
      </c>
      <c r="C310" s="861">
        <f>SUM(C305:E308)-C296</f>
        <v>0</v>
      </c>
      <c r="D310" s="862"/>
      <c r="E310" s="862"/>
      <c r="F310" s="25">
        <f>SUM(F305:F308)-F296</f>
        <v>0</v>
      </c>
      <c r="G310" s="25">
        <f>SUM(G305:G308)-G296</f>
        <v>0</v>
      </c>
      <c r="H310" s="25">
        <f t="shared" ref="H310:I310" si="70">SUM(H305:H308)-H296</f>
        <v>0</v>
      </c>
      <c r="I310" s="25">
        <f t="shared" si="70"/>
        <v>0</v>
      </c>
      <c r="J310" s="8"/>
      <c r="K310" s="8"/>
      <c r="L310" s="8"/>
      <c r="M310" s="8"/>
      <c r="N310" s="863"/>
      <c r="O310" s="863"/>
      <c r="P310" s="863"/>
    </row>
    <row r="311" spans="1:16" ht="20.100000000000001" customHeight="1" x14ac:dyDescent="0.2">
      <c r="C311" s="864"/>
      <c r="D311" s="864"/>
      <c r="E311" s="864"/>
      <c r="N311" s="864"/>
      <c r="O311" s="864"/>
      <c r="P311" s="864"/>
    </row>
    <row r="312" spans="1:16" ht="26.25" customHeight="1" x14ac:dyDescent="0.2">
      <c r="C312" s="143"/>
      <c r="D312" s="143"/>
      <c r="E312" s="143"/>
      <c r="J312" s="1" t="s">
        <v>1</v>
      </c>
      <c r="N312" s="143"/>
      <c r="O312" s="143"/>
      <c r="P312" s="143"/>
    </row>
    <row r="313" spans="1:16" ht="20.100000000000001" customHeight="1" x14ac:dyDescent="0.2">
      <c r="C313" s="143"/>
      <c r="D313" s="143"/>
      <c r="E313" s="143"/>
      <c r="N313" s="143"/>
      <c r="O313" s="143"/>
      <c r="P313" s="143"/>
    </row>
    <row r="314" spans="1:16" ht="20.100000000000001" customHeight="1" x14ac:dyDescent="0.2">
      <c r="C314" s="143"/>
      <c r="D314" s="143"/>
      <c r="E314" s="143"/>
      <c r="N314" s="143"/>
      <c r="O314" s="143"/>
      <c r="P314" s="143"/>
    </row>
    <row r="315" spans="1:16" ht="20.100000000000001" customHeight="1" x14ac:dyDescent="0.2">
      <c r="C315" s="143"/>
      <c r="D315" s="143"/>
      <c r="E315" s="143"/>
      <c r="N315" s="143"/>
      <c r="O315" s="143"/>
      <c r="P315" s="143"/>
    </row>
    <row r="316" spans="1:16" ht="20.100000000000001" customHeight="1" x14ac:dyDescent="0.2">
      <c r="C316" s="143"/>
      <c r="D316" s="143"/>
      <c r="E316" s="143"/>
      <c r="N316" s="143"/>
      <c r="O316" s="143"/>
      <c r="P316" s="143"/>
    </row>
    <row r="317" spans="1:16" ht="24" customHeight="1" x14ac:dyDescent="0.2">
      <c r="C317" s="143"/>
      <c r="D317" s="143"/>
      <c r="E317" s="143"/>
      <c r="N317" s="143"/>
      <c r="O317" s="143"/>
      <c r="P317" s="143"/>
    </row>
    <row r="318" spans="1:16" ht="12.75" customHeight="1" x14ac:dyDescent="0.2">
      <c r="A318" s="864" t="s">
        <v>0</v>
      </c>
      <c r="B318" s="864"/>
      <c r="F318" s="1" t="s">
        <v>1</v>
      </c>
      <c r="M318" s="930" t="s">
        <v>2</v>
      </c>
      <c r="N318" s="930"/>
      <c r="O318" s="930"/>
      <c r="P318" s="930"/>
    </row>
    <row r="319" spans="1:16" ht="12.75" customHeight="1" x14ac:dyDescent="0.2">
      <c r="A319" s="864" t="s">
        <v>3</v>
      </c>
      <c r="B319" s="864"/>
      <c r="M319" s="930"/>
      <c r="N319" s="930"/>
      <c r="O319" s="930"/>
      <c r="P319" s="930"/>
    </row>
    <row r="320" spans="1:16" x14ac:dyDescent="0.2">
      <c r="A320" s="864" t="s">
        <v>4</v>
      </c>
      <c r="B320" s="864"/>
    </row>
    <row r="321" spans="1:16" ht="12.75" customHeight="1" x14ac:dyDescent="0.3">
      <c r="F321" s="918" t="s">
        <v>5</v>
      </c>
      <c r="G321" s="918"/>
      <c r="H321" s="918"/>
      <c r="I321" s="918"/>
      <c r="J321" s="918"/>
      <c r="K321" s="918"/>
      <c r="L321" s="918"/>
    </row>
    <row r="322" spans="1:16" ht="12.75" customHeight="1" x14ac:dyDescent="0.2">
      <c r="F322" s="909" t="s">
        <v>6</v>
      </c>
      <c r="G322" s="909"/>
      <c r="H322" s="909"/>
      <c r="I322" s="909"/>
      <c r="J322" s="909"/>
      <c r="K322" s="909"/>
      <c r="L322" s="909"/>
    </row>
    <row r="323" spans="1:16" x14ac:dyDescent="0.2">
      <c r="A323" s="1" t="s">
        <v>7</v>
      </c>
      <c r="C323" s="28"/>
      <c r="D323" s="156">
        <v>1</v>
      </c>
      <c r="E323" s="156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9"/>
      <c r="D324" s="4">
        <v>0</v>
      </c>
      <c r="E324" s="4">
        <v>8</v>
      </c>
      <c r="I324" s="910">
        <v>6</v>
      </c>
      <c r="K324" s="2"/>
      <c r="L324" s="24" t="s">
        <v>50</v>
      </c>
      <c r="M324" s="911" t="str">
        <f>+M288</f>
        <v>: Februari</v>
      </c>
      <c r="N324" s="912"/>
      <c r="O324" s="156">
        <f>+O288</f>
        <v>0</v>
      </c>
      <c r="P324" s="156">
        <f>+P288</f>
        <v>2</v>
      </c>
    </row>
    <row r="325" spans="1:16" ht="12.75" customHeight="1" x14ac:dyDescent="0.2">
      <c r="A325" s="3" t="s">
        <v>55</v>
      </c>
      <c r="B325" s="3"/>
      <c r="C325" s="156">
        <v>0</v>
      </c>
      <c r="D325" s="156">
        <v>4</v>
      </c>
      <c r="E325" s="156">
        <v>1</v>
      </c>
      <c r="I325" s="910"/>
      <c r="J325" s="157"/>
      <c r="K325" s="2"/>
      <c r="L325" s="24" t="s">
        <v>12</v>
      </c>
      <c r="M325" s="911" t="str">
        <f>+M289</f>
        <v>: 2019</v>
      </c>
      <c r="N325" s="912"/>
      <c r="O325" s="156">
        <f>+O289</f>
        <v>1</v>
      </c>
      <c r="P325" s="156">
        <f>+P289</f>
        <v>9</v>
      </c>
    </row>
    <row r="326" spans="1:16" ht="13.5" thickBot="1" x14ac:dyDescent="0.25">
      <c r="C326" s="30"/>
      <c r="D326" s="30"/>
      <c r="K326" s="2"/>
      <c r="L326" s="2"/>
      <c r="N326" s="2"/>
      <c r="O326" s="30"/>
      <c r="P326" s="30"/>
    </row>
    <row r="327" spans="1:16" ht="12.75" customHeight="1" x14ac:dyDescent="0.2">
      <c r="A327" s="946" t="s">
        <v>13</v>
      </c>
      <c r="B327" s="944" t="s">
        <v>14</v>
      </c>
      <c r="C327" s="913" t="s">
        <v>15</v>
      </c>
      <c r="D327" s="914"/>
      <c r="E327" s="914"/>
      <c r="F327" s="914"/>
      <c r="G327" s="914"/>
      <c r="H327" s="914"/>
      <c r="I327" s="915"/>
      <c r="J327" s="916" t="s">
        <v>16</v>
      </c>
      <c r="K327" s="914"/>
      <c r="L327" s="914"/>
      <c r="M327" s="914"/>
      <c r="N327" s="914"/>
      <c r="O327" s="914"/>
      <c r="P327" s="915"/>
    </row>
    <row r="328" spans="1:16" ht="12.75" customHeight="1" x14ac:dyDescent="0.2">
      <c r="A328" s="947"/>
      <c r="B328" s="945"/>
      <c r="C328" s="925" t="s">
        <v>17</v>
      </c>
      <c r="D328" s="926"/>
      <c r="E328" s="926"/>
      <c r="F328" s="4"/>
      <c r="G328" s="4"/>
      <c r="H328" s="4"/>
      <c r="I328" s="149" t="s">
        <v>17</v>
      </c>
      <c r="J328" s="34" t="s">
        <v>17</v>
      </c>
      <c r="K328" s="4"/>
      <c r="L328" s="4"/>
      <c r="M328" s="4"/>
      <c r="N328" s="926" t="s">
        <v>17</v>
      </c>
      <c r="O328" s="926"/>
      <c r="P328" s="927"/>
    </row>
    <row r="329" spans="1:16" ht="7.5" customHeight="1" x14ac:dyDescent="0.2">
      <c r="A329" s="947"/>
      <c r="B329" s="945"/>
      <c r="C329" s="902" t="s">
        <v>9</v>
      </c>
      <c r="D329" s="903"/>
      <c r="E329" s="903"/>
      <c r="F329" s="150" t="s">
        <v>18</v>
      </c>
      <c r="G329" s="150" t="s">
        <v>19</v>
      </c>
      <c r="H329" s="150" t="s">
        <v>20</v>
      </c>
      <c r="I329" s="151" t="s">
        <v>21</v>
      </c>
      <c r="J329" s="35" t="s">
        <v>9</v>
      </c>
      <c r="K329" s="150" t="s">
        <v>18</v>
      </c>
      <c r="L329" s="150" t="s">
        <v>19</v>
      </c>
      <c r="M329" s="150" t="s">
        <v>20</v>
      </c>
      <c r="N329" s="904" t="s">
        <v>21</v>
      </c>
      <c r="O329" s="904"/>
      <c r="P329" s="905"/>
    </row>
    <row r="330" spans="1:16" ht="18" customHeight="1" x14ac:dyDescent="0.2">
      <c r="A330" s="947"/>
      <c r="B330" s="945"/>
      <c r="C330" s="906" t="s">
        <v>22</v>
      </c>
      <c r="D330" s="907"/>
      <c r="E330" s="907"/>
      <c r="F330" s="152"/>
      <c r="G330" s="152"/>
      <c r="H330" s="152"/>
      <c r="I330" s="153" t="s">
        <v>23</v>
      </c>
      <c r="J330" s="36" t="s">
        <v>22</v>
      </c>
      <c r="K330" s="152"/>
      <c r="L330" s="152"/>
      <c r="M330" s="152"/>
      <c r="N330" s="907" t="s">
        <v>24</v>
      </c>
      <c r="O330" s="907"/>
      <c r="P330" s="908"/>
    </row>
    <row r="331" spans="1:16" ht="12.75" customHeight="1" x14ac:dyDescent="0.2">
      <c r="A331" s="46" t="s">
        <v>25</v>
      </c>
      <c r="B331" s="47" t="s">
        <v>26</v>
      </c>
      <c r="C331" s="890" t="s">
        <v>27</v>
      </c>
      <c r="D331" s="891"/>
      <c r="E331" s="891"/>
      <c r="F331" s="158" t="s">
        <v>28</v>
      </c>
      <c r="G331" s="158" t="s">
        <v>29</v>
      </c>
      <c r="H331" s="158" t="s">
        <v>30</v>
      </c>
      <c r="I331" s="48" t="s">
        <v>31</v>
      </c>
      <c r="J331" s="49" t="s">
        <v>32</v>
      </c>
      <c r="K331" s="158" t="s">
        <v>33</v>
      </c>
      <c r="L331" s="158" t="s">
        <v>34</v>
      </c>
      <c r="M331" s="158" t="s">
        <v>35</v>
      </c>
      <c r="N331" s="892" t="s">
        <v>36</v>
      </c>
      <c r="O331" s="891"/>
      <c r="P331" s="893"/>
    </row>
    <row r="332" spans="1:16" ht="12.75" customHeight="1" x14ac:dyDescent="0.2">
      <c r="A332" s="5"/>
      <c r="B332" s="6" t="s">
        <v>37</v>
      </c>
      <c r="C332" s="939">
        <f>SUM(C334,C337)</f>
        <v>160</v>
      </c>
      <c r="D332" s="940"/>
      <c r="E332" s="940"/>
      <c r="F332" s="159">
        <f>SUM(F334,F337)</f>
        <v>0</v>
      </c>
      <c r="G332" s="159">
        <f>SUM(G334,G337)</f>
        <v>5</v>
      </c>
      <c r="H332" s="159">
        <f>SUM(H334,H337)</f>
        <v>0</v>
      </c>
      <c r="I332" s="43">
        <f>SUM(I334,I337)</f>
        <v>165</v>
      </c>
      <c r="J332" s="43">
        <f>SUM(J334,J337)</f>
        <v>461</v>
      </c>
      <c r="K332" s="7">
        <f t="shared" ref="K332:N332" si="71">SUM(K334,K337)</f>
        <v>211</v>
      </c>
      <c r="L332" s="43">
        <f t="shared" si="71"/>
        <v>0</v>
      </c>
      <c r="M332" s="7">
        <f t="shared" si="71"/>
        <v>0</v>
      </c>
      <c r="N332" s="896">
        <f t="shared" si="71"/>
        <v>250</v>
      </c>
      <c r="O332" s="897"/>
      <c r="P332" s="898"/>
    </row>
    <row r="333" spans="1:16" ht="12.75" customHeight="1" x14ac:dyDescent="0.2">
      <c r="A333" s="9">
        <v>1</v>
      </c>
      <c r="B333" s="10" t="s">
        <v>38</v>
      </c>
      <c r="C333" s="935"/>
      <c r="D333" s="936"/>
      <c r="E333" s="936"/>
      <c r="F333" s="145"/>
      <c r="G333" s="145"/>
      <c r="H333" s="145"/>
      <c r="I333" s="37"/>
      <c r="J333" s="145"/>
      <c r="K333" s="145"/>
      <c r="L333" s="145"/>
      <c r="M333" s="145"/>
      <c r="N333" s="900"/>
      <c r="O333" s="900"/>
      <c r="P333" s="901"/>
    </row>
    <row r="334" spans="1:16" ht="14.25" x14ac:dyDescent="0.2">
      <c r="A334" s="11"/>
      <c r="B334" s="10" t="s">
        <v>39</v>
      </c>
      <c r="C334" s="937">
        <f>SUM(C335:E336)</f>
        <v>0</v>
      </c>
      <c r="D334" s="938"/>
      <c r="E334" s="938"/>
      <c r="F334" s="154">
        <f>SUM(F335:F336)</f>
        <v>0</v>
      </c>
      <c r="G334" s="154">
        <f t="shared" ref="G334:H334" si="72">SUM(G335:G336)</f>
        <v>0</v>
      </c>
      <c r="H334" s="154">
        <f t="shared" si="72"/>
        <v>0</v>
      </c>
      <c r="I334" s="155">
        <f>SUM(C334-F334+G334-H334)</f>
        <v>0</v>
      </c>
      <c r="J334" s="164">
        <f>SUM(J335:J336)</f>
        <v>0</v>
      </c>
      <c r="K334" s="154">
        <f t="shared" ref="K334:M334" si="73">SUM(K335:K336)</f>
        <v>0</v>
      </c>
      <c r="L334" s="164">
        <f t="shared" si="73"/>
        <v>0</v>
      </c>
      <c r="M334" s="154">
        <f t="shared" si="73"/>
        <v>0</v>
      </c>
      <c r="N334" s="880">
        <f>SUM(N335:P336)</f>
        <v>0</v>
      </c>
      <c r="O334" s="880"/>
      <c r="P334" s="881"/>
    </row>
    <row r="335" spans="1:16" ht="30" customHeight="1" x14ac:dyDescent="0.2">
      <c r="A335" s="11"/>
      <c r="B335" s="12" t="s">
        <v>40</v>
      </c>
      <c r="C335" s="931">
        <v>0</v>
      </c>
      <c r="D335" s="932"/>
      <c r="E335" s="932"/>
      <c r="F335" s="148">
        <v>0</v>
      </c>
      <c r="G335" s="148">
        <v>0</v>
      </c>
      <c r="H335" s="148">
        <v>0</v>
      </c>
      <c r="I335" s="175">
        <f t="shared" ref="I335:I339" si="74">SUM(C335-F335+G335-H335)</f>
        <v>0</v>
      </c>
      <c r="J335" s="167">
        <v>0</v>
      </c>
      <c r="K335" s="167">
        <v>0</v>
      </c>
      <c r="L335" s="167">
        <v>0</v>
      </c>
      <c r="M335" s="167">
        <v>0</v>
      </c>
      <c r="N335" s="880">
        <f>SUM(J335-K335+L335-M335)</f>
        <v>0</v>
      </c>
      <c r="O335" s="880"/>
      <c r="P335" s="881"/>
    </row>
    <row r="336" spans="1:16" ht="25.5" customHeight="1" x14ac:dyDescent="0.2">
      <c r="A336" s="11"/>
      <c r="B336" s="12" t="s">
        <v>41</v>
      </c>
      <c r="C336" s="931">
        <v>0</v>
      </c>
      <c r="D336" s="932"/>
      <c r="E336" s="932"/>
      <c r="F336" s="148">
        <v>0</v>
      </c>
      <c r="G336" s="148">
        <v>0</v>
      </c>
      <c r="H336" s="148">
        <v>0</v>
      </c>
      <c r="I336" s="175">
        <f t="shared" si="74"/>
        <v>0</v>
      </c>
      <c r="J336" s="167">
        <v>0</v>
      </c>
      <c r="K336" s="167">
        <v>0</v>
      </c>
      <c r="L336" s="167">
        <v>0</v>
      </c>
      <c r="M336" s="167">
        <v>0</v>
      </c>
      <c r="N336" s="880">
        <f>SUM(J336-K336+L336-M336)</f>
        <v>0</v>
      </c>
      <c r="O336" s="880"/>
      <c r="P336" s="881"/>
    </row>
    <row r="337" spans="1:18" ht="20.100000000000001" customHeight="1" x14ac:dyDescent="0.2">
      <c r="A337" s="11"/>
      <c r="B337" s="10" t="s">
        <v>42</v>
      </c>
      <c r="C337" s="937">
        <f>SUM(C338:E339)</f>
        <v>160</v>
      </c>
      <c r="D337" s="938"/>
      <c r="E337" s="938"/>
      <c r="F337" s="154">
        <f>SUM(F338:F339)</f>
        <v>0</v>
      </c>
      <c r="G337" s="154">
        <f t="shared" ref="G337:H337" si="75">SUM(G338:G339)</f>
        <v>5</v>
      </c>
      <c r="H337" s="154">
        <f t="shared" si="75"/>
        <v>0</v>
      </c>
      <c r="I337" s="74">
        <f t="shared" si="74"/>
        <v>165</v>
      </c>
      <c r="J337" s="50">
        <f>SUM(J338:J339)</f>
        <v>461</v>
      </c>
      <c r="K337" s="13">
        <f t="shared" ref="K337:M337" si="76">SUM(K338:K339)</f>
        <v>211</v>
      </c>
      <c r="L337" s="50">
        <f t="shared" si="76"/>
        <v>0</v>
      </c>
      <c r="M337" s="13">
        <f t="shared" si="76"/>
        <v>0</v>
      </c>
      <c r="N337" s="880">
        <f>SUM(N338:P339)</f>
        <v>250</v>
      </c>
      <c r="O337" s="880"/>
      <c r="P337" s="881"/>
    </row>
    <row r="338" spans="1:18" ht="24" customHeight="1" x14ac:dyDescent="0.2">
      <c r="A338" s="11">
        <v>46</v>
      </c>
      <c r="B338" s="12" t="s">
        <v>40</v>
      </c>
      <c r="C338" s="931">
        <v>108</v>
      </c>
      <c r="D338" s="932"/>
      <c r="E338" s="932"/>
      <c r="F338" s="148">
        <v>0</v>
      </c>
      <c r="G338" s="148">
        <v>0</v>
      </c>
      <c r="H338" s="148">
        <v>0</v>
      </c>
      <c r="I338" s="44">
        <f t="shared" si="74"/>
        <v>108</v>
      </c>
      <c r="J338" s="51">
        <v>11</v>
      </c>
      <c r="K338" s="148">
        <v>11</v>
      </c>
      <c r="L338" s="165">
        <v>0</v>
      </c>
      <c r="M338" s="148">
        <v>0</v>
      </c>
      <c r="N338" s="880">
        <f>SUM(J338-K338+L338-M338)</f>
        <v>0</v>
      </c>
      <c r="O338" s="880"/>
      <c r="P338" s="881"/>
      <c r="R338" s="1" t="s">
        <v>1</v>
      </c>
    </row>
    <row r="339" spans="1:18" ht="15" x14ac:dyDescent="0.2">
      <c r="A339" s="11">
        <v>52</v>
      </c>
      <c r="B339" s="12" t="s">
        <v>41</v>
      </c>
      <c r="C339" s="931">
        <v>52</v>
      </c>
      <c r="D339" s="932"/>
      <c r="E339" s="932"/>
      <c r="F339" s="148">
        <v>0</v>
      </c>
      <c r="G339" s="148">
        <v>5</v>
      </c>
      <c r="H339" s="148">
        <v>0</v>
      </c>
      <c r="I339" s="44">
        <f t="shared" si="74"/>
        <v>57</v>
      </c>
      <c r="J339" s="51">
        <v>450</v>
      </c>
      <c r="K339" s="148">
        <v>200</v>
      </c>
      <c r="L339" s="165">
        <v>0</v>
      </c>
      <c r="M339" s="148">
        <v>0</v>
      </c>
      <c r="N339" s="880">
        <f>SUM(J339-K339+L339-M339)</f>
        <v>250</v>
      </c>
      <c r="O339" s="880"/>
      <c r="P339" s="881"/>
    </row>
    <row r="340" spans="1:18" x14ac:dyDescent="0.2">
      <c r="A340" s="9">
        <v>2</v>
      </c>
      <c r="B340" s="10" t="s">
        <v>43</v>
      </c>
      <c r="C340" s="935"/>
      <c r="D340" s="936"/>
      <c r="E340" s="936"/>
      <c r="F340" s="145"/>
      <c r="G340" s="145"/>
      <c r="H340" s="145"/>
      <c r="I340" s="162"/>
      <c r="J340" s="145"/>
      <c r="K340" s="145"/>
      <c r="L340" s="145"/>
      <c r="M340" s="145"/>
      <c r="N340" s="867"/>
      <c r="O340" s="867"/>
      <c r="P340" s="868"/>
    </row>
    <row r="341" spans="1:18" ht="14.25" x14ac:dyDescent="0.2">
      <c r="A341" s="11"/>
      <c r="B341" s="12" t="s">
        <v>44</v>
      </c>
      <c r="C341" s="931">
        <v>0</v>
      </c>
      <c r="D341" s="932"/>
      <c r="E341" s="932"/>
      <c r="F341" s="148">
        <v>0</v>
      </c>
      <c r="G341" s="148">
        <v>0</v>
      </c>
      <c r="H341" s="148">
        <v>0</v>
      </c>
      <c r="I341" s="155">
        <f t="shared" ref="I341:I344" si="77">SUM(C341-F341+G341-H341)</f>
        <v>0</v>
      </c>
      <c r="J341" s="145"/>
      <c r="K341" s="145"/>
      <c r="L341" s="145"/>
      <c r="M341" s="145"/>
      <c r="N341" s="867"/>
      <c r="O341" s="867"/>
      <c r="P341" s="868"/>
    </row>
    <row r="342" spans="1:18" ht="12.75" customHeight="1" x14ac:dyDescent="0.2">
      <c r="A342" s="11"/>
      <c r="B342" s="12" t="s">
        <v>45</v>
      </c>
      <c r="C342" s="931">
        <v>160</v>
      </c>
      <c r="D342" s="932"/>
      <c r="E342" s="932"/>
      <c r="F342" s="148">
        <v>0</v>
      </c>
      <c r="G342" s="148">
        <v>5</v>
      </c>
      <c r="H342" s="148">
        <v>0</v>
      </c>
      <c r="I342" s="74">
        <f t="shared" si="77"/>
        <v>165</v>
      </c>
      <c r="J342" s="145"/>
      <c r="K342" s="145"/>
      <c r="L342" s="145"/>
      <c r="M342" s="145"/>
      <c r="N342" s="867"/>
      <c r="O342" s="867"/>
      <c r="P342" s="868"/>
    </row>
    <row r="343" spans="1:18" ht="12.75" customHeight="1" x14ac:dyDescent="0.2">
      <c r="A343" s="9"/>
      <c r="B343" s="12" t="s">
        <v>46</v>
      </c>
      <c r="C343" s="931">
        <v>0</v>
      </c>
      <c r="D343" s="932"/>
      <c r="E343" s="932"/>
      <c r="F343" s="148">
        <v>0</v>
      </c>
      <c r="G343" s="148">
        <v>0</v>
      </c>
      <c r="H343" s="148">
        <v>0</v>
      </c>
      <c r="I343" s="155">
        <f t="shared" si="77"/>
        <v>0</v>
      </c>
      <c r="J343" s="145"/>
      <c r="K343" s="145"/>
      <c r="L343" s="145"/>
      <c r="M343" s="145"/>
      <c r="N343" s="867"/>
      <c r="O343" s="867"/>
      <c r="P343" s="868"/>
    </row>
    <row r="344" spans="1:18" ht="14.25" x14ac:dyDescent="0.2">
      <c r="A344" s="14"/>
      <c r="B344" s="15" t="s">
        <v>47</v>
      </c>
      <c r="C344" s="933">
        <v>0</v>
      </c>
      <c r="D344" s="934"/>
      <c r="E344" s="934"/>
      <c r="F344" s="161">
        <v>0</v>
      </c>
      <c r="G344" s="161">
        <v>0</v>
      </c>
      <c r="H344" s="161">
        <v>0</v>
      </c>
      <c r="I344" s="155">
        <f t="shared" si="77"/>
        <v>0</v>
      </c>
      <c r="J344" s="16"/>
      <c r="K344" s="16"/>
      <c r="L344" s="16"/>
      <c r="M344" s="16"/>
      <c r="N344" s="869"/>
      <c r="O344" s="869"/>
      <c r="P344" s="870"/>
    </row>
    <row r="345" spans="1:18" ht="15" thickBot="1" x14ac:dyDescent="0.25">
      <c r="A345" s="17">
        <v>3</v>
      </c>
      <c r="B345" s="18" t="s">
        <v>48</v>
      </c>
      <c r="C345" s="923">
        <v>0</v>
      </c>
      <c r="D345" s="924"/>
      <c r="E345" s="924"/>
      <c r="F345" s="26">
        <v>0</v>
      </c>
      <c r="G345" s="26">
        <v>0</v>
      </c>
      <c r="H345" s="163"/>
      <c r="I345" s="40"/>
      <c r="J345" s="176"/>
      <c r="K345" s="176"/>
      <c r="L345" s="176"/>
      <c r="M345" s="176"/>
      <c r="N345" s="873"/>
      <c r="O345" s="873"/>
      <c r="P345" s="874"/>
    </row>
    <row r="346" spans="1:18" x14ac:dyDescent="0.2">
      <c r="B346" s="143" t="s">
        <v>49</v>
      </c>
      <c r="C346" s="861">
        <f>SUM(C341:E344)-C332</f>
        <v>0</v>
      </c>
      <c r="D346" s="862"/>
      <c r="E346" s="862"/>
      <c r="F346" s="25">
        <f>SUM(F341:F344)-F332</f>
        <v>0</v>
      </c>
      <c r="G346" s="25">
        <f t="shared" ref="G346:I346" si="78">SUM(G341:G344)-G332</f>
        <v>0</v>
      </c>
      <c r="H346" s="25">
        <f t="shared" si="78"/>
        <v>0</v>
      </c>
      <c r="I346" s="25">
        <f t="shared" si="78"/>
        <v>0</v>
      </c>
      <c r="J346" s="8"/>
      <c r="K346" s="8"/>
      <c r="L346" s="8"/>
      <c r="M346" s="8"/>
      <c r="N346" s="863"/>
      <c r="O346" s="863"/>
      <c r="P346" s="863"/>
    </row>
    <row r="347" spans="1:18" x14ac:dyDescent="0.2">
      <c r="B347" s="143"/>
      <c r="C347" s="93"/>
      <c r="D347" s="94"/>
      <c r="E347" s="94"/>
      <c r="F347" s="25"/>
      <c r="G347" s="25"/>
      <c r="H347" s="25"/>
      <c r="I347" s="25"/>
      <c r="J347" s="8"/>
      <c r="K347" s="8"/>
      <c r="L347" s="8"/>
      <c r="M347" s="8"/>
      <c r="N347" s="160"/>
      <c r="O347" s="160"/>
      <c r="P347" s="160"/>
    </row>
    <row r="348" spans="1:18" x14ac:dyDescent="0.2">
      <c r="B348" s="143"/>
      <c r="C348" s="93"/>
      <c r="D348" s="94"/>
      <c r="E348" s="94"/>
      <c r="F348" s="25"/>
      <c r="G348" s="25"/>
      <c r="H348" s="25"/>
      <c r="I348" s="25"/>
      <c r="J348" s="8"/>
      <c r="K348" s="8"/>
      <c r="L348" s="8"/>
      <c r="M348" s="8"/>
      <c r="N348" s="160"/>
      <c r="O348" s="160"/>
      <c r="P348" s="160"/>
    </row>
    <row r="349" spans="1:18" x14ac:dyDescent="0.2">
      <c r="B349" s="143"/>
      <c r="C349" s="93"/>
      <c r="D349" s="94"/>
      <c r="E349" s="94"/>
      <c r="F349" s="25"/>
      <c r="G349" s="25"/>
      <c r="H349" s="25"/>
      <c r="I349" s="25"/>
      <c r="J349" s="8"/>
      <c r="K349" s="8"/>
      <c r="L349" s="8"/>
      <c r="M349" s="8"/>
      <c r="N349" s="160"/>
      <c r="O349" s="160"/>
      <c r="P349" s="160"/>
    </row>
    <row r="350" spans="1:18" x14ac:dyDescent="0.2">
      <c r="C350" s="864"/>
      <c r="D350" s="864"/>
      <c r="E350" s="864"/>
      <c r="K350" s="1" t="s">
        <v>56</v>
      </c>
      <c r="N350" s="864"/>
      <c r="O350" s="864"/>
      <c r="P350" s="864"/>
    </row>
    <row r="351" spans="1:18" ht="12.75" customHeight="1" x14ac:dyDescent="0.2">
      <c r="C351" s="143"/>
      <c r="D351" s="143"/>
      <c r="E351" s="143"/>
      <c r="N351" s="143"/>
      <c r="O351" s="143"/>
      <c r="P351" s="143"/>
    </row>
    <row r="352" spans="1:18" ht="12.75" customHeight="1" x14ac:dyDescent="0.2">
      <c r="C352" s="143"/>
      <c r="D352" s="143"/>
      <c r="E352" s="143"/>
      <c r="N352" s="143"/>
      <c r="O352" s="143"/>
      <c r="P352" s="143"/>
    </row>
    <row r="353" spans="1:16" ht="12.75" customHeight="1" x14ac:dyDescent="0.2">
      <c r="C353" s="143"/>
      <c r="D353" s="143"/>
      <c r="E353" s="143"/>
      <c r="N353" s="143"/>
      <c r="O353" s="143"/>
      <c r="P353" s="143"/>
    </row>
    <row r="354" spans="1:16" ht="12.75" customHeight="1" x14ac:dyDescent="0.2">
      <c r="A354" s="864" t="s">
        <v>0</v>
      </c>
      <c r="B354" s="864"/>
      <c r="F354" s="1" t="s">
        <v>1</v>
      </c>
      <c r="M354" s="930" t="s">
        <v>2</v>
      </c>
      <c r="N354" s="930"/>
      <c r="O354" s="930"/>
      <c r="P354" s="930"/>
    </row>
    <row r="355" spans="1:16" ht="12.75" customHeight="1" x14ac:dyDescent="0.2">
      <c r="A355" s="864" t="s">
        <v>3</v>
      </c>
      <c r="B355" s="864"/>
      <c r="M355" s="930"/>
      <c r="N355" s="930"/>
      <c r="O355" s="930"/>
      <c r="P355" s="930"/>
    </row>
    <row r="356" spans="1:16" x14ac:dyDescent="0.2">
      <c r="A356" s="864" t="s">
        <v>4</v>
      </c>
      <c r="B356" s="864"/>
    </row>
    <row r="357" spans="1:16" ht="20.25" x14ac:dyDescent="0.3">
      <c r="F357" s="918" t="s">
        <v>5</v>
      </c>
      <c r="G357" s="918"/>
      <c r="H357" s="918"/>
      <c r="I357" s="918"/>
      <c r="J357" s="918"/>
      <c r="K357" s="918"/>
      <c r="L357" s="918"/>
    </row>
    <row r="358" spans="1:16" x14ac:dyDescent="0.2">
      <c r="F358" s="909" t="s">
        <v>6</v>
      </c>
      <c r="G358" s="909"/>
      <c r="H358" s="909"/>
      <c r="I358" s="909"/>
      <c r="J358" s="909"/>
      <c r="K358" s="909"/>
      <c r="L358" s="909"/>
    </row>
    <row r="359" spans="1:16" ht="12.75" customHeight="1" x14ac:dyDescent="0.2">
      <c r="A359" s="1" t="s">
        <v>7</v>
      </c>
      <c r="C359" s="28"/>
      <c r="D359" s="156">
        <v>1</v>
      </c>
      <c r="E359" s="156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9"/>
      <c r="D360" s="4">
        <v>0</v>
      </c>
      <c r="E360" s="4">
        <v>8</v>
      </c>
      <c r="I360" s="910">
        <v>11</v>
      </c>
      <c r="K360" s="2"/>
      <c r="L360" s="24" t="s">
        <v>50</v>
      </c>
      <c r="M360" s="911" t="str">
        <f>+M324</f>
        <v>: Februari</v>
      </c>
      <c r="N360" s="912"/>
      <c r="O360" s="156">
        <f>+O324</f>
        <v>0</v>
      </c>
      <c r="P360" s="156">
        <f>+P324</f>
        <v>2</v>
      </c>
    </row>
    <row r="361" spans="1:16" ht="12.75" customHeight="1" x14ac:dyDescent="0.2">
      <c r="A361" s="3" t="s">
        <v>61</v>
      </c>
      <c r="B361" s="3"/>
      <c r="C361" s="42">
        <v>0</v>
      </c>
      <c r="D361" s="42">
        <v>4</v>
      </c>
      <c r="E361" s="156">
        <v>2</v>
      </c>
      <c r="I361" s="910"/>
      <c r="J361" s="157"/>
      <c r="K361" s="2"/>
      <c r="L361" s="24" t="s">
        <v>12</v>
      </c>
      <c r="M361" s="911" t="str">
        <f>+M325</f>
        <v>: 2019</v>
      </c>
      <c r="N361" s="912"/>
      <c r="O361" s="156">
        <f>+O325</f>
        <v>1</v>
      </c>
      <c r="P361" s="156">
        <f>+P325</f>
        <v>9</v>
      </c>
    </row>
    <row r="362" spans="1:16" ht="18" customHeight="1" thickBot="1" x14ac:dyDescent="0.25">
      <c r="A362" s="3"/>
      <c r="B362" s="3"/>
      <c r="C362" s="30"/>
      <c r="D362" s="30"/>
      <c r="K362" s="2"/>
      <c r="L362" s="2"/>
      <c r="N362" s="2"/>
      <c r="O362" s="30"/>
      <c r="P362" s="30"/>
    </row>
    <row r="363" spans="1:16" ht="12.75" customHeight="1" x14ac:dyDescent="0.2">
      <c r="A363" s="946" t="s">
        <v>13</v>
      </c>
      <c r="B363" s="944" t="s">
        <v>14</v>
      </c>
      <c r="C363" s="913" t="s">
        <v>15</v>
      </c>
      <c r="D363" s="914"/>
      <c r="E363" s="914"/>
      <c r="F363" s="914"/>
      <c r="G363" s="914"/>
      <c r="H363" s="914"/>
      <c r="I363" s="915"/>
      <c r="J363" s="916" t="s">
        <v>16</v>
      </c>
      <c r="K363" s="914"/>
      <c r="L363" s="914"/>
      <c r="M363" s="914"/>
      <c r="N363" s="914"/>
      <c r="O363" s="914"/>
      <c r="P363" s="915"/>
    </row>
    <row r="364" spans="1:16" ht="12.75" customHeight="1" x14ac:dyDescent="0.2">
      <c r="A364" s="947"/>
      <c r="B364" s="945"/>
      <c r="C364" s="925" t="s">
        <v>17</v>
      </c>
      <c r="D364" s="926"/>
      <c r="E364" s="926"/>
      <c r="F364" s="4"/>
      <c r="G364" s="4"/>
      <c r="H364" s="4"/>
      <c r="I364" s="149" t="s">
        <v>17</v>
      </c>
      <c r="J364" s="34" t="s">
        <v>17</v>
      </c>
      <c r="K364" s="4"/>
      <c r="L364" s="4"/>
      <c r="M364" s="4"/>
      <c r="N364" s="926" t="s">
        <v>17</v>
      </c>
      <c r="O364" s="926"/>
      <c r="P364" s="927"/>
    </row>
    <row r="365" spans="1:16" ht="12.75" customHeight="1" x14ac:dyDescent="0.2">
      <c r="A365" s="947"/>
      <c r="B365" s="945"/>
      <c r="C365" s="902" t="s">
        <v>9</v>
      </c>
      <c r="D365" s="903"/>
      <c r="E365" s="903"/>
      <c r="F365" s="150" t="s">
        <v>18</v>
      </c>
      <c r="G365" s="150" t="s">
        <v>19</v>
      </c>
      <c r="H365" s="150" t="s">
        <v>20</v>
      </c>
      <c r="I365" s="151" t="s">
        <v>21</v>
      </c>
      <c r="J365" s="35" t="s">
        <v>9</v>
      </c>
      <c r="K365" s="150" t="s">
        <v>18</v>
      </c>
      <c r="L365" s="150" t="s">
        <v>19</v>
      </c>
      <c r="M365" s="150" t="s">
        <v>20</v>
      </c>
      <c r="N365" s="904" t="s">
        <v>21</v>
      </c>
      <c r="O365" s="904"/>
      <c r="P365" s="905"/>
    </row>
    <row r="366" spans="1:16" ht="12.75" customHeight="1" x14ac:dyDescent="0.2">
      <c r="A366" s="947"/>
      <c r="B366" s="945"/>
      <c r="C366" s="906" t="s">
        <v>22</v>
      </c>
      <c r="D366" s="907"/>
      <c r="E366" s="907"/>
      <c r="F366" s="152"/>
      <c r="G366" s="152"/>
      <c r="H366" s="152"/>
      <c r="I366" s="153" t="s">
        <v>23</v>
      </c>
      <c r="J366" s="36" t="s">
        <v>22</v>
      </c>
      <c r="K366" s="152"/>
      <c r="L366" s="152"/>
      <c r="M366" s="152"/>
      <c r="N366" s="907" t="s">
        <v>24</v>
      </c>
      <c r="O366" s="907"/>
      <c r="P366" s="908"/>
    </row>
    <row r="367" spans="1:16" ht="30" customHeight="1" x14ac:dyDescent="0.2">
      <c r="A367" s="46" t="s">
        <v>25</v>
      </c>
      <c r="B367" s="47" t="s">
        <v>26</v>
      </c>
      <c r="C367" s="890" t="s">
        <v>27</v>
      </c>
      <c r="D367" s="891"/>
      <c r="E367" s="891"/>
      <c r="F367" s="158" t="s">
        <v>28</v>
      </c>
      <c r="G367" s="158" t="s">
        <v>29</v>
      </c>
      <c r="H367" s="158" t="s">
        <v>30</v>
      </c>
      <c r="I367" s="48" t="s">
        <v>31</v>
      </c>
      <c r="J367" s="49" t="s">
        <v>32</v>
      </c>
      <c r="K367" s="158" t="s">
        <v>33</v>
      </c>
      <c r="L367" s="158" t="s">
        <v>34</v>
      </c>
      <c r="M367" s="158" t="s">
        <v>35</v>
      </c>
      <c r="N367" s="892" t="s">
        <v>36</v>
      </c>
      <c r="O367" s="891"/>
      <c r="P367" s="893"/>
    </row>
    <row r="368" spans="1:16" ht="25.5" customHeight="1" x14ac:dyDescent="0.2">
      <c r="A368" s="5"/>
      <c r="B368" s="6" t="s">
        <v>37</v>
      </c>
      <c r="C368" s="894">
        <f>SUM(C370,C373)</f>
        <v>174</v>
      </c>
      <c r="D368" s="895"/>
      <c r="E368" s="895"/>
      <c r="F368" s="159">
        <f>SUM(F370,F373)</f>
        <v>0</v>
      </c>
      <c r="G368" s="159">
        <f>SUM(G370,G373)</f>
        <v>0</v>
      </c>
      <c r="H368" s="159">
        <f>SUM(H370,H373)</f>
        <v>0</v>
      </c>
      <c r="I368" s="7">
        <f>SUM(I370,I373)</f>
        <v>174</v>
      </c>
      <c r="J368" s="7">
        <f>SUM(J370,J373)</f>
        <v>760</v>
      </c>
      <c r="K368" s="43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896">
        <f t="shared" si="79"/>
        <v>760</v>
      </c>
      <c r="O368" s="897"/>
      <c r="P368" s="898"/>
    </row>
    <row r="369" spans="1:16" ht="20.100000000000001" customHeight="1" x14ac:dyDescent="0.2">
      <c r="A369" s="9">
        <v>1</v>
      </c>
      <c r="B369" s="10" t="s">
        <v>38</v>
      </c>
      <c r="C369" s="899"/>
      <c r="D369" s="900"/>
      <c r="E369" s="900"/>
      <c r="F369" s="145"/>
      <c r="G369" s="145"/>
      <c r="H369" s="145"/>
      <c r="I369" s="37"/>
      <c r="J369" s="144"/>
      <c r="K369" s="144"/>
      <c r="L369" s="145"/>
      <c r="M369" s="145"/>
      <c r="N369" s="900"/>
      <c r="O369" s="900"/>
      <c r="P369" s="901"/>
    </row>
    <row r="370" spans="1:16" ht="20.100000000000001" customHeight="1" x14ac:dyDescent="0.2">
      <c r="A370" s="11"/>
      <c r="B370" s="10" t="s">
        <v>39</v>
      </c>
      <c r="C370" s="928">
        <f>SUM(C371:E372)</f>
        <v>0</v>
      </c>
      <c r="D370" s="929"/>
      <c r="E370" s="929"/>
      <c r="F370" s="154">
        <f>SUM(F371:F372)</f>
        <v>0</v>
      </c>
      <c r="G370" s="154">
        <f t="shared" ref="G370:H370" si="80">SUM(G371:G372)</f>
        <v>0</v>
      </c>
      <c r="H370" s="154">
        <f t="shared" si="80"/>
        <v>0</v>
      </c>
      <c r="I370" s="155">
        <f>SUM(C370-F370+G370-H370)</f>
        <v>0</v>
      </c>
      <c r="J370" s="154">
        <f>SUM(J371:J372)</f>
        <v>0</v>
      </c>
      <c r="K370" s="164">
        <f t="shared" ref="K370:M370" si="81">SUM(K371:K372)</f>
        <v>0</v>
      </c>
      <c r="L370" s="154">
        <f t="shared" si="81"/>
        <v>0</v>
      </c>
      <c r="M370" s="154">
        <f t="shared" si="81"/>
        <v>0</v>
      </c>
      <c r="N370" s="880">
        <f>SUM(N371:P372)</f>
        <v>0</v>
      </c>
      <c r="O370" s="880"/>
      <c r="P370" s="881"/>
    </row>
    <row r="371" spans="1:16" ht="20.100000000000001" customHeight="1" x14ac:dyDescent="0.2">
      <c r="A371" s="11"/>
      <c r="B371" s="12" t="s">
        <v>40</v>
      </c>
      <c r="C371" s="919">
        <v>0</v>
      </c>
      <c r="D371" s="920"/>
      <c r="E371" s="920"/>
      <c r="F371" s="148">
        <v>0</v>
      </c>
      <c r="G371" s="148">
        <v>0</v>
      </c>
      <c r="H371" s="148">
        <v>0</v>
      </c>
      <c r="I371" s="175">
        <f t="shared" ref="I371:I375" si="82">SUM(C371-F371+G371-H371)</f>
        <v>0</v>
      </c>
      <c r="J371" s="167">
        <v>0</v>
      </c>
      <c r="K371" s="167">
        <v>0</v>
      </c>
      <c r="L371" s="167">
        <v>0</v>
      </c>
      <c r="M371" s="167">
        <v>0</v>
      </c>
      <c r="N371" s="880">
        <f>SUM(J371-K371+L371-M371)</f>
        <v>0</v>
      </c>
      <c r="O371" s="880"/>
      <c r="P371" s="881"/>
    </row>
    <row r="372" spans="1:16" ht="20.100000000000001" customHeight="1" x14ac:dyDescent="0.2">
      <c r="A372" s="11"/>
      <c r="B372" s="12" t="s">
        <v>41</v>
      </c>
      <c r="C372" s="919">
        <v>0</v>
      </c>
      <c r="D372" s="920"/>
      <c r="E372" s="920"/>
      <c r="F372" s="148">
        <v>0</v>
      </c>
      <c r="G372" s="148">
        <v>0</v>
      </c>
      <c r="H372" s="148">
        <v>0</v>
      </c>
      <c r="I372" s="175">
        <f t="shared" si="82"/>
        <v>0</v>
      </c>
      <c r="J372" s="167">
        <v>0</v>
      </c>
      <c r="K372" s="167">
        <v>0</v>
      </c>
      <c r="L372" s="167">
        <v>0</v>
      </c>
      <c r="M372" s="167">
        <v>0</v>
      </c>
      <c r="N372" s="880">
        <f>SUM(J372-K372+L372-M372)</f>
        <v>0</v>
      </c>
      <c r="O372" s="880"/>
      <c r="P372" s="881"/>
    </row>
    <row r="373" spans="1:16" ht="20.100000000000001" customHeight="1" x14ac:dyDescent="0.2">
      <c r="A373" s="11"/>
      <c r="B373" s="10" t="s">
        <v>42</v>
      </c>
      <c r="C373" s="928">
        <f>SUM(C374:E375)</f>
        <v>174</v>
      </c>
      <c r="D373" s="929"/>
      <c r="E373" s="929"/>
      <c r="F373" s="154">
        <f>SUM(F374:F375)</f>
        <v>0</v>
      </c>
      <c r="G373" s="154">
        <f t="shared" ref="G373:H373" si="83">SUM(G374:G375)</f>
        <v>0</v>
      </c>
      <c r="H373" s="154">
        <f t="shared" si="83"/>
        <v>0</v>
      </c>
      <c r="I373" s="155">
        <f t="shared" si="82"/>
        <v>174</v>
      </c>
      <c r="J373" s="13">
        <f>SUM(J374:J375)</f>
        <v>760</v>
      </c>
      <c r="K373" s="50">
        <f t="shared" ref="K373:M373" si="84">SUM(K374:K375)</f>
        <v>0</v>
      </c>
      <c r="L373" s="13">
        <f t="shared" si="84"/>
        <v>0</v>
      </c>
      <c r="M373" s="13">
        <f t="shared" si="84"/>
        <v>0</v>
      </c>
      <c r="N373" s="880">
        <f>SUM(N374:P375)</f>
        <v>760</v>
      </c>
      <c r="O373" s="880"/>
      <c r="P373" s="881"/>
    </row>
    <row r="374" spans="1:16" ht="20.100000000000001" customHeight="1" x14ac:dyDescent="0.2">
      <c r="A374" s="11"/>
      <c r="B374" s="12" t="s">
        <v>40</v>
      </c>
      <c r="C374" s="919">
        <v>174</v>
      </c>
      <c r="D374" s="920"/>
      <c r="E374" s="920"/>
      <c r="F374" s="148">
        <v>0</v>
      </c>
      <c r="G374" s="148">
        <v>0</v>
      </c>
      <c r="H374" s="148">
        <v>0</v>
      </c>
      <c r="I374" s="175">
        <f t="shared" si="82"/>
        <v>174</v>
      </c>
      <c r="J374" s="38">
        <v>0</v>
      </c>
      <c r="K374" s="165">
        <v>0</v>
      </c>
      <c r="L374" s="148">
        <v>0</v>
      </c>
      <c r="M374" s="148">
        <v>0</v>
      </c>
      <c r="N374" s="880">
        <f>SUM(J374-K374+L374-M374)</f>
        <v>0</v>
      </c>
      <c r="O374" s="880"/>
      <c r="P374" s="881"/>
    </row>
    <row r="375" spans="1:16" ht="20.100000000000001" customHeight="1" x14ac:dyDescent="0.2">
      <c r="A375" s="11"/>
      <c r="B375" s="12" t="s">
        <v>41</v>
      </c>
      <c r="C375" s="919">
        <v>0</v>
      </c>
      <c r="D375" s="920"/>
      <c r="E375" s="920"/>
      <c r="F375" s="148">
        <v>0</v>
      </c>
      <c r="G375" s="148">
        <v>0</v>
      </c>
      <c r="H375" s="148">
        <v>0</v>
      </c>
      <c r="I375" s="175">
        <f t="shared" si="82"/>
        <v>0</v>
      </c>
      <c r="J375" s="38">
        <v>760</v>
      </c>
      <c r="K375" s="165">
        <v>0</v>
      </c>
      <c r="L375" s="148">
        <v>0</v>
      </c>
      <c r="M375" s="148">
        <v>0</v>
      </c>
      <c r="N375" s="880">
        <f>SUM(J375-K375+L375-M375)</f>
        <v>760</v>
      </c>
      <c r="O375" s="880"/>
      <c r="P375" s="881"/>
    </row>
    <row r="376" spans="1:16" ht="26.25" customHeight="1" x14ac:dyDescent="0.2">
      <c r="A376" s="9">
        <v>2</v>
      </c>
      <c r="B376" s="10" t="s">
        <v>43</v>
      </c>
      <c r="C376" s="899"/>
      <c r="D376" s="900"/>
      <c r="E376" s="900"/>
      <c r="F376" s="145"/>
      <c r="G376" s="145"/>
      <c r="H376" s="145"/>
      <c r="I376" s="162"/>
      <c r="J376" s="144"/>
      <c r="K376" s="145"/>
      <c r="L376" s="145"/>
      <c r="M376" s="145"/>
      <c r="N376" s="867"/>
      <c r="O376" s="867"/>
      <c r="P376" s="868"/>
    </row>
    <row r="377" spans="1:16" ht="20.100000000000001" customHeight="1" x14ac:dyDescent="0.2">
      <c r="A377" s="11"/>
      <c r="B377" s="12" t="s">
        <v>44</v>
      </c>
      <c r="C377" s="919">
        <v>0</v>
      </c>
      <c r="D377" s="920"/>
      <c r="E377" s="920"/>
      <c r="F377" s="148">
        <v>0</v>
      </c>
      <c r="G377" s="148">
        <v>0</v>
      </c>
      <c r="H377" s="148">
        <v>0</v>
      </c>
      <c r="I377" s="155">
        <f t="shared" ref="I377:I380" si="85">SUM(C377-F377+G377-H377)</f>
        <v>0</v>
      </c>
      <c r="J377" s="144"/>
      <c r="K377" s="145"/>
      <c r="L377" s="145"/>
      <c r="M377" s="145"/>
      <c r="N377" s="867"/>
      <c r="O377" s="867"/>
      <c r="P377" s="868"/>
    </row>
    <row r="378" spans="1:16" ht="20.100000000000001" customHeight="1" x14ac:dyDescent="0.2">
      <c r="A378" s="11"/>
      <c r="B378" s="12" t="s">
        <v>45</v>
      </c>
      <c r="C378" s="919">
        <v>174</v>
      </c>
      <c r="D378" s="920"/>
      <c r="E378" s="920"/>
      <c r="F378" s="148">
        <v>0</v>
      </c>
      <c r="G378" s="148">
        <v>0</v>
      </c>
      <c r="H378" s="148">
        <v>0</v>
      </c>
      <c r="I378" s="155">
        <f t="shared" si="85"/>
        <v>174</v>
      </c>
      <c r="J378" s="144"/>
      <c r="K378" s="145"/>
      <c r="L378" s="145"/>
      <c r="M378" s="145"/>
      <c r="N378" s="867"/>
      <c r="O378" s="867"/>
      <c r="P378" s="868"/>
    </row>
    <row r="379" spans="1:16" ht="20.100000000000001" customHeight="1" x14ac:dyDescent="0.2">
      <c r="A379" s="9"/>
      <c r="B379" s="12" t="s">
        <v>46</v>
      </c>
      <c r="C379" s="919">
        <v>0</v>
      </c>
      <c r="D379" s="920"/>
      <c r="E379" s="920"/>
      <c r="F379" s="148">
        <v>0</v>
      </c>
      <c r="G379" s="148">
        <v>0</v>
      </c>
      <c r="H379" s="148">
        <v>0</v>
      </c>
      <c r="I379" s="155">
        <f t="shared" si="85"/>
        <v>0</v>
      </c>
      <c r="J379" s="144" t="s">
        <v>1</v>
      </c>
      <c r="K379" s="145"/>
      <c r="L379" s="145"/>
      <c r="M379" s="145"/>
      <c r="N379" s="867"/>
      <c r="O379" s="867"/>
      <c r="P379" s="868"/>
    </row>
    <row r="380" spans="1:16" ht="20.100000000000001" customHeight="1" x14ac:dyDescent="0.2">
      <c r="A380" s="14"/>
      <c r="B380" s="15" t="s">
        <v>47</v>
      </c>
      <c r="C380" s="921">
        <v>0</v>
      </c>
      <c r="D380" s="922"/>
      <c r="E380" s="922"/>
      <c r="F380" s="161">
        <v>0</v>
      </c>
      <c r="G380" s="161">
        <v>0</v>
      </c>
      <c r="H380" s="161">
        <v>0</v>
      </c>
      <c r="I380" s="155">
        <f t="shared" si="85"/>
        <v>0</v>
      </c>
      <c r="J380" s="39"/>
      <c r="K380" s="16"/>
      <c r="L380" s="16"/>
      <c r="M380" s="16"/>
      <c r="N380" s="869"/>
      <c r="O380" s="869"/>
      <c r="P380" s="870"/>
    </row>
    <row r="381" spans="1:16" ht="24" customHeight="1" thickBot="1" x14ac:dyDescent="0.25">
      <c r="A381" s="17">
        <v>3</v>
      </c>
      <c r="B381" s="18" t="s">
        <v>48</v>
      </c>
      <c r="C381" s="923">
        <v>0</v>
      </c>
      <c r="D381" s="924"/>
      <c r="E381" s="924"/>
      <c r="F381" s="26">
        <v>0</v>
      </c>
      <c r="G381" s="26">
        <v>0</v>
      </c>
      <c r="H381" s="163"/>
      <c r="I381" s="40"/>
      <c r="J381" s="41"/>
      <c r="K381" s="176"/>
      <c r="L381" s="176"/>
      <c r="M381" s="176"/>
      <c r="N381" s="873"/>
      <c r="O381" s="873"/>
      <c r="P381" s="874"/>
    </row>
    <row r="382" spans="1:16" x14ac:dyDescent="0.2">
      <c r="B382" s="143" t="s">
        <v>49</v>
      </c>
      <c r="C382" s="861">
        <f>SUM(C377:E380)-C368</f>
        <v>0</v>
      </c>
      <c r="D382" s="862"/>
      <c r="E382" s="862"/>
      <c r="F382" s="25">
        <f>SUM(F377:F380)-F368</f>
        <v>0</v>
      </c>
      <c r="G382" s="25">
        <f t="shared" ref="G382:I382" si="86">SUM(G377:G380)-G368</f>
        <v>0</v>
      </c>
      <c r="H382" s="25">
        <f t="shared" si="86"/>
        <v>0</v>
      </c>
      <c r="I382" s="25">
        <f t="shared" si="86"/>
        <v>0</v>
      </c>
      <c r="J382" s="8"/>
      <c r="K382" s="8"/>
      <c r="L382" s="8"/>
      <c r="M382" s="8"/>
      <c r="N382" s="863"/>
      <c r="O382" s="863"/>
      <c r="P382" s="863"/>
    </row>
    <row r="383" spans="1:16" x14ac:dyDescent="0.2">
      <c r="C383" s="143"/>
      <c r="D383" s="143"/>
      <c r="E383" s="143"/>
      <c r="N383" s="143"/>
      <c r="O383" s="143"/>
      <c r="P383" s="143"/>
    </row>
    <row r="384" spans="1:16" x14ac:dyDescent="0.2">
      <c r="C384" s="143"/>
      <c r="D384" s="143"/>
      <c r="E384" s="143"/>
      <c r="M384" s="1">
        <f>270-96</f>
        <v>174</v>
      </c>
      <c r="N384" s="143"/>
      <c r="O384" s="143"/>
      <c r="P384" s="143"/>
    </row>
    <row r="385" spans="1:16" ht="12.75" customHeight="1" x14ac:dyDescent="0.2">
      <c r="C385" s="143"/>
      <c r="D385" s="143"/>
      <c r="E385" s="143"/>
      <c r="N385" s="143"/>
      <c r="O385" s="143"/>
      <c r="P385" s="143"/>
    </row>
    <row r="386" spans="1:16" ht="12.75" customHeight="1" x14ac:dyDescent="0.2">
      <c r="C386" s="143"/>
      <c r="D386" s="143"/>
      <c r="E386" s="143"/>
      <c r="N386" s="143"/>
      <c r="O386" s="143"/>
      <c r="P386" s="143"/>
    </row>
    <row r="387" spans="1:16" x14ac:dyDescent="0.2">
      <c r="C387" s="143"/>
      <c r="D387" s="143"/>
      <c r="E387" s="143"/>
      <c r="N387" s="143"/>
      <c r="O387" s="143"/>
      <c r="P387" s="143"/>
    </row>
    <row r="388" spans="1:16" x14ac:dyDescent="0.2">
      <c r="C388" s="143"/>
      <c r="D388" s="143"/>
      <c r="E388" s="143"/>
      <c r="N388" s="143"/>
      <c r="O388" s="143"/>
      <c r="P388" s="143"/>
    </row>
    <row r="389" spans="1:16" x14ac:dyDescent="0.2">
      <c r="C389" s="143"/>
      <c r="D389" s="143"/>
      <c r="E389" s="143"/>
      <c r="N389" s="143"/>
      <c r="O389" s="143"/>
      <c r="P389" s="143"/>
    </row>
    <row r="390" spans="1:16" ht="12.75" customHeight="1" x14ac:dyDescent="0.2">
      <c r="A390" s="864" t="s">
        <v>0</v>
      </c>
      <c r="B390" s="864"/>
      <c r="F390" s="1" t="s">
        <v>1</v>
      </c>
      <c r="M390" s="930" t="s">
        <v>2</v>
      </c>
      <c r="N390" s="930"/>
      <c r="O390" s="930"/>
      <c r="P390" s="930"/>
    </row>
    <row r="391" spans="1:16" ht="12.75" customHeight="1" x14ac:dyDescent="0.2">
      <c r="A391" s="864" t="s">
        <v>3</v>
      </c>
      <c r="B391" s="864"/>
      <c r="M391" s="930"/>
      <c r="N391" s="930"/>
      <c r="O391" s="930"/>
      <c r="P391" s="930"/>
    </row>
    <row r="392" spans="1:16" ht="7.5" customHeight="1" x14ac:dyDescent="0.2">
      <c r="A392" s="864" t="s">
        <v>4</v>
      </c>
      <c r="B392" s="864"/>
    </row>
    <row r="393" spans="1:16" ht="18" customHeight="1" x14ac:dyDescent="0.3">
      <c r="F393" s="918" t="s">
        <v>5</v>
      </c>
      <c r="G393" s="918"/>
      <c r="H393" s="918"/>
      <c r="I393" s="918"/>
      <c r="J393" s="918"/>
      <c r="K393" s="918"/>
      <c r="L393" s="918"/>
    </row>
    <row r="394" spans="1:16" ht="12.75" customHeight="1" x14ac:dyDescent="0.2">
      <c r="F394" s="909" t="s">
        <v>6</v>
      </c>
      <c r="G394" s="909"/>
      <c r="H394" s="909"/>
      <c r="I394" s="909"/>
      <c r="J394" s="909"/>
      <c r="K394" s="909"/>
      <c r="L394" s="909"/>
    </row>
    <row r="395" spans="1:16" ht="12.75" customHeight="1" x14ac:dyDescent="0.2">
      <c r="A395" s="1" t="s">
        <v>7</v>
      </c>
      <c r="C395" s="28"/>
      <c r="D395" s="156">
        <v>1</v>
      </c>
      <c r="E395" s="156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9"/>
      <c r="D396" s="4">
        <v>0</v>
      </c>
      <c r="E396" s="4">
        <v>8</v>
      </c>
      <c r="I396" s="910">
        <v>10</v>
      </c>
      <c r="K396" s="2"/>
      <c r="L396" s="24" t="s">
        <v>50</v>
      </c>
      <c r="M396" s="911" t="str">
        <f>+M360</f>
        <v>: Februari</v>
      </c>
      <c r="N396" s="912"/>
      <c r="O396" s="156">
        <f>+O360</f>
        <v>0</v>
      </c>
      <c r="P396" s="156">
        <f>+P360</f>
        <v>2</v>
      </c>
    </row>
    <row r="397" spans="1:16" ht="12.75" customHeight="1" x14ac:dyDescent="0.2">
      <c r="A397" s="3" t="s">
        <v>60</v>
      </c>
      <c r="B397" s="3"/>
      <c r="C397" s="42">
        <v>0</v>
      </c>
      <c r="D397" s="42">
        <v>4</v>
      </c>
      <c r="E397" s="42">
        <v>3</v>
      </c>
      <c r="F397" s="3"/>
      <c r="G397" s="3"/>
      <c r="I397" s="910"/>
      <c r="J397" s="157"/>
      <c r="K397" s="2"/>
      <c r="L397" s="24" t="s">
        <v>12</v>
      </c>
      <c r="M397" s="911" t="str">
        <f>+M361</f>
        <v>: 2019</v>
      </c>
      <c r="N397" s="912"/>
      <c r="O397" s="156">
        <f>+O361</f>
        <v>1</v>
      </c>
      <c r="P397" s="156">
        <f>+P361</f>
        <v>9</v>
      </c>
    </row>
    <row r="398" spans="1:16" ht="30" customHeight="1" thickBot="1" x14ac:dyDescent="0.25">
      <c r="C398" s="30"/>
      <c r="D398" s="30"/>
      <c r="K398" s="2"/>
      <c r="L398" s="2"/>
      <c r="N398" s="2"/>
      <c r="O398" s="30"/>
      <c r="P398" s="30"/>
    </row>
    <row r="399" spans="1:16" ht="25.5" customHeight="1" x14ac:dyDescent="0.2">
      <c r="A399" s="946" t="s">
        <v>13</v>
      </c>
      <c r="B399" s="944" t="s">
        <v>14</v>
      </c>
      <c r="C399" s="913" t="s">
        <v>15</v>
      </c>
      <c r="D399" s="914"/>
      <c r="E399" s="914"/>
      <c r="F399" s="914"/>
      <c r="G399" s="914"/>
      <c r="H399" s="914"/>
      <c r="I399" s="915"/>
      <c r="J399" s="916" t="s">
        <v>16</v>
      </c>
      <c r="K399" s="914"/>
      <c r="L399" s="914"/>
      <c r="M399" s="914"/>
      <c r="N399" s="914"/>
      <c r="O399" s="914"/>
      <c r="P399" s="915"/>
    </row>
    <row r="400" spans="1:16" ht="20.100000000000001" customHeight="1" x14ac:dyDescent="0.2">
      <c r="A400" s="947"/>
      <c r="B400" s="945"/>
      <c r="C400" s="925" t="s">
        <v>17</v>
      </c>
      <c r="D400" s="926"/>
      <c r="E400" s="926"/>
      <c r="F400" s="4"/>
      <c r="G400" s="4"/>
      <c r="H400" s="4"/>
      <c r="I400" s="149" t="s">
        <v>17</v>
      </c>
      <c r="J400" s="34" t="s">
        <v>17</v>
      </c>
      <c r="K400" s="4"/>
      <c r="L400" s="4"/>
      <c r="M400" s="4"/>
      <c r="N400" s="926" t="s">
        <v>17</v>
      </c>
      <c r="O400" s="926"/>
      <c r="P400" s="927"/>
    </row>
    <row r="401" spans="1:16" ht="20.100000000000001" customHeight="1" x14ac:dyDescent="0.2">
      <c r="A401" s="947"/>
      <c r="B401" s="945"/>
      <c r="C401" s="902" t="s">
        <v>9</v>
      </c>
      <c r="D401" s="903"/>
      <c r="E401" s="903"/>
      <c r="F401" s="150" t="s">
        <v>18</v>
      </c>
      <c r="G401" s="150" t="s">
        <v>19</v>
      </c>
      <c r="H401" s="150" t="s">
        <v>20</v>
      </c>
      <c r="I401" s="151" t="s">
        <v>21</v>
      </c>
      <c r="J401" s="35" t="s">
        <v>9</v>
      </c>
      <c r="K401" s="150" t="s">
        <v>18</v>
      </c>
      <c r="L401" s="150" t="s">
        <v>19</v>
      </c>
      <c r="M401" s="150" t="s">
        <v>20</v>
      </c>
      <c r="N401" s="904" t="s">
        <v>21</v>
      </c>
      <c r="O401" s="904"/>
      <c r="P401" s="905"/>
    </row>
    <row r="402" spans="1:16" ht="20.100000000000001" customHeight="1" x14ac:dyDescent="0.2">
      <c r="A402" s="947"/>
      <c r="B402" s="945"/>
      <c r="C402" s="906" t="s">
        <v>22</v>
      </c>
      <c r="D402" s="907"/>
      <c r="E402" s="907"/>
      <c r="F402" s="152"/>
      <c r="G402" s="152"/>
      <c r="H402" s="152"/>
      <c r="I402" s="153" t="s">
        <v>23</v>
      </c>
      <c r="J402" s="36" t="s">
        <v>22</v>
      </c>
      <c r="K402" s="152"/>
      <c r="L402" s="152"/>
      <c r="M402" s="152"/>
      <c r="N402" s="907" t="s">
        <v>24</v>
      </c>
      <c r="O402" s="907"/>
      <c r="P402" s="908"/>
    </row>
    <row r="403" spans="1:16" ht="20.100000000000001" customHeight="1" x14ac:dyDescent="0.2">
      <c r="A403" s="46" t="s">
        <v>25</v>
      </c>
      <c r="B403" s="47" t="s">
        <v>26</v>
      </c>
      <c r="C403" s="890" t="s">
        <v>27</v>
      </c>
      <c r="D403" s="891"/>
      <c r="E403" s="891"/>
      <c r="F403" s="158" t="s">
        <v>28</v>
      </c>
      <c r="G403" s="158" t="s">
        <v>29</v>
      </c>
      <c r="H403" s="158" t="s">
        <v>30</v>
      </c>
      <c r="I403" s="48" t="s">
        <v>31</v>
      </c>
      <c r="J403" s="49" t="s">
        <v>32</v>
      </c>
      <c r="K403" s="158" t="s">
        <v>33</v>
      </c>
      <c r="L403" s="158" t="s">
        <v>34</v>
      </c>
      <c r="M403" s="158" t="s">
        <v>35</v>
      </c>
      <c r="N403" s="892" t="s">
        <v>36</v>
      </c>
      <c r="O403" s="891"/>
      <c r="P403" s="893"/>
    </row>
    <row r="404" spans="1:16" ht="20.100000000000001" customHeight="1" x14ac:dyDescent="0.2">
      <c r="A404" s="5"/>
      <c r="B404" s="6" t="s">
        <v>37</v>
      </c>
      <c r="C404" s="894">
        <f>SUM(C406,C409)</f>
        <v>80</v>
      </c>
      <c r="D404" s="895"/>
      <c r="E404" s="895"/>
      <c r="F404" s="159">
        <f>SUM(F406,F409)</f>
        <v>0</v>
      </c>
      <c r="G404" s="159">
        <f>SUM(G406,G409)</f>
        <v>0</v>
      </c>
      <c r="H404" s="159">
        <f>SUM(H406,H409)</f>
        <v>0</v>
      </c>
      <c r="I404" s="7">
        <f>SUM(I406,I409)</f>
        <v>80</v>
      </c>
      <c r="J404" s="7">
        <f>SUM(J406,J409)</f>
        <v>310</v>
      </c>
      <c r="K404" s="7">
        <f t="shared" ref="K404:N404" si="87">SUM(K406,K409)</f>
        <v>310</v>
      </c>
      <c r="L404" s="7">
        <f t="shared" si="87"/>
        <v>0</v>
      </c>
      <c r="M404" s="7">
        <f t="shared" si="87"/>
        <v>0</v>
      </c>
      <c r="N404" s="896">
        <f t="shared" si="87"/>
        <v>0</v>
      </c>
      <c r="O404" s="897"/>
      <c r="P404" s="898"/>
    </row>
    <row r="405" spans="1:16" ht="20.100000000000001" customHeight="1" x14ac:dyDescent="0.2">
      <c r="A405" s="9">
        <v>1</v>
      </c>
      <c r="B405" s="10" t="s">
        <v>38</v>
      </c>
      <c r="C405" s="899"/>
      <c r="D405" s="900"/>
      <c r="E405" s="900"/>
      <c r="F405" s="145"/>
      <c r="G405" s="145"/>
      <c r="H405" s="145"/>
      <c r="I405" s="37"/>
      <c r="J405" s="144"/>
      <c r="K405" s="145"/>
      <c r="L405" s="145"/>
      <c r="M405" s="145"/>
      <c r="N405" s="900"/>
      <c r="O405" s="900"/>
      <c r="P405" s="901"/>
    </row>
    <row r="406" spans="1:16" ht="20.100000000000001" customHeight="1" x14ac:dyDescent="0.2">
      <c r="A406" s="11"/>
      <c r="B406" s="10" t="s">
        <v>39</v>
      </c>
      <c r="C406" s="928">
        <f>SUM(C407:E408)</f>
        <v>0</v>
      </c>
      <c r="D406" s="929"/>
      <c r="E406" s="929"/>
      <c r="F406" s="154">
        <f>SUM(F407:F408)</f>
        <v>0</v>
      </c>
      <c r="G406" s="154">
        <f t="shared" ref="G406:H406" si="88">SUM(G407:G408)</f>
        <v>0</v>
      </c>
      <c r="H406" s="154">
        <f t="shared" si="88"/>
        <v>0</v>
      </c>
      <c r="I406" s="155">
        <f>SUM(C406-F406+G406-H406)</f>
        <v>0</v>
      </c>
      <c r="J406" s="154">
        <f>SUM(J407:J408)</f>
        <v>0</v>
      </c>
      <c r="K406" s="154">
        <f t="shared" ref="K406:M406" si="89">SUM(K407:K408)</f>
        <v>0</v>
      </c>
      <c r="L406" s="154">
        <f t="shared" si="89"/>
        <v>0</v>
      </c>
      <c r="M406" s="154">
        <f t="shared" si="89"/>
        <v>0</v>
      </c>
      <c r="N406" s="880">
        <f>SUM(N407:P408)</f>
        <v>0</v>
      </c>
      <c r="O406" s="880"/>
      <c r="P406" s="881"/>
    </row>
    <row r="407" spans="1:16" ht="26.25" customHeight="1" x14ac:dyDescent="0.2">
      <c r="A407" s="11"/>
      <c r="B407" s="12" t="s">
        <v>40</v>
      </c>
      <c r="C407" s="919">
        <v>0</v>
      </c>
      <c r="D407" s="920"/>
      <c r="E407" s="920"/>
      <c r="F407" s="148">
        <v>0</v>
      </c>
      <c r="G407" s="148">
        <v>0</v>
      </c>
      <c r="H407" s="148">
        <v>0</v>
      </c>
      <c r="I407" s="175">
        <f t="shared" ref="I407:I411" si="90">SUM(C407-F407+G407-H407)</f>
        <v>0</v>
      </c>
      <c r="J407" s="167">
        <v>0</v>
      </c>
      <c r="K407" s="167">
        <v>0</v>
      </c>
      <c r="L407" s="167">
        <v>0</v>
      </c>
      <c r="M407" s="167">
        <v>0</v>
      </c>
      <c r="N407" s="880">
        <f>SUM(J407-K407+L407-M407)</f>
        <v>0</v>
      </c>
      <c r="O407" s="880"/>
      <c r="P407" s="881"/>
    </row>
    <row r="408" spans="1:16" ht="20.100000000000001" customHeight="1" x14ac:dyDescent="0.2">
      <c r="A408" s="11"/>
      <c r="B408" s="12" t="s">
        <v>41</v>
      </c>
      <c r="C408" s="919">
        <v>0</v>
      </c>
      <c r="D408" s="920"/>
      <c r="E408" s="920"/>
      <c r="F408" s="148">
        <v>0</v>
      </c>
      <c r="G408" s="148">
        <v>0</v>
      </c>
      <c r="H408" s="148">
        <v>0</v>
      </c>
      <c r="I408" s="175">
        <f t="shared" si="90"/>
        <v>0</v>
      </c>
      <c r="J408" s="167">
        <v>0</v>
      </c>
      <c r="K408" s="167">
        <v>0</v>
      </c>
      <c r="L408" s="167">
        <v>0</v>
      </c>
      <c r="M408" s="167">
        <v>0</v>
      </c>
      <c r="N408" s="880">
        <f>SUM(J408-K408+L408-M408)</f>
        <v>0</v>
      </c>
      <c r="O408" s="880"/>
      <c r="P408" s="881"/>
    </row>
    <row r="409" spans="1:16" ht="20.100000000000001" customHeight="1" x14ac:dyDescent="0.2">
      <c r="A409" s="11"/>
      <c r="B409" s="10" t="s">
        <v>42</v>
      </c>
      <c r="C409" s="928">
        <f>SUM(C410:E411)</f>
        <v>80</v>
      </c>
      <c r="D409" s="929"/>
      <c r="E409" s="929"/>
      <c r="F409" s="154">
        <f>SUM(F410:F411)</f>
        <v>0</v>
      </c>
      <c r="G409" s="154">
        <f t="shared" ref="G409:H409" si="91">SUM(G410:G411)</f>
        <v>0</v>
      </c>
      <c r="H409" s="154">
        <f t="shared" si="91"/>
        <v>0</v>
      </c>
      <c r="I409" s="155">
        <f t="shared" si="90"/>
        <v>80</v>
      </c>
      <c r="J409" s="13">
        <f>SUM(J410:J411)</f>
        <v>310</v>
      </c>
      <c r="K409" s="13">
        <f t="shared" ref="K409:M409" si="92">SUM(K410:K411)</f>
        <v>310</v>
      </c>
      <c r="L409" s="13">
        <f t="shared" si="92"/>
        <v>0</v>
      </c>
      <c r="M409" s="13">
        <f t="shared" si="92"/>
        <v>0</v>
      </c>
      <c r="N409" s="880">
        <f>SUM(N410:P411)</f>
        <v>0</v>
      </c>
      <c r="O409" s="880"/>
      <c r="P409" s="881"/>
    </row>
    <row r="410" spans="1:16" ht="20.100000000000001" customHeight="1" x14ac:dyDescent="0.2">
      <c r="A410" s="11"/>
      <c r="B410" s="12" t="s">
        <v>40</v>
      </c>
      <c r="C410" s="919">
        <v>40</v>
      </c>
      <c r="D410" s="920"/>
      <c r="E410" s="920"/>
      <c r="F410" s="148">
        <v>0</v>
      </c>
      <c r="G410" s="148">
        <v>0</v>
      </c>
      <c r="H410" s="148">
        <v>0</v>
      </c>
      <c r="I410" s="175">
        <f t="shared" si="90"/>
        <v>40</v>
      </c>
      <c r="J410" s="38">
        <v>0</v>
      </c>
      <c r="K410" s="148">
        <v>0</v>
      </c>
      <c r="L410" s="148">
        <v>0</v>
      </c>
      <c r="M410" s="148">
        <v>0</v>
      </c>
      <c r="N410" s="880">
        <f>SUM(J410-K410+L410-M410)</f>
        <v>0</v>
      </c>
      <c r="O410" s="880"/>
      <c r="P410" s="881"/>
    </row>
    <row r="411" spans="1:16" ht="20.100000000000001" customHeight="1" x14ac:dyDescent="0.2">
      <c r="A411" s="11"/>
      <c r="B411" s="12" t="s">
        <v>41</v>
      </c>
      <c r="C411" s="919">
        <v>40</v>
      </c>
      <c r="D411" s="920"/>
      <c r="E411" s="920"/>
      <c r="F411" s="148">
        <v>0</v>
      </c>
      <c r="G411" s="148">
        <v>0</v>
      </c>
      <c r="H411" s="148">
        <v>0</v>
      </c>
      <c r="I411" s="175">
        <f t="shared" si="90"/>
        <v>40</v>
      </c>
      <c r="J411" s="38">
        <v>310</v>
      </c>
      <c r="K411" s="148">
        <v>310</v>
      </c>
      <c r="L411" s="148">
        <v>0</v>
      </c>
      <c r="M411" s="148">
        <v>0</v>
      </c>
      <c r="N411" s="880">
        <f>SUM(J411-K411+L411-M411)</f>
        <v>0</v>
      </c>
      <c r="O411" s="880"/>
      <c r="P411" s="881"/>
    </row>
    <row r="412" spans="1:16" ht="24" customHeight="1" x14ac:dyDescent="0.2">
      <c r="A412" s="9">
        <v>2</v>
      </c>
      <c r="B412" s="10" t="s">
        <v>43</v>
      </c>
      <c r="C412" s="899"/>
      <c r="D412" s="900"/>
      <c r="E412" s="900"/>
      <c r="F412" s="145"/>
      <c r="G412" s="145"/>
      <c r="H412" s="145"/>
      <c r="I412" s="162"/>
      <c r="J412" s="144"/>
      <c r="K412" s="145"/>
      <c r="L412" s="145"/>
      <c r="M412" s="145"/>
      <c r="N412" s="867"/>
      <c r="O412" s="867"/>
      <c r="P412" s="868"/>
    </row>
    <row r="413" spans="1:16" ht="12.75" customHeight="1" x14ac:dyDescent="0.2">
      <c r="A413" s="11"/>
      <c r="B413" s="12" t="s">
        <v>44</v>
      </c>
      <c r="C413" s="919">
        <v>80</v>
      </c>
      <c r="D413" s="920"/>
      <c r="E413" s="920"/>
      <c r="F413" s="148">
        <v>0</v>
      </c>
      <c r="G413" s="148">
        <v>0</v>
      </c>
      <c r="H413" s="148">
        <v>0</v>
      </c>
      <c r="I413" s="155">
        <f>SUM(C413-F413+G413-H413)</f>
        <v>80</v>
      </c>
      <c r="J413" s="144"/>
      <c r="K413" s="145"/>
      <c r="L413" s="145"/>
      <c r="M413" s="145"/>
      <c r="N413" s="867"/>
      <c r="O413" s="867"/>
      <c r="P413" s="868"/>
    </row>
    <row r="414" spans="1:16" ht="14.25" x14ac:dyDescent="0.2">
      <c r="A414" s="11"/>
      <c r="B414" s="12" t="s">
        <v>45</v>
      </c>
      <c r="C414" s="919">
        <v>0</v>
      </c>
      <c r="D414" s="920"/>
      <c r="E414" s="920"/>
      <c r="F414" s="148">
        <v>0</v>
      </c>
      <c r="G414" s="148">
        <v>0</v>
      </c>
      <c r="H414" s="148">
        <v>0</v>
      </c>
      <c r="I414" s="155">
        <f t="shared" ref="I414:I416" si="93">SUM(C414-F414+G414-H414)</f>
        <v>0</v>
      </c>
      <c r="J414" s="144"/>
      <c r="K414" s="145"/>
      <c r="L414" s="145"/>
      <c r="M414" s="145"/>
      <c r="N414" s="867"/>
      <c r="O414" s="867"/>
      <c r="P414" s="868"/>
    </row>
    <row r="415" spans="1:16" ht="14.25" x14ac:dyDescent="0.2">
      <c r="A415" s="9"/>
      <c r="B415" s="12" t="s">
        <v>46</v>
      </c>
      <c r="C415" s="919">
        <v>0</v>
      </c>
      <c r="D415" s="920"/>
      <c r="E415" s="920"/>
      <c r="F415" s="148">
        <v>0</v>
      </c>
      <c r="G415" s="148">
        <v>0</v>
      </c>
      <c r="H415" s="148">
        <v>0</v>
      </c>
      <c r="I415" s="155">
        <f t="shared" si="93"/>
        <v>0</v>
      </c>
      <c r="J415" s="144"/>
      <c r="K415" s="145"/>
      <c r="L415" s="145"/>
      <c r="M415" s="145"/>
      <c r="N415" s="867"/>
      <c r="O415" s="867"/>
      <c r="P415" s="868"/>
    </row>
    <row r="416" spans="1:16" ht="14.25" x14ac:dyDescent="0.2">
      <c r="A416" s="14"/>
      <c r="B416" s="15" t="s">
        <v>47</v>
      </c>
      <c r="C416" s="921">
        <v>0</v>
      </c>
      <c r="D416" s="922"/>
      <c r="E416" s="922"/>
      <c r="F416" s="161">
        <v>0</v>
      </c>
      <c r="G416" s="161">
        <v>0</v>
      </c>
      <c r="H416" s="161">
        <v>0</v>
      </c>
      <c r="I416" s="155">
        <f t="shared" si="93"/>
        <v>0</v>
      </c>
      <c r="J416" s="39"/>
      <c r="K416" s="16"/>
      <c r="L416" s="16"/>
      <c r="M416" s="16"/>
      <c r="N416" s="869"/>
      <c r="O416" s="869"/>
      <c r="P416" s="870"/>
    </row>
    <row r="417" spans="1:16" ht="15" thickBot="1" x14ac:dyDescent="0.25">
      <c r="A417" s="17">
        <v>3</v>
      </c>
      <c r="B417" s="18" t="s">
        <v>48</v>
      </c>
      <c r="C417" s="923"/>
      <c r="D417" s="924"/>
      <c r="E417" s="924"/>
      <c r="F417" s="26">
        <v>0</v>
      </c>
      <c r="G417" s="26">
        <v>0</v>
      </c>
      <c r="H417" s="163"/>
      <c r="I417" s="40"/>
      <c r="J417" s="41"/>
      <c r="K417" s="176"/>
      <c r="L417" s="176"/>
      <c r="M417" s="176"/>
      <c r="N417" s="873"/>
      <c r="O417" s="873"/>
      <c r="P417" s="874"/>
    </row>
    <row r="418" spans="1:16" x14ac:dyDescent="0.2">
      <c r="B418" s="143" t="s">
        <v>49</v>
      </c>
      <c r="C418" s="861">
        <f>SUM(C413:E416)-C404</f>
        <v>0</v>
      </c>
      <c r="D418" s="862"/>
      <c r="E418" s="862"/>
      <c r="F418" s="25">
        <f>SUM(F413:F416)-F404</f>
        <v>0</v>
      </c>
      <c r="G418" s="25">
        <f t="shared" ref="G418:I418" si="94">SUM(G413:G416)-G404</f>
        <v>0</v>
      </c>
      <c r="H418" s="25">
        <f t="shared" si="94"/>
        <v>0</v>
      </c>
      <c r="I418" s="25">
        <f t="shared" si="94"/>
        <v>0</v>
      </c>
      <c r="J418" s="8"/>
      <c r="K418" s="8"/>
      <c r="L418" s="8"/>
      <c r="M418" s="8"/>
      <c r="N418" s="863"/>
      <c r="O418" s="863"/>
      <c r="P418" s="863"/>
    </row>
    <row r="419" spans="1:16" x14ac:dyDescent="0.2">
      <c r="C419" s="864"/>
      <c r="D419" s="864"/>
      <c r="E419" s="864"/>
      <c r="N419" s="864"/>
      <c r="O419" s="864"/>
      <c r="P419" s="864"/>
    </row>
    <row r="420" spans="1:16" x14ac:dyDescent="0.2">
      <c r="C420" s="143"/>
      <c r="D420" s="143"/>
      <c r="E420" s="143"/>
      <c r="N420" s="143"/>
      <c r="O420" s="143"/>
      <c r="P420" s="143"/>
    </row>
    <row r="421" spans="1:16" x14ac:dyDescent="0.2">
      <c r="C421" s="143"/>
      <c r="D421" s="143"/>
      <c r="E421" s="143"/>
      <c r="N421" s="143"/>
      <c r="O421" s="143"/>
      <c r="P421" s="143"/>
    </row>
    <row r="422" spans="1:16" x14ac:dyDescent="0.2">
      <c r="C422" s="143"/>
      <c r="D422" s="143"/>
      <c r="E422" s="143"/>
      <c r="N422" s="143"/>
      <c r="O422" s="143"/>
      <c r="P422" s="143"/>
    </row>
    <row r="423" spans="1:16" x14ac:dyDescent="0.2">
      <c r="C423" s="143"/>
      <c r="D423" s="143"/>
      <c r="E423" s="143"/>
      <c r="N423" s="143"/>
      <c r="O423" s="143"/>
      <c r="P423" s="143"/>
    </row>
    <row r="424" spans="1:16" x14ac:dyDescent="0.2">
      <c r="C424" s="143"/>
      <c r="D424" s="143"/>
      <c r="E424" s="143"/>
      <c r="N424" s="143"/>
      <c r="O424" s="143"/>
      <c r="P424" s="143"/>
    </row>
    <row r="425" spans="1:16" x14ac:dyDescent="0.2">
      <c r="C425" s="143"/>
      <c r="D425" s="143"/>
      <c r="E425" s="143"/>
      <c r="N425" s="143"/>
      <c r="O425" s="143"/>
      <c r="P425" s="143"/>
    </row>
    <row r="426" spans="1:16" ht="12.75" customHeight="1" x14ac:dyDescent="0.2">
      <c r="A426" s="864" t="s">
        <v>0</v>
      </c>
      <c r="B426" s="864"/>
      <c r="F426" s="1" t="s">
        <v>1</v>
      </c>
      <c r="I426" s="92"/>
      <c r="M426" s="917" t="s">
        <v>63</v>
      </c>
      <c r="N426" s="917"/>
      <c r="O426" s="917"/>
      <c r="P426" s="917"/>
    </row>
    <row r="427" spans="1:16" ht="12.75" customHeight="1" x14ac:dyDescent="0.2">
      <c r="A427" s="864" t="s">
        <v>3</v>
      </c>
      <c r="B427" s="864"/>
      <c r="I427" s="92"/>
      <c r="M427" s="917"/>
      <c r="N427" s="917"/>
      <c r="O427" s="917"/>
      <c r="P427" s="917"/>
    </row>
    <row r="428" spans="1:16" x14ac:dyDescent="0.2">
      <c r="A428" s="864" t="s">
        <v>4</v>
      </c>
      <c r="B428" s="864"/>
      <c r="I428" s="92"/>
      <c r="M428" s="1" t="s">
        <v>1</v>
      </c>
    </row>
    <row r="429" spans="1:16" ht="20.25" x14ac:dyDescent="0.3">
      <c r="F429" s="918" t="s">
        <v>5</v>
      </c>
      <c r="G429" s="918"/>
      <c r="H429" s="918"/>
      <c r="I429" s="918"/>
      <c r="J429" s="918"/>
      <c r="K429" s="918"/>
      <c r="L429" s="918"/>
    </row>
    <row r="430" spans="1:16" x14ac:dyDescent="0.2">
      <c r="F430" s="909" t="s">
        <v>6</v>
      </c>
      <c r="G430" s="909"/>
      <c r="H430" s="909"/>
      <c r="I430" s="909"/>
      <c r="J430" s="909"/>
      <c r="K430" s="909"/>
      <c r="L430" s="909"/>
    </row>
    <row r="431" spans="1:16" ht="12.75" customHeight="1" x14ac:dyDescent="0.2">
      <c r="A431" s="1" t="s">
        <v>7</v>
      </c>
      <c r="C431" s="28"/>
      <c r="D431" s="156">
        <v>1</v>
      </c>
      <c r="E431" s="156">
        <v>5</v>
      </c>
      <c r="I431" s="910">
        <v>13</v>
      </c>
      <c r="K431" s="2"/>
      <c r="L431" s="24" t="s">
        <v>50</v>
      </c>
      <c r="M431" s="911" t="str">
        <f>+M396</f>
        <v>: Februari</v>
      </c>
      <c r="N431" s="912"/>
      <c r="O431" s="156">
        <f>+O396</f>
        <v>0</v>
      </c>
      <c r="P431" s="156">
        <f>+P396</f>
        <v>2</v>
      </c>
    </row>
    <row r="432" spans="1:16" ht="12.75" customHeight="1" x14ac:dyDescent="0.2">
      <c r="A432" s="1" t="s">
        <v>8</v>
      </c>
      <c r="C432" s="28"/>
      <c r="D432" s="156">
        <v>0</v>
      </c>
      <c r="E432" s="156">
        <v>8</v>
      </c>
      <c r="G432" s="1" t="s">
        <v>1</v>
      </c>
      <c r="I432" s="910"/>
      <c r="K432" s="2"/>
      <c r="L432" s="24" t="s">
        <v>12</v>
      </c>
      <c r="M432" s="911" t="str">
        <f>+M397</f>
        <v>: 2019</v>
      </c>
      <c r="N432" s="912"/>
      <c r="O432" s="156">
        <f>+O397</f>
        <v>1</v>
      </c>
      <c r="P432" s="156">
        <f>+P397</f>
        <v>9</v>
      </c>
    </row>
    <row r="433" spans="1:18" ht="13.5" thickBot="1" x14ac:dyDescent="0.25">
      <c r="C433" s="30"/>
      <c r="D433" s="30"/>
      <c r="K433" s="2"/>
      <c r="L433" s="2"/>
      <c r="N433" s="2"/>
      <c r="O433" s="30"/>
      <c r="P433" s="30"/>
    </row>
    <row r="434" spans="1:18" x14ac:dyDescent="0.2">
      <c r="A434" s="946" t="s">
        <v>13</v>
      </c>
      <c r="B434" s="944" t="s">
        <v>14</v>
      </c>
      <c r="C434" s="913" t="s">
        <v>15</v>
      </c>
      <c r="D434" s="914"/>
      <c r="E434" s="914"/>
      <c r="F434" s="914"/>
      <c r="G434" s="914"/>
      <c r="H434" s="914"/>
      <c r="I434" s="915"/>
      <c r="J434" s="916" t="s">
        <v>16</v>
      </c>
      <c r="K434" s="914"/>
      <c r="L434" s="914"/>
      <c r="M434" s="914"/>
      <c r="N434" s="914"/>
      <c r="O434" s="914"/>
      <c r="P434" s="915"/>
    </row>
    <row r="435" spans="1:18" ht="12.75" customHeight="1" x14ac:dyDescent="0.2">
      <c r="A435" s="947"/>
      <c r="B435" s="945"/>
      <c r="C435" s="925" t="s">
        <v>17</v>
      </c>
      <c r="D435" s="926"/>
      <c r="E435" s="926"/>
      <c r="F435" s="4"/>
      <c r="G435" s="4"/>
      <c r="H435" s="4"/>
      <c r="I435" s="149" t="s">
        <v>17</v>
      </c>
      <c r="J435" s="34" t="s">
        <v>17</v>
      </c>
      <c r="K435" s="4"/>
      <c r="L435" s="4"/>
      <c r="M435" s="4"/>
      <c r="N435" s="926" t="s">
        <v>17</v>
      </c>
      <c r="O435" s="926"/>
      <c r="P435" s="927"/>
    </row>
    <row r="436" spans="1:18" ht="12.75" customHeight="1" x14ac:dyDescent="0.2">
      <c r="A436" s="947"/>
      <c r="B436" s="945"/>
      <c r="C436" s="902" t="s">
        <v>9</v>
      </c>
      <c r="D436" s="903"/>
      <c r="E436" s="903"/>
      <c r="F436" s="150" t="s">
        <v>18</v>
      </c>
      <c r="G436" s="150" t="s">
        <v>19</v>
      </c>
      <c r="H436" s="150" t="s">
        <v>20</v>
      </c>
      <c r="I436" s="151" t="s">
        <v>21</v>
      </c>
      <c r="J436" s="35" t="s">
        <v>9</v>
      </c>
      <c r="K436" s="150" t="s">
        <v>18</v>
      </c>
      <c r="L436" s="150" t="s">
        <v>19</v>
      </c>
      <c r="M436" s="150" t="s">
        <v>20</v>
      </c>
      <c r="N436" s="904" t="s">
        <v>21</v>
      </c>
      <c r="O436" s="904"/>
      <c r="P436" s="905"/>
    </row>
    <row r="437" spans="1:18" ht="12.75" customHeight="1" x14ac:dyDescent="0.2">
      <c r="A437" s="947"/>
      <c r="B437" s="945"/>
      <c r="C437" s="906" t="s">
        <v>22</v>
      </c>
      <c r="D437" s="907"/>
      <c r="E437" s="907"/>
      <c r="F437" s="152"/>
      <c r="G437" s="152"/>
      <c r="H437" s="152"/>
      <c r="I437" s="153" t="s">
        <v>23</v>
      </c>
      <c r="J437" s="36" t="s">
        <v>22</v>
      </c>
      <c r="K437" s="152"/>
      <c r="L437" s="152"/>
      <c r="M437" s="152"/>
      <c r="N437" s="907" t="s">
        <v>24</v>
      </c>
      <c r="O437" s="907"/>
      <c r="P437" s="908"/>
    </row>
    <row r="438" spans="1:18" x14ac:dyDescent="0.2">
      <c r="A438" s="46" t="s">
        <v>25</v>
      </c>
      <c r="B438" s="47" t="s">
        <v>26</v>
      </c>
      <c r="C438" s="890" t="s">
        <v>27</v>
      </c>
      <c r="D438" s="891"/>
      <c r="E438" s="891"/>
      <c r="F438" s="158" t="s">
        <v>28</v>
      </c>
      <c r="G438" s="158" t="s">
        <v>29</v>
      </c>
      <c r="H438" s="158" t="s">
        <v>30</v>
      </c>
      <c r="I438" s="48" t="s">
        <v>31</v>
      </c>
      <c r="J438" s="49" t="s">
        <v>32</v>
      </c>
      <c r="K438" s="158" t="s">
        <v>33</v>
      </c>
      <c r="L438" s="158" t="s">
        <v>34</v>
      </c>
      <c r="M438" s="158" t="s">
        <v>35</v>
      </c>
      <c r="N438" s="892" t="s">
        <v>36</v>
      </c>
      <c r="O438" s="891"/>
      <c r="P438" s="893"/>
      <c r="Q438" s="1" t="s">
        <v>1</v>
      </c>
    </row>
    <row r="439" spans="1:18" ht="15.75" x14ac:dyDescent="0.2">
      <c r="A439" s="5"/>
      <c r="B439" s="6" t="s">
        <v>37</v>
      </c>
      <c r="C439" s="894">
        <f>SUM(C15,C50,C85,C120,C155,C190,C225,C261,C296,C332,C368,C404)</f>
        <v>3076</v>
      </c>
      <c r="D439" s="895"/>
      <c r="E439" s="895"/>
      <c r="F439" s="95">
        <f t="shared" ref="F439:N439" si="95">SUM(F15,F50,F85,F120,F155,F190,F225,F261,F296,F332,F368,F404)</f>
        <v>275</v>
      </c>
      <c r="G439" s="95">
        <f t="shared" si="95"/>
        <v>158</v>
      </c>
      <c r="H439" s="95">
        <f t="shared" si="95"/>
        <v>0</v>
      </c>
      <c r="I439" s="96">
        <f t="shared" si="95"/>
        <v>2959</v>
      </c>
      <c r="J439" s="103">
        <f t="shared" si="95"/>
        <v>3194</v>
      </c>
      <c r="K439" s="95">
        <f t="shared" si="95"/>
        <v>1952</v>
      </c>
      <c r="L439" s="95">
        <f t="shared" si="95"/>
        <v>0</v>
      </c>
      <c r="M439" s="95">
        <f t="shared" si="95"/>
        <v>12</v>
      </c>
      <c r="N439" s="896">
        <f t="shared" si="95"/>
        <v>1230</v>
      </c>
      <c r="O439" s="897"/>
      <c r="P439" s="898"/>
      <c r="Q439" s="1" t="s">
        <v>1</v>
      </c>
    </row>
    <row r="440" spans="1:18" x14ac:dyDescent="0.2">
      <c r="A440" s="9">
        <v>1</v>
      </c>
      <c r="B440" s="10" t="s">
        <v>38</v>
      </c>
      <c r="C440" s="899"/>
      <c r="D440" s="900"/>
      <c r="E440" s="900"/>
      <c r="F440" s="145"/>
      <c r="G440" s="145"/>
      <c r="H440" s="145"/>
      <c r="I440" s="146"/>
      <c r="J440" s="144"/>
      <c r="K440" s="145"/>
      <c r="L440" s="145"/>
      <c r="M440" s="145"/>
      <c r="N440" s="900"/>
      <c r="O440" s="900"/>
      <c r="P440" s="901"/>
    </row>
    <row r="441" spans="1:18" ht="14.25" x14ac:dyDescent="0.2">
      <c r="A441" s="11"/>
      <c r="B441" s="10" t="s">
        <v>39</v>
      </c>
      <c r="C441" s="885">
        <f t="shared" ref="C441:C443" si="96">SUM(C87,C17,C298,C192,C122,C334,C227,C263,C157,C406,C370,C52)</f>
        <v>0</v>
      </c>
      <c r="D441" s="886"/>
      <c r="E441" s="886"/>
      <c r="F441" s="170">
        <f t="shared" ref="F441:N443" si="97">SUM(F87,F17,F298,F192,F122,F334,F227,F263,F157,F406,F370,F52)</f>
        <v>0</v>
      </c>
      <c r="G441" s="170">
        <f t="shared" si="97"/>
        <v>0</v>
      </c>
      <c r="H441" s="170">
        <f t="shared" si="97"/>
        <v>0</v>
      </c>
      <c r="I441" s="171">
        <f t="shared" si="97"/>
        <v>0</v>
      </c>
      <c r="J441" s="169">
        <f t="shared" si="97"/>
        <v>0</v>
      </c>
      <c r="K441" s="170">
        <f t="shared" si="97"/>
        <v>0</v>
      </c>
      <c r="L441" s="170">
        <f t="shared" si="97"/>
        <v>0</v>
      </c>
      <c r="M441" s="170">
        <f t="shared" si="97"/>
        <v>0</v>
      </c>
      <c r="N441" s="886">
        <f t="shared" si="97"/>
        <v>0</v>
      </c>
      <c r="O441" s="886"/>
      <c r="P441" s="887"/>
    </row>
    <row r="442" spans="1:18" ht="15" x14ac:dyDescent="0.2">
      <c r="A442" s="11"/>
      <c r="B442" s="12" t="s">
        <v>40</v>
      </c>
      <c r="C442" s="882">
        <f t="shared" si="96"/>
        <v>0</v>
      </c>
      <c r="D442" s="883"/>
      <c r="E442" s="883"/>
      <c r="F442" s="173">
        <f t="shared" si="97"/>
        <v>0</v>
      </c>
      <c r="G442" s="173">
        <f t="shared" si="97"/>
        <v>0</v>
      </c>
      <c r="H442" s="173">
        <f t="shared" si="97"/>
        <v>0</v>
      </c>
      <c r="I442" s="175">
        <f t="shared" si="97"/>
        <v>0</v>
      </c>
      <c r="J442" s="172">
        <f t="shared" si="97"/>
        <v>0</v>
      </c>
      <c r="K442" s="173">
        <f t="shared" si="97"/>
        <v>0</v>
      </c>
      <c r="L442" s="173">
        <f t="shared" si="97"/>
        <v>0</v>
      </c>
      <c r="M442" s="173">
        <f t="shared" si="97"/>
        <v>0</v>
      </c>
      <c r="N442" s="880">
        <f t="shared" si="97"/>
        <v>0</v>
      </c>
      <c r="O442" s="880"/>
      <c r="P442" s="881"/>
    </row>
    <row r="443" spans="1:18" ht="15" x14ac:dyDescent="0.2">
      <c r="A443" s="11"/>
      <c r="B443" s="12" t="s">
        <v>41</v>
      </c>
      <c r="C443" s="888">
        <f t="shared" si="96"/>
        <v>0</v>
      </c>
      <c r="D443" s="889"/>
      <c r="E443" s="889"/>
      <c r="F443" s="174">
        <f t="shared" si="97"/>
        <v>0</v>
      </c>
      <c r="G443" s="174">
        <f t="shared" si="97"/>
        <v>0</v>
      </c>
      <c r="H443" s="174">
        <f t="shared" si="97"/>
        <v>0</v>
      </c>
      <c r="I443" s="45">
        <f t="shared" si="97"/>
        <v>0</v>
      </c>
      <c r="J443" s="172">
        <f t="shared" si="97"/>
        <v>0</v>
      </c>
      <c r="K443" s="173">
        <f t="shared" si="97"/>
        <v>0</v>
      </c>
      <c r="L443" s="173">
        <f t="shared" si="97"/>
        <v>0</v>
      </c>
      <c r="M443" s="173">
        <f t="shared" si="97"/>
        <v>0</v>
      </c>
      <c r="N443" s="880">
        <f t="shared" si="97"/>
        <v>0</v>
      </c>
      <c r="O443" s="880"/>
      <c r="P443" s="881"/>
    </row>
    <row r="444" spans="1:18" ht="14.25" x14ac:dyDescent="0.2">
      <c r="A444" s="11"/>
      <c r="B444" s="10" t="s">
        <v>42</v>
      </c>
      <c r="C444" s="878">
        <f>SUM(C20,C55,C90,C125,C160,C195,C230,C266,C301,C337,C373,C409)</f>
        <v>3076</v>
      </c>
      <c r="D444" s="879"/>
      <c r="E444" s="879"/>
      <c r="F444" s="97">
        <f>SUM(F20,F55,F90,F125,F160,F195,F230,F266,F301,F337,F373,F409)</f>
        <v>275</v>
      </c>
      <c r="G444" s="97">
        <f t="shared" ref="F444:N451" si="98">SUM(G20,G55,G90,G125,G160,G195,G230,G266,G301,G337,G373,G409)</f>
        <v>158</v>
      </c>
      <c r="H444" s="97">
        <f t="shared" si="98"/>
        <v>0</v>
      </c>
      <c r="I444" s="98">
        <f t="shared" si="98"/>
        <v>2959</v>
      </c>
      <c r="J444" s="141">
        <f t="shared" si="98"/>
        <v>3194</v>
      </c>
      <c r="K444" s="142">
        <f t="shared" si="98"/>
        <v>1952</v>
      </c>
      <c r="L444" s="142">
        <f t="shared" si="98"/>
        <v>0</v>
      </c>
      <c r="M444" s="142">
        <f t="shared" si="98"/>
        <v>12</v>
      </c>
      <c r="N444" s="880">
        <f t="shared" si="98"/>
        <v>1230</v>
      </c>
      <c r="O444" s="880"/>
      <c r="P444" s="881"/>
      <c r="R444" s="1" t="s">
        <v>1</v>
      </c>
    </row>
    <row r="445" spans="1:18" ht="15" x14ac:dyDescent="0.2">
      <c r="A445" s="11"/>
      <c r="B445" s="12" t="s">
        <v>40</v>
      </c>
      <c r="C445" s="882">
        <f t="shared" ref="C445:C451" si="99">SUM(C21,C56,C91,C126,C161,C196,C231,C267,C302,C338,C374,C410)</f>
        <v>1637</v>
      </c>
      <c r="D445" s="883"/>
      <c r="E445" s="883"/>
      <c r="F445" s="101">
        <f t="shared" si="98"/>
        <v>35</v>
      </c>
      <c r="G445" s="101">
        <f t="shared" si="98"/>
        <v>153</v>
      </c>
      <c r="H445" s="101">
        <f t="shared" si="98"/>
        <v>0</v>
      </c>
      <c r="I445" s="102">
        <f t="shared" si="98"/>
        <v>1755</v>
      </c>
      <c r="J445" s="106">
        <f t="shared" si="98"/>
        <v>576</v>
      </c>
      <c r="K445" s="101">
        <f t="shared" si="98"/>
        <v>551</v>
      </c>
      <c r="L445" s="101">
        <f t="shared" si="98"/>
        <v>0</v>
      </c>
      <c r="M445" s="101">
        <f t="shared" si="98"/>
        <v>0</v>
      </c>
      <c r="N445" s="883">
        <f t="shared" si="98"/>
        <v>25</v>
      </c>
      <c r="O445" s="883"/>
      <c r="P445" s="884"/>
      <c r="Q445" s="1" t="s">
        <v>65</v>
      </c>
    </row>
    <row r="446" spans="1:18" ht="15" x14ac:dyDescent="0.2">
      <c r="A446" s="11"/>
      <c r="B446" s="12" t="s">
        <v>41</v>
      </c>
      <c r="C446" s="865">
        <f t="shared" si="99"/>
        <v>1439</v>
      </c>
      <c r="D446" s="866"/>
      <c r="E446" s="866"/>
      <c r="F446" s="99">
        <f t="shared" si="98"/>
        <v>240</v>
      </c>
      <c r="G446" s="99">
        <f t="shared" si="98"/>
        <v>5</v>
      </c>
      <c r="H446" s="99">
        <f t="shared" si="98"/>
        <v>0</v>
      </c>
      <c r="I446" s="100">
        <f t="shared" si="98"/>
        <v>1204</v>
      </c>
      <c r="J446" s="106">
        <f t="shared" si="98"/>
        <v>2618</v>
      </c>
      <c r="K446" s="101">
        <f t="shared" si="98"/>
        <v>1401</v>
      </c>
      <c r="L446" s="101">
        <f t="shared" si="98"/>
        <v>0</v>
      </c>
      <c r="M446" s="101">
        <f t="shared" si="98"/>
        <v>12</v>
      </c>
      <c r="N446" s="883">
        <f t="shared" si="98"/>
        <v>1205</v>
      </c>
      <c r="O446" s="883"/>
      <c r="P446" s="884"/>
    </row>
    <row r="447" spans="1:18" x14ac:dyDescent="0.2">
      <c r="A447" s="9">
        <v>2</v>
      </c>
      <c r="B447" s="10" t="s">
        <v>43</v>
      </c>
      <c r="C447" s="875"/>
      <c r="D447" s="876"/>
      <c r="E447" s="877"/>
      <c r="F447" s="145"/>
      <c r="G447" s="145"/>
      <c r="H447" s="145"/>
      <c r="I447" s="147"/>
      <c r="J447" s="144"/>
      <c r="K447" s="145"/>
      <c r="L447" s="145"/>
      <c r="M447" s="145"/>
      <c r="N447" s="867"/>
      <c r="O447" s="867"/>
      <c r="P447" s="868"/>
    </row>
    <row r="448" spans="1:18" ht="15" x14ac:dyDescent="0.2">
      <c r="A448" s="11"/>
      <c r="B448" s="12" t="s">
        <v>44</v>
      </c>
      <c r="C448" s="865">
        <f>SUM(C24,C59,C94,C129,C164,C199,C234,C270,C305,C341,C377,C413)</f>
        <v>480</v>
      </c>
      <c r="D448" s="866"/>
      <c r="E448" s="866"/>
      <c r="F448" s="99">
        <f t="shared" si="98"/>
        <v>0</v>
      </c>
      <c r="G448" s="99">
        <f t="shared" si="98"/>
        <v>0</v>
      </c>
      <c r="H448" s="99">
        <f t="shared" si="98"/>
        <v>0</v>
      </c>
      <c r="I448" s="100">
        <f t="shared" si="98"/>
        <v>480</v>
      </c>
      <c r="J448" s="144"/>
      <c r="K448" s="145"/>
      <c r="L448" s="145"/>
      <c r="M448" s="145"/>
      <c r="N448" s="867"/>
      <c r="O448" s="867"/>
      <c r="P448" s="868"/>
    </row>
    <row r="449" spans="1:17" ht="15" x14ac:dyDescent="0.2">
      <c r="A449" s="11"/>
      <c r="B449" s="12" t="s">
        <v>45</v>
      </c>
      <c r="C449" s="865">
        <f t="shared" si="99"/>
        <v>2300</v>
      </c>
      <c r="D449" s="866"/>
      <c r="E449" s="866"/>
      <c r="F449" s="99">
        <f t="shared" si="98"/>
        <v>160</v>
      </c>
      <c r="G449" s="99">
        <f t="shared" si="98"/>
        <v>158</v>
      </c>
      <c r="H449" s="99">
        <f t="shared" si="98"/>
        <v>0</v>
      </c>
      <c r="I449" s="100">
        <f t="shared" si="98"/>
        <v>2298</v>
      </c>
      <c r="J449" s="144"/>
      <c r="K449" s="145"/>
      <c r="L449" s="145"/>
      <c r="M449" s="145"/>
      <c r="N449" s="867"/>
      <c r="O449" s="867"/>
      <c r="P449" s="868"/>
    </row>
    <row r="450" spans="1:17" ht="15" x14ac:dyDescent="0.2">
      <c r="A450" s="9"/>
      <c r="B450" s="12" t="s">
        <v>46</v>
      </c>
      <c r="C450" s="865">
        <f t="shared" si="99"/>
        <v>0</v>
      </c>
      <c r="D450" s="866"/>
      <c r="E450" s="866"/>
      <c r="F450" s="99">
        <f t="shared" si="98"/>
        <v>0</v>
      </c>
      <c r="G450" s="99">
        <f t="shared" si="98"/>
        <v>0</v>
      </c>
      <c r="H450" s="99">
        <f t="shared" si="98"/>
        <v>0</v>
      </c>
      <c r="I450" s="100">
        <f t="shared" si="98"/>
        <v>0</v>
      </c>
      <c r="J450" s="144"/>
      <c r="K450" s="145"/>
      <c r="L450" s="145"/>
      <c r="M450" s="145"/>
      <c r="N450" s="867"/>
      <c r="O450" s="867"/>
      <c r="P450" s="868"/>
      <c r="Q450" s="1" t="s">
        <v>1</v>
      </c>
    </row>
    <row r="451" spans="1:17" ht="12.75" customHeight="1" x14ac:dyDescent="0.2">
      <c r="A451" s="14"/>
      <c r="B451" s="15" t="s">
        <v>47</v>
      </c>
      <c r="C451" s="865">
        <f t="shared" si="99"/>
        <v>296</v>
      </c>
      <c r="D451" s="866"/>
      <c r="E451" s="866"/>
      <c r="F451" s="99">
        <f t="shared" si="98"/>
        <v>115</v>
      </c>
      <c r="G451" s="99">
        <f t="shared" si="98"/>
        <v>0</v>
      </c>
      <c r="H451" s="99">
        <f t="shared" si="98"/>
        <v>0</v>
      </c>
      <c r="I451" s="100">
        <f t="shared" si="98"/>
        <v>181</v>
      </c>
      <c r="J451" s="39"/>
      <c r="K451" s="16"/>
      <c r="L451" s="16"/>
      <c r="M451" s="16"/>
      <c r="N451" s="869"/>
      <c r="O451" s="869"/>
      <c r="P451" s="870"/>
    </row>
    <row r="452" spans="1:17" ht="12.75" customHeight="1" thickBot="1" x14ac:dyDescent="0.25">
      <c r="A452" s="22">
        <v>3</v>
      </c>
      <c r="B452" s="23" t="s">
        <v>48</v>
      </c>
      <c r="C452" s="871"/>
      <c r="D452" s="872"/>
      <c r="E452" s="872"/>
      <c r="F452" s="27">
        <f>SUM(F98,F28,F309,F203,F133,F345,F238,F274,F168,F417,F381,F63)</f>
        <v>0</v>
      </c>
      <c r="G452" s="27">
        <f>SUM(G98,G28,G309,G203,G133,G345,G238,G274,G168,G417,G381,G63)</f>
        <v>0</v>
      </c>
      <c r="H452" s="163"/>
      <c r="I452" s="40"/>
      <c r="J452" s="41"/>
      <c r="K452" s="176"/>
      <c r="L452" s="176"/>
      <c r="M452" s="176"/>
      <c r="N452" s="873"/>
      <c r="O452" s="873"/>
      <c r="P452" s="874"/>
    </row>
    <row r="453" spans="1:17" ht="12.75" customHeight="1" x14ac:dyDescent="0.2">
      <c r="B453" s="143" t="s">
        <v>49</v>
      </c>
      <c r="C453" s="861">
        <f>SUM(C448:E451)-C439</f>
        <v>0</v>
      </c>
      <c r="D453" s="862"/>
      <c r="E453" s="862"/>
      <c r="F453" s="25">
        <f>SUM(F448:F451)-F439</f>
        <v>0</v>
      </c>
      <c r="G453" s="25">
        <f>SUM(G448:G451)-G439</f>
        <v>0</v>
      </c>
      <c r="H453" s="25">
        <f t="shared" ref="H453:I453" si="100">SUM(H448:H451)-H439</f>
        <v>0</v>
      </c>
      <c r="I453" s="25">
        <f t="shared" si="100"/>
        <v>0</v>
      </c>
      <c r="J453" s="8"/>
      <c r="K453" s="8" t="s">
        <v>1</v>
      </c>
      <c r="L453" s="8"/>
      <c r="M453" s="8"/>
      <c r="N453" s="863"/>
      <c r="O453" s="863"/>
      <c r="P453" s="863"/>
    </row>
    <row r="454" spans="1:17" x14ac:dyDescent="0.2">
      <c r="C454" s="864"/>
      <c r="D454" s="864"/>
      <c r="E454" s="864"/>
      <c r="G454" s="1" t="s">
        <v>64</v>
      </c>
      <c r="N454" s="864"/>
      <c r="O454" s="864"/>
      <c r="P454" s="864"/>
    </row>
    <row r="455" spans="1:17" x14ac:dyDescent="0.2">
      <c r="C455" s="143"/>
      <c r="D455" s="143"/>
      <c r="E455" s="143"/>
      <c r="K455" s="1" t="s">
        <v>1</v>
      </c>
      <c r="N455" s="143"/>
      <c r="O455" s="143"/>
      <c r="P455" s="143"/>
    </row>
    <row r="456" spans="1:17" x14ac:dyDescent="0.2">
      <c r="C456" s="143"/>
      <c r="D456" s="143"/>
      <c r="E456" s="143"/>
      <c r="K456" s="1" t="s">
        <v>1</v>
      </c>
      <c r="N456" s="143"/>
      <c r="O456" s="143"/>
      <c r="P456" s="143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F23:H23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5" scale="103" orientation="landscape" horizontalDpi="4294967293" r:id="rId1"/>
  <rowBreaks count="2" manualBreakCount="2">
    <brk id="336" max="17" man="1"/>
    <brk id="4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486"/>
  <sheetViews>
    <sheetView view="pageBreakPreview" topLeftCell="A289" zoomScale="80" zoomScaleNormal="90" zoomScaleSheetLayoutView="80" workbookViewId="0">
      <pane xSplit="2" topLeftCell="C1" activePane="topRight" state="frozen"/>
      <selection activeCell="O501" sqref="O501"/>
      <selection pane="topRight" activeCell="Q306" sqref="Q306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864" t="s">
        <v>0</v>
      </c>
      <c r="B1" s="864"/>
      <c r="F1" s="1" t="s">
        <v>1</v>
      </c>
      <c r="M1" s="930" t="s">
        <v>2</v>
      </c>
      <c r="N1" s="930"/>
      <c r="O1" s="930"/>
      <c r="P1" s="930"/>
    </row>
    <row r="2" spans="1:16" ht="12.75" customHeight="1" x14ac:dyDescent="0.2">
      <c r="A2" s="864" t="s">
        <v>3</v>
      </c>
      <c r="B2" s="864"/>
      <c r="M2" s="930"/>
      <c r="N2" s="930"/>
      <c r="O2" s="930"/>
      <c r="P2" s="930"/>
    </row>
    <row r="3" spans="1:16" x14ac:dyDescent="0.2">
      <c r="A3" s="864" t="s">
        <v>4</v>
      </c>
      <c r="B3" s="864"/>
    </row>
    <row r="4" spans="1:16" ht="20.25" x14ac:dyDescent="0.3">
      <c r="F4" s="918" t="s">
        <v>5</v>
      </c>
      <c r="G4" s="918"/>
      <c r="H4" s="918"/>
      <c r="I4" s="918"/>
      <c r="J4" s="918"/>
      <c r="K4" s="918"/>
      <c r="L4" s="918"/>
    </row>
    <row r="5" spans="1:16" x14ac:dyDescent="0.2">
      <c r="F5" s="909" t="s">
        <v>6</v>
      </c>
      <c r="G5" s="909"/>
      <c r="H5" s="909"/>
      <c r="I5" s="909"/>
      <c r="J5" s="909"/>
      <c r="K5" s="909"/>
      <c r="L5" s="909"/>
    </row>
    <row r="6" spans="1:16" x14ac:dyDescent="0.2">
      <c r="A6" s="1" t="s">
        <v>7</v>
      </c>
      <c r="C6" s="28"/>
      <c r="D6" s="208">
        <v>1</v>
      </c>
      <c r="E6" s="208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9"/>
      <c r="D7" s="4">
        <v>0</v>
      </c>
      <c r="E7" s="4">
        <v>8</v>
      </c>
      <c r="I7" s="910">
        <v>2</v>
      </c>
      <c r="K7" s="2"/>
      <c r="L7" s="24" t="s">
        <v>9</v>
      </c>
      <c r="M7" s="911" t="s">
        <v>68</v>
      </c>
      <c r="N7" s="912"/>
      <c r="O7" s="208">
        <v>0</v>
      </c>
      <c r="P7" s="208">
        <v>3</v>
      </c>
    </row>
    <row r="8" spans="1:16" ht="12.75" customHeight="1" x14ac:dyDescent="0.2">
      <c r="A8" s="229" t="s">
        <v>51</v>
      </c>
      <c r="B8" s="229"/>
      <c r="C8" s="208">
        <v>0</v>
      </c>
      <c r="D8" s="208">
        <v>1</v>
      </c>
      <c r="E8" s="208">
        <v>0</v>
      </c>
      <c r="I8" s="910"/>
      <c r="J8" s="209"/>
      <c r="K8" s="2"/>
      <c r="L8" s="24" t="s">
        <v>12</v>
      </c>
      <c r="M8" s="911" t="s">
        <v>66</v>
      </c>
      <c r="N8" s="912"/>
      <c r="O8" s="208">
        <v>1</v>
      </c>
      <c r="P8" s="208">
        <v>9</v>
      </c>
    </row>
    <row r="9" spans="1:16" ht="7.5" customHeight="1" thickBot="1" x14ac:dyDescent="0.25">
      <c r="C9" s="30"/>
      <c r="D9" s="30"/>
      <c r="K9" s="2"/>
      <c r="L9" s="2"/>
      <c r="N9" s="2"/>
      <c r="O9" s="30"/>
      <c r="P9" s="30"/>
    </row>
    <row r="10" spans="1:16" ht="18" customHeight="1" x14ac:dyDescent="0.2">
      <c r="A10" s="946" t="s">
        <v>13</v>
      </c>
      <c r="B10" s="944" t="s">
        <v>14</v>
      </c>
      <c r="C10" s="913" t="s">
        <v>15</v>
      </c>
      <c r="D10" s="914"/>
      <c r="E10" s="914"/>
      <c r="F10" s="914"/>
      <c r="G10" s="914"/>
      <c r="H10" s="914"/>
      <c r="I10" s="915"/>
      <c r="J10" s="916" t="s">
        <v>16</v>
      </c>
      <c r="K10" s="914"/>
      <c r="L10" s="914"/>
      <c r="M10" s="914"/>
      <c r="N10" s="914"/>
      <c r="O10" s="914"/>
      <c r="P10" s="915"/>
    </row>
    <row r="11" spans="1:16" ht="12.75" customHeight="1" x14ac:dyDescent="0.2">
      <c r="A11" s="947"/>
      <c r="B11" s="945"/>
      <c r="C11" s="925" t="s">
        <v>17</v>
      </c>
      <c r="D11" s="926"/>
      <c r="E11" s="926"/>
      <c r="F11" s="4"/>
      <c r="G11" s="4"/>
      <c r="H11" s="4"/>
      <c r="I11" s="201" t="s">
        <v>17</v>
      </c>
      <c r="J11" s="34" t="s">
        <v>17</v>
      </c>
      <c r="K11" s="4"/>
      <c r="L11" s="4"/>
      <c r="M11" s="4"/>
      <c r="N11" s="926" t="s">
        <v>17</v>
      </c>
      <c r="O11" s="926"/>
      <c r="P11" s="927"/>
    </row>
    <row r="12" spans="1:16" ht="12.75" customHeight="1" x14ac:dyDescent="0.2">
      <c r="A12" s="947"/>
      <c r="B12" s="945"/>
      <c r="C12" s="902" t="s">
        <v>9</v>
      </c>
      <c r="D12" s="903"/>
      <c r="E12" s="903"/>
      <c r="F12" s="202" t="s">
        <v>18</v>
      </c>
      <c r="G12" s="202" t="s">
        <v>19</v>
      </c>
      <c r="H12" s="202" t="s">
        <v>20</v>
      </c>
      <c r="I12" s="203" t="s">
        <v>21</v>
      </c>
      <c r="J12" s="35" t="s">
        <v>9</v>
      </c>
      <c r="K12" s="202" t="s">
        <v>18</v>
      </c>
      <c r="L12" s="202" t="s">
        <v>19</v>
      </c>
      <c r="M12" s="202" t="s">
        <v>20</v>
      </c>
      <c r="N12" s="904" t="s">
        <v>21</v>
      </c>
      <c r="O12" s="904"/>
      <c r="P12" s="905"/>
    </row>
    <row r="13" spans="1:16" ht="12.75" customHeight="1" x14ac:dyDescent="0.2">
      <c r="A13" s="947"/>
      <c r="B13" s="945"/>
      <c r="C13" s="906" t="s">
        <v>22</v>
      </c>
      <c r="D13" s="907"/>
      <c r="E13" s="907"/>
      <c r="F13" s="204"/>
      <c r="G13" s="204"/>
      <c r="H13" s="204"/>
      <c r="I13" s="205" t="s">
        <v>23</v>
      </c>
      <c r="J13" s="36" t="s">
        <v>22</v>
      </c>
      <c r="K13" s="204"/>
      <c r="L13" s="204"/>
      <c r="M13" s="204"/>
      <c r="N13" s="907" t="s">
        <v>24</v>
      </c>
      <c r="O13" s="907"/>
      <c r="P13" s="908"/>
    </row>
    <row r="14" spans="1:16" x14ac:dyDescent="0.2">
      <c r="A14" s="46" t="s">
        <v>25</v>
      </c>
      <c r="B14" s="47" t="s">
        <v>26</v>
      </c>
      <c r="C14" s="890" t="s">
        <v>27</v>
      </c>
      <c r="D14" s="891"/>
      <c r="E14" s="891"/>
      <c r="F14" s="210" t="s">
        <v>28</v>
      </c>
      <c r="G14" s="210" t="s">
        <v>29</v>
      </c>
      <c r="H14" s="210" t="s">
        <v>30</v>
      </c>
      <c r="I14" s="48" t="s">
        <v>31</v>
      </c>
      <c r="J14" s="49" t="s">
        <v>32</v>
      </c>
      <c r="K14" s="210" t="s">
        <v>33</v>
      </c>
      <c r="L14" s="210" t="s">
        <v>34</v>
      </c>
      <c r="M14" s="210" t="s">
        <v>35</v>
      </c>
      <c r="N14" s="892" t="s">
        <v>36</v>
      </c>
      <c r="O14" s="891"/>
      <c r="P14" s="893"/>
    </row>
    <row r="15" spans="1:16" ht="30" customHeight="1" x14ac:dyDescent="0.2">
      <c r="A15" s="5"/>
      <c r="B15" s="6" t="s">
        <v>37</v>
      </c>
      <c r="C15" s="939">
        <f>SUM(C17,C20)</f>
        <v>756</v>
      </c>
      <c r="D15" s="940"/>
      <c r="E15" s="940"/>
      <c r="F15" s="218">
        <f>SUM(F17,F20)</f>
        <v>0</v>
      </c>
      <c r="G15" s="218">
        <f>SUM(G17,G20)</f>
        <v>200</v>
      </c>
      <c r="H15" s="218">
        <f>SUM(H17,H20)</f>
        <v>0</v>
      </c>
      <c r="I15" s="43">
        <f>SUM(I17,I20)</f>
        <v>956</v>
      </c>
      <c r="J15" s="7">
        <f>SUM(J17,J20)</f>
        <v>25</v>
      </c>
      <c r="K15" s="43">
        <f t="shared" ref="K15:N15" si="0">SUM(K17,K20)</f>
        <v>25</v>
      </c>
      <c r="L15" s="43">
        <f t="shared" si="0"/>
        <v>0</v>
      </c>
      <c r="M15" s="7">
        <f t="shared" si="0"/>
        <v>0</v>
      </c>
      <c r="N15" s="896">
        <f t="shared" si="0"/>
        <v>0</v>
      </c>
      <c r="O15" s="897"/>
      <c r="P15" s="898"/>
    </row>
    <row r="16" spans="1:16" ht="25.5" customHeight="1" x14ac:dyDescent="0.2">
      <c r="A16" s="9">
        <v>1</v>
      </c>
      <c r="B16" s="10" t="s">
        <v>38</v>
      </c>
      <c r="C16" s="899"/>
      <c r="D16" s="900"/>
      <c r="E16" s="900"/>
      <c r="F16" s="197"/>
      <c r="G16" s="197"/>
      <c r="H16" s="197"/>
      <c r="I16" s="37"/>
      <c r="J16" s="196"/>
      <c r="K16" s="197"/>
      <c r="L16" s="197"/>
      <c r="M16" s="197"/>
      <c r="N16" s="900"/>
      <c r="O16" s="900"/>
      <c r="P16" s="901"/>
    </row>
    <row r="17" spans="1:16" ht="12.75" customHeight="1" x14ac:dyDescent="0.2">
      <c r="A17" s="11"/>
      <c r="B17" s="10" t="s">
        <v>39</v>
      </c>
      <c r="C17" s="937">
        <f>SUM(C18:E19)</f>
        <v>0</v>
      </c>
      <c r="D17" s="938"/>
      <c r="E17" s="938"/>
      <c r="F17" s="216">
        <f>SUM(F18:F19)</f>
        <v>0</v>
      </c>
      <c r="G17" s="216">
        <f t="shared" ref="G17:H17" si="1">SUM(G18:G19)</f>
        <v>0</v>
      </c>
      <c r="H17" s="216">
        <f t="shared" si="1"/>
        <v>0</v>
      </c>
      <c r="I17" s="74">
        <f>SUM(C17-F17+G17-H17)</f>
        <v>0</v>
      </c>
      <c r="J17" s="206">
        <f>SUM(J18:J19)</f>
        <v>0</v>
      </c>
      <c r="K17" s="216">
        <f t="shared" ref="K17:M17" si="2">SUM(K18:K19)</f>
        <v>0</v>
      </c>
      <c r="L17" s="216">
        <f t="shared" si="2"/>
        <v>0</v>
      </c>
      <c r="M17" s="206">
        <f t="shared" si="2"/>
        <v>0</v>
      </c>
      <c r="N17" s="880">
        <f>SUM(N18:P19)</f>
        <v>0</v>
      </c>
      <c r="O17" s="880"/>
      <c r="P17" s="881"/>
    </row>
    <row r="18" spans="1:16" ht="12.75" customHeight="1" x14ac:dyDescent="0.2">
      <c r="A18" s="11"/>
      <c r="B18" s="12" t="s">
        <v>40</v>
      </c>
      <c r="C18" s="931">
        <v>0</v>
      </c>
      <c r="D18" s="932"/>
      <c r="E18" s="932"/>
      <c r="F18" s="217">
        <v>0</v>
      </c>
      <c r="G18" s="217">
        <v>0</v>
      </c>
      <c r="H18" s="217">
        <v>0</v>
      </c>
      <c r="I18" s="44">
        <f t="shared" ref="I18:I22" si="3">SUM(C18-F18+G18-H18)</f>
        <v>0</v>
      </c>
      <c r="J18" s="167">
        <v>0</v>
      </c>
      <c r="K18" s="167">
        <v>0</v>
      </c>
      <c r="L18" s="167">
        <v>0</v>
      </c>
      <c r="M18" s="167">
        <v>0</v>
      </c>
      <c r="N18" s="880">
        <f>SUM(J18-K18+L18-M18)</f>
        <v>0</v>
      </c>
      <c r="O18" s="880"/>
      <c r="P18" s="881"/>
    </row>
    <row r="19" spans="1:16" ht="12.75" customHeight="1" x14ac:dyDescent="0.2">
      <c r="A19" s="11"/>
      <c r="B19" s="12" t="s">
        <v>41</v>
      </c>
      <c r="C19" s="931">
        <v>0</v>
      </c>
      <c r="D19" s="932"/>
      <c r="E19" s="932"/>
      <c r="F19" s="217">
        <v>0</v>
      </c>
      <c r="G19" s="217">
        <v>0</v>
      </c>
      <c r="H19" s="217">
        <v>0</v>
      </c>
      <c r="I19" s="44">
        <f t="shared" si="3"/>
        <v>0</v>
      </c>
      <c r="J19" s="167">
        <v>0</v>
      </c>
      <c r="K19" s="167">
        <v>0</v>
      </c>
      <c r="L19" s="167">
        <v>0</v>
      </c>
      <c r="M19" s="167">
        <v>0</v>
      </c>
      <c r="N19" s="880">
        <f>SUM(J19-K19+L19-M19)</f>
        <v>0</v>
      </c>
      <c r="O19" s="880"/>
      <c r="P19" s="881"/>
    </row>
    <row r="20" spans="1:16" ht="12.75" customHeight="1" x14ac:dyDescent="0.2">
      <c r="A20" s="11"/>
      <c r="B20" s="10" t="s">
        <v>42</v>
      </c>
      <c r="C20" s="937">
        <f>SUM(C21:E22)</f>
        <v>756</v>
      </c>
      <c r="D20" s="938"/>
      <c r="E20" s="938"/>
      <c r="F20" s="216">
        <f>SUM(F21:F22)</f>
        <v>0</v>
      </c>
      <c r="G20" s="216">
        <f>SUM(G21:G22)</f>
        <v>200</v>
      </c>
      <c r="H20" s="216">
        <f t="shared" ref="H20" si="4">SUM(H21:H22)</f>
        <v>0</v>
      </c>
      <c r="I20" s="74">
        <f t="shared" si="3"/>
        <v>956</v>
      </c>
      <c r="J20" s="13">
        <f>SUM(J21:J22)</f>
        <v>25</v>
      </c>
      <c r="K20" s="50">
        <f t="shared" ref="K20:M20" si="5">SUM(K21:K22)</f>
        <v>25</v>
      </c>
      <c r="L20" s="50">
        <f t="shared" si="5"/>
        <v>0</v>
      </c>
      <c r="M20" s="13">
        <f t="shared" si="5"/>
        <v>0</v>
      </c>
      <c r="N20" s="880">
        <f>SUM(N21:P22)</f>
        <v>0</v>
      </c>
      <c r="O20" s="880"/>
      <c r="P20" s="881"/>
    </row>
    <row r="21" spans="1:16" ht="12.75" customHeight="1" x14ac:dyDescent="0.2">
      <c r="A21" s="11"/>
      <c r="B21" s="12" t="s">
        <v>40</v>
      </c>
      <c r="C21" s="931">
        <v>621</v>
      </c>
      <c r="D21" s="932"/>
      <c r="E21" s="932"/>
      <c r="F21" s="217">
        <v>0</v>
      </c>
      <c r="G21" s="217">
        <v>70</v>
      </c>
      <c r="H21" s="217">
        <v>0</v>
      </c>
      <c r="I21" s="44">
        <f t="shared" si="3"/>
        <v>691</v>
      </c>
      <c r="J21" s="38">
        <v>25</v>
      </c>
      <c r="K21" s="217">
        <v>25</v>
      </c>
      <c r="L21" s="217">
        <v>0</v>
      </c>
      <c r="M21" s="200">
        <v>0</v>
      </c>
      <c r="N21" s="880">
        <f>SUM(J21-K21+L21-M21)</f>
        <v>0</v>
      </c>
      <c r="O21" s="880"/>
      <c r="P21" s="881"/>
    </row>
    <row r="22" spans="1:16" ht="15" x14ac:dyDescent="0.2">
      <c r="A22" s="11"/>
      <c r="B22" s="12" t="s">
        <v>41</v>
      </c>
      <c r="C22" s="931">
        <v>135</v>
      </c>
      <c r="D22" s="932"/>
      <c r="E22" s="932"/>
      <c r="F22" s="217">
        <v>0</v>
      </c>
      <c r="G22" s="217">
        <v>130</v>
      </c>
      <c r="H22" s="217">
        <v>0</v>
      </c>
      <c r="I22" s="44">
        <f t="shared" si="3"/>
        <v>265</v>
      </c>
      <c r="J22" s="38">
        <v>0</v>
      </c>
      <c r="K22" s="200">
        <v>0</v>
      </c>
      <c r="L22" s="200">
        <v>0</v>
      </c>
      <c r="M22" s="200">
        <v>0</v>
      </c>
      <c r="N22" s="880">
        <f>SUM(J22-K22+L22-M22)</f>
        <v>0</v>
      </c>
      <c r="O22" s="880"/>
      <c r="P22" s="881"/>
    </row>
    <row r="23" spans="1:16" x14ac:dyDescent="0.2">
      <c r="A23" s="9">
        <v>2</v>
      </c>
      <c r="B23" s="10" t="s">
        <v>43</v>
      </c>
      <c r="C23" s="935"/>
      <c r="D23" s="936"/>
      <c r="E23" s="936"/>
      <c r="F23" s="935"/>
      <c r="G23" s="936"/>
      <c r="H23" s="936"/>
      <c r="I23" s="52"/>
      <c r="J23" s="196"/>
      <c r="K23" s="197"/>
      <c r="L23" s="197"/>
      <c r="M23" s="197"/>
      <c r="N23" s="867"/>
      <c r="O23" s="867"/>
      <c r="P23" s="868"/>
    </row>
    <row r="24" spans="1:16" ht="14.25" x14ac:dyDescent="0.2">
      <c r="A24" s="11"/>
      <c r="B24" s="12" t="s">
        <v>44</v>
      </c>
      <c r="C24" s="931">
        <v>0</v>
      </c>
      <c r="D24" s="932"/>
      <c r="E24" s="932"/>
      <c r="F24" s="217">
        <v>0</v>
      </c>
      <c r="G24" s="217">
        <v>0</v>
      </c>
      <c r="H24" s="217">
        <v>0</v>
      </c>
      <c r="I24" s="74">
        <f t="shared" ref="I24:I27" si="6">SUM(C24-F24+G24-H24)</f>
        <v>0</v>
      </c>
      <c r="J24" s="196"/>
      <c r="K24" s="197"/>
      <c r="L24" s="197"/>
      <c r="M24" s="197"/>
      <c r="N24" s="867"/>
      <c r="O24" s="867"/>
      <c r="P24" s="868"/>
    </row>
    <row r="25" spans="1:16" ht="12.75" customHeight="1" x14ac:dyDescent="0.2">
      <c r="A25" s="11"/>
      <c r="B25" s="12" t="s">
        <v>45</v>
      </c>
      <c r="C25" s="931">
        <v>756</v>
      </c>
      <c r="D25" s="932"/>
      <c r="E25" s="932"/>
      <c r="F25" s="217">
        <v>0</v>
      </c>
      <c r="G25" s="217">
        <v>200</v>
      </c>
      <c r="H25" s="217">
        <v>0</v>
      </c>
      <c r="I25" s="74">
        <f t="shared" si="6"/>
        <v>956</v>
      </c>
      <c r="J25" s="196"/>
      <c r="K25" s="197"/>
      <c r="L25" s="197"/>
      <c r="M25" s="197"/>
      <c r="N25" s="867"/>
      <c r="O25" s="867"/>
      <c r="P25" s="868"/>
    </row>
    <row r="26" spans="1:16" ht="12.75" customHeight="1" x14ac:dyDescent="0.2">
      <c r="A26" s="9"/>
      <c r="B26" s="12" t="s">
        <v>46</v>
      </c>
      <c r="C26" s="931">
        <v>0</v>
      </c>
      <c r="D26" s="932"/>
      <c r="E26" s="932"/>
      <c r="F26" s="217">
        <v>0</v>
      </c>
      <c r="G26" s="217">
        <v>0</v>
      </c>
      <c r="H26" s="217">
        <v>0</v>
      </c>
      <c r="I26" s="74">
        <f t="shared" si="6"/>
        <v>0</v>
      </c>
      <c r="J26" s="196"/>
      <c r="K26" s="197"/>
      <c r="L26" s="197"/>
      <c r="M26" s="197"/>
      <c r="N26" s="867"/>
      <c r="O26" s="867"/>
      <c r="P26" s="868"/>
    </row>
    <row r="27" spans="1:16" ht="14.25" x14ac:dyDescent="0.2">
      <c r="A27" s="14"/>
      <c r="B27" s="15" t="s">
        <v>47</v>
      </c>
      <c r="C27" s="933">
        <v>0</v>
      </c>
      <c r="D27" s="934"/>
      <c r="E27" s="934"/>
      <c r="F27" s="219">
        <v>0</v>
      </c>
      <c r="G27" s="219">
        <v>0</v>
      </c>
      <c r="H27" s="219">
        <v>0</v>
      </c>
      <c r="I27" s="74">
        <f t="shared" si="6"/>
        <v>0</v>
      </c>
      <c r="J27" s="39"/>
      <c r="K27" s="16"/>
      <c r="L27" s="16"/>
      <c r="M27" s="16"/>
      <c r="N27" s="869"/>
      <c r="O27" s="869"/>
      <c r="P27" s="870"/>
    </row>
    <row r="28" spans="1:16" ht="15" thickBot="1" x14ac:dyDescent="0.25">
      <c r="A28" s="17">
        <v>3</v>
      </c>
      <c r="B28" s="18" t="s">
        <v>48</v>
      </c>
      <c r="C28" s="923">
        <v>0</v>
      </c>
      <c r="D28" s="924"/>
      <c r="E28" s="924"/>
      <c r="F28" s="81">
        <v>0</v>
      </c>
      <c r="G28" s="81">
        <v>0</v>
      </c>
      <c r="H28" s="215"/>
      <c r="I28" s="40"/>
      <c r="J28" s="41"/>
      <c r="K28" s="227"/>
      <c r="L28" s="227"/>
      <c r="M28" s="227"/>
      <c r="N28" s="873"/>
      <c r="O28" s="873"/>
      <c r="P28" s="874"/>
    </row>
    <row r="29" spans="1:16" x14ac:dyDescent="0.2">
      <c r="B29" s="195" t="s">
        <v>49</v>
      </c>
      <c r="C29" s="861">
        <f>SUM(C24:E27)-C15</f>
        <v>0</v>
      </c>
      <c r="D29" s="862"/>
      <c r="E29" s="862"/>
      <c r="F29" s="25">
        <f>SUM(F24:F27)-F15</f>
        <v>0</v>
      </c>
      <c r="G29" s="25">
        <f t="shared" ref="G29:I29" si="7">SUM(G24:G27)-G15</f>
        <v>0</v>
      </c>
      <c r="H29" s="25">
        <f t="shared" si="7"/>
        <v>0</v>
      </c>
      <c r="I29" s="25">
        <f t="shared" si="7"/>
        <v>0</v>
      </c>
      <c r="J29" s="8"/>
      <c r="K29" s="8"/>
      <c r="L29" s="8"/>
      <c r="M29" s="8"/>
      <c r="N29" s="863"/>
      <c r="O29" s="863"/>
      <c r="P29" s="863"/>
    </row>
    <row r="33" spans="1:16" ht="12.75" customHeight="1" x14ac:dyDescent="0.2"/>
    <row r="34" spans="1:16" ht="12.75" customHeight="1" x14ac:dyDescent="0.2"/>
    <row r="36" spans="1:16" ht="12.75" customHeight="1" x14ac:dyDescent="0.2">
      <c r="A36" s="864" t="s">
        <v>0</v>
      </c>
      <c r="B36" s="864"/>
      <c r="F36" s="1" t="s">
        <v>1</v>
      </c>
      <c r="M36" s="930" t="s">
        <v>2</v>
      </c>
      <c r="N36" s="930"/>
      <c r="O36" s="930"/>
      <c r="P36" s="930"/>
    </row>
    <row r="37" spans="1:16" ht="12.75" customHeight="1" x14ac:dyDescent="0.2">
      <c r="A37" s="864" t="s">
        <v>3</v>
      </c>
      <c r="B37" s="864"/>
      <c r="M37" s="930"/>
      <c r="N37" s="930"/>
      <c r="O37" s="930"/>
      <c r="P37" s="930"/>
    </row>
    <row r="38" spans="1:16" x14ac:dyDescent="0.2">
      <c r="A38" s="864" t="s">
        <v>4</v>
      </c>
      <c r="B38" s="864"/>
    </row>
    <row r="39" spans="1:16" ht="12.75" customHeight="1" x14ac:dyDescent="0.3">
      <c r="F39" s="918" t="s">
        <v>5</v>
      </c>
      <c r="G39" s="918"/>
      <c r="H39" s="918"/>
      <c r="I39" s="918"/>
      <c r="J39" s="918"/>
      <c r="K39" s="918"/>
      <c r="L39" s="918"/>
    </row>
    <row r="40" spans="1:16" ht="12.75" customHeight="1" x14ac:dyDescent="0.2">
      <c r="F40" s="909" t="s">
        <v>6</v>
      </c>
      <c r="G40" s="909"/>
      <c r="H40" s="909"/>
      <c r="I40" s="909"/>
      <c r="J40" s="909"/>
      <c r="K40" s="909"/>
      <c r="L40" s="909"/>
    </row>
    <row r="41" spans="1:16" ht="7.5" customHeight="1" x14ac:dyDescent="0.2">
      <c r="A41" s="1" t="s">
        <v>7</v>
      </c>
      <c r="C41" s="28"/>
      <c r="D41" s="208">
        <v>1</v>
      </c>
      <c r="E41" s="208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1" t="s">
        <v>8</v>
      </c>
      <c r="C42" s="29"/>
      <c r="D42" s="4">
        <v>0</v>
      </c>
      <c r="E42" s="4">
        <v>8</v>
      </c>
      <c r="I42" s="910">
        <v>12</v>
      </c>
      <c r="K42" s="2"/>
      <c r="L42" s="24" t="s">
        <v>50</v>
      </c>
      <c r="M42" s="911" t="str">
        <f>+M7</f>
        <v>: Maret</v>
      </c>
      <c r="N42" s="912"/>
      <c r="O42" s="208">
        <f>+O7</f>
        <v>0</v>
      </c>
      <c r="P42" s="208">
        <f>+P7</f>
        <v>3</v>
      </c>
    </row>
    <row r="43" spans="1:16" ht="12.75" customHeight="1" x14ac:dyDescent="0.2">
      <c r="A43" s="228" t="s">
        <v>62</v>
      </c>
      <c r="B43" s="228"/>
      <c r="C43" s="208">
        <v>0</v>
      </c>
      <c r="D43" s="208">
        <v>1</v>
      </c>
      <c r="E43" s="208">
        <v>1</v>
      </c>
      <c r="I43" s="910"/>
      <c r="J43" s="209"/>
      <c r="K43" s="2"/>
      <c r="L43" s="24" t="s">
        <v>12</v>
      </c>
      <c r="M43" s="911" t="str">
        <f>+M8</f>
        <v>: 2019</v>
      </c>
      <c r="N43" s="912"/>
      <c r="O43" s="208">
        <f>+O8</f>
        <v>1</v>
      </c>
      <c r="P43" s="208">
        <f>+P8</f>
        <v>9</v>
      </c>
    </row>
    <row r="44" spans="1:16" ht="13.5" thickBot="1" x14ac:dyDescent="0.25">
      <c r="C44" s="30"/>
      <c r="D44" s="30"/>
      <c r="K44" s="2"/>
      <c r="L44" s="2"/>
      <c r="N44" s="2"/>
      <c r="O44" s="30"/>
      <c r="P44" s="30"/>
    </row>
    <row r="45" spans="1:16" ht="12.75" customHeight="1" x14ac:dyDescent="0.2">
      <c r="A45" s="946" t="s">
        <v>13</v>
      </c>
      <c r="B45" s="944" t="s">
        <v>14</v>
      </c>
      <c r="C45" s="913" t="s">
        <v>15</v>
      </c>
      <c r="D45" s="914"/>
      <c r="E45" s="914"/>
      <c r="F45" s="914"/>
      <c r="G45" s="914"/>
      <c r="H45" s="914"/>
      <c r="I45" s="915"/>
      <c r="J45" s="916" t="s">
        <v>16</v>
      </c>
      <c r="K45" s="914"/>
      <c r="L45" s="914"/>
      <c r="M45" s="914"/>
      <c r="N45" s="914"/>
      <c r="O45" s="914"/>
      <c r="P45" s="915"/>
    </row>
    <row r="46" spans="1:16" ht="12.75" customHeight="1" x14ac:dyDescent="0.2">
      <c r="A46" s="947"/>
      <c r="B46" s="945"/>
      <c r="C46" s="925" t="s">
        <v>17</v>
      </c>
      <c r="D46" s="926"/>
      <c r="E46" s="926"/>
      <c r="F46" s="4"/>
      <c r="G46" s="4"/>
      <c r="H46" s="4"/>
      <c r="I46" s="201" t="s">
        <v>17</v>
      </c>
      <c r="J46" s="34" t="s">
        <v>17</v>
      </c>
      <c r="K46" s="4"/>
      <c r="L46" s="4"/>
      <c r="M46" s="4"/>
      <c r="N46" s="926" t="s">
        <v>17</v>
      </c>
      <c r="O46" s="926"/>
      <c r="P46" s="927"/>
    </row>
    <row r="47" spans="1:16" ht="12.75" customHeight="1" x14ac:dyDescent="0.2">
      <c r="A47" s="947"/>
      <c r="B47" s="945"/>
      <c r="C47" s="902" t="s">
        <v>9</v>
      </c>
      <c r="D47" s="903"/>
      <c r="E47" s="903"/>
      <c r="F47" s="202" t="s">
        <v>18</v>
      </c>
      <c r="G47" s="202" t="s">
        <v>19</v>
      </c>
      <c r="H47" s="202" t="s">
        <v>20</v>
      </c>
      <c r="I47" s="203" t="s">
        <v>21</v>
      </c>
      <c r="J47" s="35" t="s">
        <v>9</v>
      </c>
      <c r="K47" s="202" t="s">
        <v>18</v>
      </c>
      <c r="L47" s="202" t="s">
        <v>19</v>
      </c>
      <c r="M47" s="202" t="s">
        <v>20</v>
      </c>
      <c r="N47" s="904" t="s">
        <v>21</v>
      </c>
      <c r="O47" s="904"/>
      <c r="P47" s="905"/>
    </row>
    <row r="48" spans="1:16" ht="12.75" customHeight="1" x14ac:dyDescent="0.2">
      <c r="A48" s="947"/>
      <c r="B48" s="945"/>
      <c r="C48" s="906" t="s">
        <v>22</v>
      </c>
      <c r="D48" s="907"/>
      <c r="E48" s="907"/>
      <c r="F48" s="204"/>
      <c r="G48" s="204"/>
      <c r="H48" s="204"/>
      <c r="I48" s="205" t="s">
        <v>23</v>
      </c>
      <c r="J48" s="36" t="s">
        <v>22</v>
      </c>
      <c r="K48" s="204"/>
      <c r="L48" s="204"/>
      <c r="M48" s="204"/>
      <c r="N48" s="907" t="s">
        <v>24</v>
      </c>
      <c r="O48" s="907"/>
      <c r="P48" s="908"/>
    </row>
    <row r="49" spans="1:16" ht="12.75" customHeight="1" x14ac:dyDescent="0.2">
      <c r="A49" s="46" t="s">
        <v>25</v>
      </c>
      <c r="B49" s="47" t="s">
        <v>26</v>
      </c>
      <c r="C49" s="890" t="s">
        <v>27</v>
      </c>
      <c r="D49" s="891"/>
      <c r="E49" s="891"/>
      <c r="F49" s="210" t="s">
        <v>28</v>
      </c>
      <c r="G49" s="210" t="s">
        <v>29</v>
      </c>
      <c r="H49" s="210" t="s">
        <v>30</v>
      </c>
      <c r="I49" s="48" t="s">
        <v>31</v>
      </c>
      <c r="J49" s="49" t="s">
        <v>32</v>
      </c>
      <c r="K49" s="210" t="s">
        <v>33</v>
      </c>
      <c r="L49" s="210" t="s">
        <v>34</v>
      </c>
      <c r="M49" s="210" t="s">
        <v>35</v>
      </c>
      <c r="N49" s="892" t="s">
        <v>36</v>
      </c>
      <c r="O49" s="891"/>
      <c r="P49" s="893"/>
    </row>
    <row r="50" spans="1:16" ht="12.75" customHeight="1" x14ac:dyDescent="0.2">
      <c r="A50" s="5"/>
      <c r="B50" s="6" t="s">
        <v>37</v>
      </c>
      <c r="C50" s="894">
        <f>SUM(C52,C55)</f>
        <v>150</v>
      </c>
      <c r="D50" s="895"/>
      <c r="E50" s="895"/>
      <c r="F50" s="211">
        <f>SUM(F52,F55)</f>
        <v>0</v>
      </c>
      <c r="G50" s="211">
        <f>SUM(G52,G55)</f>
        <v>39</v>
      </c>
      <c r="H50" s="211">
        <f>SUM(H52,H55)</f>
        <v>0</v>
      </c>
      <c r="I50" s="7">
        <f>SUM(I52,I55)</f>
        <v>189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896">
        <f t="shared" si="8"/>
        <v>0</v>
      </c>
      <c r="O50" s="897"/>
      <c r="P50" s="898"/>
    </row>
    <row r="51" spans="1:16" ht="12.75" customHeight="1" x14ac:dyDescent="0.2">
      <c r="A51" s="9">
        <v>1</v>
      </c>
      <c r="B51" s="10" t="s">
        <v>38</v>
      </c>
      <c r="C51" s="899"/>
      <c r="D51" s="900"/>
      <c r="E51" s="900"/>
      <c r="F51" s="197"/>
      <c r="G51" s="197"/>
      <c r="H51" s="197"/>
      <c r="I51" s="37"/>
      <c r="J51" s="196"/>
      <c r="K51" s="197"/>
      <c r="L51" s="197"/>
      <c r="M51" s="197"/>
      <c r="N51" s="900"/>
      <c r="O51" s="900"/>
      <c r="P51" s="901"/>
    </row>
    <row r="52" spans="1:16" ht="12.75" customHeight="1" x14ac:dyDescent="0.2">
      <c r="A52" s="11"/>
      <c r="B52" s="10" t="s">
        <v>39</v>
      </c>
      <c r="C52" s="928">
        <f>SUM(C53:E54)</f>
        <v>0</v>
      </c>
      <c r="D52" s="929"/>
      <c r="E52" s="929"/>
      <c r="F52" s="206">
        <f>SUM(F53:F54)</f>
        <v>0</v>
      </c>
      <c r="G52" s="206">
        <f t="shared" ref="G52:H52" si="9">SUM(G53:G54)</f>
        <v>0</v>
      </c>
      <c r="H52" s="206">
        <f t="shared" si="9"/>
        <v>0</v>
      </c>
      <c r="I52" s="207">
        <f>SUM(C52-F52+G52-H52)</f>
        <v>0</v>
      </c>
      <c r="J52" s="206">
        <f>SUM(J53:J54)</f>
        <v>0</v>
      </c>
      <c r="K52" s="206">
        <f t="shared" ref="K52:M52" si="10">SUM(K53:K54)</f>
        <v>0</v>
      </c>
      <c r="L52" s="206">
        <f t="shared" si="10"/>
        <v>0</v>
      </c>
      <c r="M52" s="206">
        <f t="shared" si="10"/>
        <v>0</v>
      </c>
      <c r="N52" s="880">
        <f>SUM(N53:P54)</f>
        <v>0</v>
      </c>
      <c r="O52" s="880"/>
      <c r="P52" s="881"/>
    </row>
    <row r="53" spans="1:16" ht="12.75" customHeight="1" x14ac:dyDescent="0.2">
      <c r="A53" s="11"/>
      <c r="B53" s="12" t="s">
        <v>40</v>
      </c>
      <c r="C53" s="919">
        <v>0</v>
      </c>
      <c r="D53" s="920"/>
      <c r="E53" s="920"/>
      <c r="F53" s="200">
        <v>0</v>
      </c>
      <c r="G53" s="200">
        <v>0</v>
      </c>
      <c r="H53" s="200">
        <v>0</v>
      </c>
      <c r="I53" s="226">
        <f t="shared" ref="I53:I57" si="11">SUM(C53-F53+G53-H53)</f>
        <v>0</v>
      </c>
      <c r="J53" s="167">
        <v>0</v>
      </c>
      <c r="K53" s="167">
        <v>0</v>
      </c>
      <c r="L53" s="167">
        <v>0</v>
      </c>
      <c r="M53" s="167">
        <v>0</v>
      </c>
      <c r="N53" s="880">
        <f>SUM(J53-K53+L53-M53)</f>
        <v>0</v>
      </c>
      <c r="O53" s="880"/>
      <c r="P53" s="881"/>
    </row>
    <row r="54" spans="1:16" ht="12.75" customHeight="1" x14ac:dyDescent="0.2">
      <c r="A54" s="11"/>
      <c r="B54" s="12" t="s">
        <v>41</v>
      </c>
      <c r="C54" s="919">
        <v>0</v>
      </c>
      <c r="D54" s="920"/>
      <c r="E54" s="920"/>
      <c r="F54" s="200">
        <v>0</v>
      </c>
      <c r="G54" s="200">
        <v>0</v>
      </c>
      <c r="H54" s="200">
        <v>0</v>
      </c>
      <c r="I54" s="226">
        <f t="shared" si="11"/>
        <v>0</v>
      </c>
      <c r="J54" s="167">
        <v>0</v>
      </c>
      <c r="K54" s="167">
        <v>0</v>
      </c>
      <c r="L54" s="167">
        <v>0</v>
      </c>
      <c r="M54" s="167">
        <v>0</v>
      </c>
      <c r="N54" s="880">
        <f>SUM(J54-K54+L54-M54)</f>
        <v>0</v>
      </c>
      <c r="O54" s="880"/>
      <c r="P54" s="881"/>
    </row>
    <row r="55" spans="1:16" ht="12.75" customHeight="1" x14ac:dyDescent="0.2">
      <c r="A55" s="11"/>
      <c r="B55" s="10" t="s">
        <v>42</v>
      </c>
      <c r="C55" s="928">
        <f>SUM(C56:E57)</f>
        <v>150</v>
      </c>
      <c r="D55" s="929"/>
      <c r="E55" s="929"/>
      <c r="F55" s="206">
        <f>SUM(F56:F57)</f>
        <v>0</v>
      </c>
      <c r="G55" s="206">
        <f t="shared" ref="G55:H55" si="12">SUM(G56:G57)</f>
        <v>39</v>
      </c>
      <c r="H55" s="206">
        <f t="shared" si="12"/>
        <v>0</v>
      </c>
      <c r="I55" s="207">
        <f t="shared" si="11"/>
        <v>189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880">
        <f>SUM(N56:P57)</f>
        <v>0</v>
      </c>
      <c r="O55" s="880"/>
      <c r="P55" s="881"/>
    </row>
    <row r="56" spans="1:16" ht="12.75" customHeight="1" x14ac:dyDescent="0.2">
      <c r="A56" s="11"/>
      <c r="B56" s="12" t="s">
        <v>40</v>
      </c>
      <c r="C56" s="919">
        <v>150</v>
      </c>
      <c r="D56" s="920"/>
      <c r="E56" s="920"/>
      <c r="F56" s="200">
        <v>0</v>
      </c>
      <c r="G56" s="200">
        <v>30</v>
      </c>
      <c r="H56" s="200">
        <v>0</v>
      </c>
      <c r="I56" s="226">
        <f t="shared" si="11"/>
        <v>180</v>
      </c>
      <c r="J56" s="38">
        <v>0</v>
      </c>
      <c r="K56" s="200">
        <v>0</v>
      </c>
      <c r="L56" s="200">
        <v>0</v>
      </c>
      <c r="M56" s="200">
        <v>0</v>
      </c>
      <c r="N56" s="880">
        <f>SUM(J56-K56+L56-M56)</f>
        <v>0</v>
      </c>
      <c r="O56" s="880"/>
      <c r="P56" s="881"/>
    </row>
    <row r="57" spans="1:16" ht="12.75" customHeight="1" x14ac:dyDescent="0.2">
      <c r="A57" s="11"/>
      <c r="B57" s="12" t="s">
        <v>41</v>
      </c>
      <c r="C57" s="919">
        <v>0</v>
      </c>
      <c r="D57" s="920"/>
      <c r="E57" s="920"/>
      <c r="F57" s="200">
        <v>0</v>
      </c>
      <c r="G57" s="200">
        <v>9</v>
      </c>
      <c r="H57" s="200">
        <v>0</v>
      </c>
      <c r="I57" s="226">
        <f t="shared" si="11"/>
        <v>9</v>
      </c>
      <c r="J57" s="38">
        <v>0</v>
      </c>
      <c r="K57" s="200">
        <v>0</v>
      </c>
      <c r="L57" s="200">
        <v>0</v>
      </c>
      <c r="M57" s="200">
        <v>0</v>
      </c>
      <c r="N57" s="880">
        <f>SUM(J57-K57+L57-M57)</f>
        <v>0</v>
      </c>
      <c r="O57" s="880"/>
      <c r="P57" s="881"/>
    </row>
    <row r="58" spans="1:16" ht="12.75" customHeight="1" x14ac:dyDescent="0.2">
      <c r="A58" s="9">
        <v>2</v>
      </c>
      <c r="B58" s="10" t="s">
        <v>43</v>
      </c>
      <c r="C58" s="899"/>
      <c r="D58" s="900"/>
      <c r="E58" s="900"/>
      <c r="F58" s="197"/>
      <c r="G58" s="197"/>
      <c r="H58" s="197"/>
      <c r="I58" s="214"/>
      <c r="J58" s="196"/>
      <c r="K58" s="197"/>
      <c r="L58" s="197"/>
      <c r="M58" s="197"/>
      <c r="N58" s="867"/>
      <c r="O58" s="867"/>
      <c r="P58" s="868"/>
    </row>
    <row r="59" spans="1:16" ht="12.75" customHeight="1" x14ac:dyDescent="0.2">
      <c r="A59" s="11"/>
      <c r="B59" s="12" t="s">
        <v>44</v>
      </c>
      <c r="C59" s="919">
        <v>0</v>
      </c>
      <c r="D59" s="920"/>
      <c r="E59" s="920"/>
      <c r="F59" s="200">
        <v>0</v>
      </c>
      <c r="G59" s="200">
        <v>0</v>
      </c>
      <c r="H59" s="200">
        <v>0</v>
      </c>
      <c r="I59" s="207">
        <f t="shared" ref="I59:I62" si="14">SUM(C59-F59+G59-H59)</f>
        <v>0</v>
      </c>
      <c r="J59" s="196"/>
      <c r="K59" s="197"/>
      <c r="L59" s="197"/>
      <c r="M59" s="197"/>
      <c r="N59" s="867"/>
      <c r="O59" s="867"/>
      <c r="P59" s="868"/>
    </row>
    <row r="60" spans="1:16" ht="12.75" customHeight="1" x14ac:dyDescent="0.2">
      <c r="A60" s="11"/>
      <c r="B60" s="12" t="s">
        <v>45</v>
      </c>
      <c r="C60" s="919">
        <v>150</v>
      </c>
      <c r="D60" s="920"/>
      <c r="E60" s="920"/>
      <c r="F60" s="200">
        <v>0</v>
      </c>
      <c r="G60" s="200">
        <v>39</v>
      </c>
      <c r="H60" s="200">
        <v>0</v>
      </c>
      <c r="I60" s="207">
        <f t="shared" si="14"/>
        <v>189</v>
      </c>
      <c r="J60" s="196"/>
      <c r="K60" s="197"/>
      <c r="L60" s="197"/>
      <c r="M60" s="197"/>
      <c r="N60" s="867"/>
      <c r="O60" s="867"/>
      <c r="P60" s="868"/>
    </row>
    <row r="61" spans="1:16" ht="12.75" customHeight="1" x14ac:dyDescent="0.2">
      <c r="A61" s="9"/>
      <c r="B61" s="12" t="s">
        <v>46</v>
      </c>
      <c r="C61" s="919">
        <v>0</v>
      </c>
      <c r="D61" s="920"/>
      <c r="E61" s="920"/>
      <c r="F61" s="200">
        <v>0</v>
      </c>
      <c r="G61" s="200">
        <v>0</v>
      </c>
      <c r="H61" s="200">
        <v>0</v>
      </c>
      <c r="I61" s="207">
        <f t="shared" si="14"/>
        <v>0</v>
      </c>
      <c r="J61" s="196"/>
      <c r="K61" s="197"/>
      <c r="L61" s="197"/>
      <c r="M61" s="197"/>
      <c r="N61" s="867"/>
      <c r="O61" s="867"/>
      <c r="P61" s="868"/>
    </row>
    <row r="62" spans="1:16" ht="14.25" x14ac:dyDescent="0.2">
      <c r="A62" s="14"/>
      <c r="B62" s="15" t="s">
        <v>47</v>
      </c>
      <c r="C62" s="921">
        <v>0</v>
      </c>
      <c r="D62" s="922"/>
      <c r="E62" s="922"/>
      <c r="F62" s="213">
        <v>0</v>
      </c>
      <c r="G62" s="213">
        <v>0</v>
      </c>
      <c r="H62" s="213">
        <v>0</v>
      </c>
      <c r="I62" s="207">
        <f t="shared" si="14"/>
        <v>0</v>
      </c>
      <c r="J62" s="39"/>
      <c r="K62" s="16"/>
      <c r="L62" s="16"/>
      <c r="M62" s="16"/>
      <c r="N62" s="869"/>
      <c r="O62" s="869"/>
      <c r="P62" s="870"/>
    </row>
    <row r="63" spans="1:16" ht="15" thickBot="1" x14ac:dyDescent="0.25">
      <c r="A63" s="17">
        <v>3</v>
      </c>
      <c r="B63" s="18" t="s">
        <v>48</v>
      </c>
      <c r="C63" s="923">
        <v>0</v>
      </c>
      <c r="D63" s="924"/>
      <c r="E63" s="924"/>
      <c r="F63" s="26">
        <v>0</v>
      </c>
      <c r="G63" s="26">
        <v>0</v>
      </c>
      <c r="H63" s="215"/>
      <c r="I63" s="40"/>
      <c r="J63" s="41"/>
      <c r="K63" s="227"/>
      <c r="L63" s="227"/>
      <c r="M63" s="227"/>
      <c r="N63" s="873"/>
      <c r="O63" s="873"/>
      <c r="P63" s="874"/>
    </row>
    <row r="64" spans="1:16" x14ac:dyDescent="0.2">
      <c r="B64" s="195" t="s">
        <v>49</v>
      </c>
      <c r="C64" s="861">
        <f>SUM(C59:E62)-C50</f>
        <v>0</v>
      </c>
      <c r="D64" s="862"/>
      <c r="E64" s="862"/>
      <c r="F64" s="25">
        <f>SUM(F59:F62)-F50</f>
        <v>0</v>
      </c>
      <c r="G64" s="25">
        <f t="shared" ref="G64:I64" si="15">SUM(G59:G62)-G50</f>
        <v>0</v>
      </c>
      <c r="H64" s="25">
        <f t="shared" si="15"/>
        <v>0</v>
      </c>
      <c r="I64" s="25">
        <f t="shared" si="15"/>
        <v>0</v>
      </c>
      <c r="J64" s="8"/>
      <c r="K64" s="8"/>
      <c r="L64" s="8"/>
      <c r="M64" s="8"/>
      <c r="N64" s="863"/>
      <c r="O64" s="863"/>
      <c r="P64" s="863"/>
    </row>
    <row r="65" spans="1:16" ht="12.75" customHeight="1" x14ac:dyDescent="0.2">
      <c r="B65" s="195"/>
      <c r="C65" s="93"/>
      <c r="D65" s="94"/>
      <c r="E65" s="94"/>
      <c r="F65" s="25"/>
      <c r="G65" s="25"/>
      <c r="H65" s="25"/>
      <c r="I65" s="25"/>
      <c r="J65" s="8"/>
      <c r="K65" s="8"/>
      <c r="L65" s="8"/>
      <c r="M65" s="8"/>
      <c r="N65" s="212"/>
      <c r="O65" s="212"/>
      <c r="P65" s="212"/>
    </row>
    <row r="66" spans="1:16" ht="12.75" customHeight="1" x14ac:dyDescent="0.2">
      <c r="B66" s="195"/>
      <c r="C66" s="93"/>
      <c r="D66" s="94"/>
      <c r="E66" s="94"/>
      <c r="F66" s="25"/>
      <c r="G66" s="25"/>
      <c r="H66" s="25"/>
      <c r="I66" s="25"/>
      <c r="J66" s="8"/>
      <c r="K66" s="8"/>
      <c r="L66" s="8"/>
      <c r="M66" s="8"/>
      <c r="N66" s="212"/>
      <c r="O66" s="212"/>
      <c r="P66" s="212"/>
    </row>
    <row r="71" spans="1:16" ht="12.75" customHeight="1" x14ac:dyDescent="0.2">
      <c r="A71" s="864" t="s">
        <v>0</v>
      </c>
      <c r="B71" s="864"/>
      <c r="F71" s="1" t="s">
        <v>1</v>
      </c>
      <c r="M71" s="930" t="s">
        <v>2</v>
      </c>
      <c r="N71" s="930"/>
      <c r="O71" s="930"/>
      <c r="P71" s="930"/>
    </row>
    <row r="72" spans="1:16" ht="12.75" customHeight="1" x14ac:dyDescent="0.2">
      <c r="A72" s="864" t="s">
        <v>3</v>
      </c>
      <c r="B72" s="864"/>
      <c r="G72" s="1" t="s">
        <v>1</v>
      </c>
      <c r="M72" s="930"/>
      <c r="N72" s="930"/>
      <c r="O72" s="930"/>
      <c r="P72" s="930"/>
    </row>
    <row r="73" spans="1:16" ht="7.5" customHeight="1" x14ac:dyDescent="0.2">
      <c r="A73" s="864" t="s">
        <v>4</v>
      </c>
      <c r="B73" s="864"/>
    </row>
    <row r="74" spans="1:16" ht="18" customHeight="1" x14ac:dyDescent="0.3">
      <c r="F74" s="918" t="s">
        <v>5</v>
      </c>
      <c r="G74" s="918"/>
      <c r="H74" s="918"/>
      <c r="I74" s="918"/>
      <c r="J74" s="918"/>
      <c r="K74" s="918"/>
      <c r="L74" s="918"/>
    </row>
    <row r="75" spans="1:16" ht="12.75" customHeight="1" x14ac:dyDescent="0.2">
      <c r="F75" s="909" t="s">
        <v>6</v>
      </c>
      <c r="G75" s="909"/>
      <c r="H75" s="909"/>
      <c r="I75" s="909"/>
      <c r="J75" s="909"/>
      <c r="K75" s="909"/>
      <c r="L75" s="909"/>
    </row>
    <row r="76" spans="1:16" ht="12.75" customHeight="1" x14ac:dyDescent="0.2">
      <c r="A76" s="1" t="s">
        <v>7</v>
      </c>
      <c r="C76" s="28"/>
      <c r="D76" s="208">
        <v>1</v>
      </c>
      <c r="E76" s="208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1" t="s">
        <v>8</v>
      </c>
      <c r="C77" s="29"/>
      <c r="D77" s="4">
        <v>0</v>
      </c>
      <c r="E77" s="4">
        <v>8</v>
      </c>
      <c r="I77" s="910">
        <v>1</v>
      </c>
      <c r="K77" s="2"/>
      <c r="L77" s="24" t="s">
        <v>9</v>
      </c>
      <c r="M77" s="911" t="str">
        <f>+M42</f>
        <v>: Maret</v>
      </c>
      <c r="N77" s="912"/>
      <c r="O77" s="208">
        <f>+O42</f>
        <v>0</v>
      </c>
      <c r="P77" s="208">
        <f>+P42</f>
        <v>3</v>
      </c>
    </row>
    <row r="78" spans="1:16" ht="12.75" customHeight="1" x14ac:dyDescent="0.2">
      <c r="A78" s="228" t="s">
        <v>11</v>
      </c>
      <c r="B78" s="228"/>
      <c r="C78" s="208">
        <v>0</v>
      </c>
      <c r="D78" s="208">
        <v>2</v>
      </c>
      <c r="E78" s="208">
        <v>0</v>
      </c>
      <c r="I78" s="910"/>
      <c r="J78" s="209"/>
      <c r="K78" s="2"/>
      <c r="L78" s="24" t="s">
        <v>12</v>
      </c>
      <c r="M78" s="911" t="str">
        <f>+M43</f>
        <v>: 2019</v>
      </c>
      <c r="N78" s="912"/>
      <c r="O78" s="208">
        <f>+O43</f>
        <v>1</v>
      </c>
      <c r="P78" s="208">
        <f>+P43</f>
        <v>9</v>
      </c>
    </row>
    <row r="79" spans="1:16" ht="30" customHeight="1" thickBot="1" x14ac:dyDescent="0.25">
      <c r="C79" s="30"/>
      <c r="D79" s="30"/>
      <c r="K79" s="2"/>
      <c r="L79" s="2"/>
      <c r="N79" s="2"/>
      <c r="O79" s="30"/>
      <c r="P79" s="30"/>
    </row>
    <row r="80" spans="1:16" ht="25.5" customHeight="1" x14ac:dyDescent="0.2">
      <c r="A80" s="946" t="s">
        <v>13</v>
      </c>
      <c r="B80" s="944" t="s">
        <v>14</v>
      </c>
      <c r="C80" s="913" t="s">
        <v>15</v>
      </c>
      <c r="D80" s="914"/>
      <c r="E80" s="914"/>
      <c r="F80" s="914"/>
      <c r="G80" s="914"/>
      <c r="H80" s="914"/>
      <c r="I80" s="915"/>
      <c r="J80" s="916" t="s">
        <v>16</v>
      </c>
      <c r="K80" s="914"/>
      <c r="L80" s="914"/>
      <c r="M80" s="914"/>
      <c r="N80" s="914"/>
      <c r="O80" s="914"/>
      <c r="P80" s="915"/>
    </row>
    <row r="81" spans="1:16" ht="20.100000000000001" customHeight="1" x14ac:dyDescent="0.2">
      <c r="A81" s="947"/>
      <c r="B81" s="945"/>
      <c r="C81" s="925" t="s">
        <v>17</v>
      </c>
      <c r="D81" s="926"/>
      <c r="E81" s="926"/>
      <c r="F81" s="4"/>
      <c r="G81" s="4"/>
      <c r="H81" s="4"/>
      <c r="I81" s="201" t="s">
        <v>17</v>
      </c>
      <c r="J81" s="34" t="s">
        <v>17</v>
      </c>
      <c r="K81" s="4"/>
      <c r="L81" s="4"/>
      <c r="M81" s="4"/>
      <c r="N81" s="926" t="s">
        <v>17</v>
      </c>
      <c r="O81" s="926"/>
      <c r="P81" s="927"/>
    </row>
    <row r="82" spans="1:16" ht="20.100000000000001" customHeight="1" x14ac:dyDescent="0.2">
      <c r="A82" s="947"/>
      <c r="B82" s="945"/>
      <c r="C82" s="902" t="s">
        <v>9</v>
      </c>
      <c r="D82" s="903"/>
      <c r="E82" s="903"/>
      <c r="F82" s="202" t="s">
        <v>18</v>
      </c>
      <c r="G82" s="202" t="s">
        <v>19</v>
      </c>
      <c r="H82" s="202" t="s">
        <v>20</v>
      </c>
      <c r="I82" s="203" t="s">
        <v>21</v>
      </c>
      <c r="J82" s="35" t="s">
        <v>9</v>
      </c>
      <c r="K82" s="202" t="s">
        <v>18</v>
      </c>
      <c r="L82" s="202" t="s">
        <v>19</v>
      </c>
      <c r="M82" s="202" t="s">
        <v>20</v>
      </c>
      <c r="N82" s="904" t="s">
        <v>21</v>
      </c>
      <c r="O82" s="904"/>
      <c r="P82" s="905"/>
    </row>
    <row r="83" spans="1:16" ht="20.100000000000001" customHeight="1" x14ac:dyDescent="0.2">
      <c r="A83" s="947"/>
      <c r="B83" s="945"/>
      <c r="C83" s="906" t="s">
        <v>22</v>
      </c>
      <c r="D83" s="907"/>
      <c r="E83" s="907"/>
      <c r="F83" s="204"/>
      <c r="G83" s="204"/>
      <c r="H83" s="204"/>
      <c r="I83" s="205" t="s">
        <v>23</v>
      </c>
      <c r="J83" s="36" t="s">
        <v>22</v>
      </c>
      <c r="K83" s="204"/>
      <c r="L83" s="204"/>
      <c r="M83" s="204"/>
      <c r="N83" s="907" t="s">
        <v>24</v>
      </c>
      <c r="O83" s="907"/>
      <c r="P83" s="908"/>
    </row>
    <row r="84" spans="1:16" ht="20.100000000000001" customHeight="1" x14ac:dyDescent="0.2">
      <c r="A84" s="46" t="s">
        <v>25</v>
      </c>
      <c r="B84" s="47" t="s">
        <v>26</v>
      </c>
      <c r="C84" s="890" t="s">
        <v>27</v>
      </c>
      <c r="D84" s="891"/>
      <c r="E84" s="891"/>
      <c r="F84" s="210" t="s">
        <v>28</v>
      </c>
      <c r="G84" s="210" t="s">
        <v>29</v>
      </c>
      <c r="H84" s="210" t="s">
        <v>30</v>
      </c>
      <c r="I84" s="48" t="s">
        <v>31</v>
      </c>
      <c r="J84" s="49" t="s">
        <v>32</v>
      </c>
      <c r="K84" s="210" t="s">
        <v>33</v>
      </c>
      <c r="L84" s="210" t="s">
        <v>34</v>
      </c>
      <c r="M84" s="210" t="s">
        <v>35</v>
      </c>
      <c r="N84" s="892" t="s">
        <v>36</v>
      </c>
      <c r="O84" s="891"/>
      <c r="P84" s="893"/>
    </row>
    <row r="85" spans="1:16" ht="20.100000000000001" customHeight="1" x14ac:dyDescent="0.2">
      <c r="A85" s="5"/>
      <c r="B85" s="6" t="s">
        <v>37</v>
      </c>
      <c r="C85" s="894">
        <f>SUM(C87,C90)</f>
        <v>490</v>
      </c>
      <c r="D85" s="895"/>
      <c r="E85" s="895"/>
      <c r="F85" s="211">
        <f>SUM(F87,F90)</f>
        <v>0</v>
      </c>
      <c r="G85" s="218">
        <f>SUM(G87,G90)</f>
        <v>898</v>
      </c>
      <c r="H85" s="31">
        <f>SUM(H87,H90)</f>
        <v>0</v>
      </c>
      <c r="I85" s="7">
        <f>SUM(I87,I90)</f>
        <v>1388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896">
        <f t="shared" si="16"/>
        <v>0</v>
      </c>
      <c r="O85" s="897"/>
      <c r="P85" s="898"/>
    </row>
    <row r="86" spans="1:16" ht="20.100000000000001" customHeight="1" x14ac:dyDescent="0.2">
      <c r="A86" s="9">
        <v>1</v>
      </c>
      <c r="B86" s="10" t="s">
        <v>38</v>
      </c>
      <c r="C86" s="899"/>
      <c r="D86" s="900"/>
      <c r="E86" s="900"/>
      <c r="F86" s="197"/>
      <c r="G86" s="197"/>
      <c r="H86" s="197"/>
      <c r="I86" s="37"/>
      <c r="J86" s="196"/>
      <c r="K86" s="197"/>
      <c r="L86" s="197"/>
      <c r="M86" s="197"/>
      <c r="N86" s="900"/>
      <c r="O86" s="900"/>
      <c r="P86" s="901"/>
    </row>
    <row r="87" spans="1:16" ht="20.100000000000001" customHeight="1" x14ac:dyDescent="0.2">
      <c r="A87" s="11"/>
      <c r="B87" s="10" t="s">
        <v>39</v>
      </c>
      <c r="C87" s="928">
        <f>SUM(C88:E89)</f>
        <v>0</v>
      </c>
      <c r="D87" s="929"/>
      <c r="E87" s="929"/>
      <c r="F87" s="206">
        <f>SUM(F88:F89)</f>
        <v>0</v>
      </c>
      <c r="G87" s="216">
        <f t="shared" ref="G87:H87" si="17">SUM(G88:G89)</f>
        <v>0</v>
      </c>
      <c r="H87" s="206">
        <f t="shared" si="17"/>
        <v>0</v>
      </c>
      <c r="I87" s="207">
        <f>SUM(C87-F87+G87-H87)</f>
        <v>0</v>
      </c>
      <c r="J87" s="206">
        <f>SUM(J88:J89)</f>
        <v>0</v>
      </c>
      <c r="K87" s="206">
        <f t="shared" ref="K87:M87" si="18">SUM(K88:K89)</f>
        <v>0</v>
      </c>
      <c r="L87" s="206">
        <f t="shared" si="18"/>
        <v>0</v>
      </c>
      <c r="M87" s="206">
        <f t="shared" si="18"/>
        <v>0</v>
      </c>
      <c r="N87" s="880">
        <f>SUM(N88:P89)</f>
        <v>0</v>
      </c>
      <c r="O87" s="880"/>
      <c r="P87" s="881"/>
    </row>
    <row r="88" spans="1:16" ht="26.25" customHeight="1" x14ac:dyDescent="0.2">
      <c r="A88" s="11"/>
      <c r="B88" s="12" t="s">
        <v>40</v>
      </c>
      <c r="C88" s="919">
        <v>0</v>
      </c>
      <c r="D88" s="920"/>
      <c r="E88" s="920"/>
      <c r="F88" s="200">
        <v>0</v>
      </c>
      <c r="G88" s="217">
        <v>0</v>
      </c>
      <c r="H88" s="200">
        <v>0</v>
      </c>
      <c r="I88" s="226">
        <f t="shared" ref="I88:I92" si="19">SUM(C88-F88+G88-H88)</f>
        <v>0</v>
      </c>
      <c r="J88" s="167">
        <v>0</v>
      </c>
      <c r="K88" s="167">
        <v>0</v>
      </c>
      <c r="L88" s="167">
        <v>0</v>
      </c>
      <c r="M88" s="167">
        <v>0</v>
      </c>
      <c r="N88" s="880">
        <f>SUM(J88-K88+L88-M88)</f>
        <v>0</v>
      </c>
      <c r="O88" s="880"/>
      <c r="P88" s="881"/>
    </row>
    <row r="89" spans="1:16" ht="20.100000000000001" customHeight="1" x14ac:dyDescent="0.2">
      <c r="A89" s="11"/>
      <c r="B89" s="12" t="s">
        <v>41</v>
      </c>
      <c r="C89" s="919">
        <v>0</v>
      </c>
      <c r="D89" s="920"/>
      <c r="E89" s="920"/>
      <c r="F89" s="200">
        <v>0</v>
      </c>
      <c r="G89" s="217">
        <v>0</v>
      </c>
      <c r="H89" s="200">
        <v>0</v>
      </c>
      <c r="I89" s="226">
        <f t="shared" si="19"/>
        <v>0</v>
      </c>
      <c r="J89" s="167">
        <v>0</v>
      </c>
      <c r="K89" s="167">
        <v>0</v>
      </c>
      <c r="L89" s="167">
        <v>0</v>
      </c>
      <c r="M89" s="167">
        <v>0</v>
      </c>
      <c r="N89" s="880">
        <f>SUM(J89-K89+L89-M89)</f>
        <v>0</v>
      </c>
      <c r="O89" s="880"/>
      <c r="P89" s="881"/>
    </row>
    <row r="90" spans="1:16" ht="12.75" customHeight="1" x14ac:dyDescent="0.2">
      <c r="A90" s="11"/>
      <c r="B90" s="10" t="s">
        <v>42</v>
      </c>
      <c r="C90" s="928">
        <f>SUM(C91:E92)</f>
        <v>490</v>
      </c>
      <c r="D90" s="929"/>
      <c r="E90" s="929"/>
      <c r="F90" s="206">
        <f>SUM(F91:F92)</f>
        <v>0</v>
      </c>
      <c r="G90" s="216">
        <f t="shared" ref="G90:H90" si="20">SUM(G91:G92)</f>
        <v>898</v>
      </c>
      <c r="H90" s="32">
        <f t="shared" si="20"/>
        <v>0</v>
      </c>
      <c r="I90" s="207">
        <f t="shared" si="19"/>
        <v>1388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880">
        <f>SUM(N91:P92)</f>
        <v>0</v>
      </c>
      <c r="O90" s="880"/>
      <c r="P90" s="881"/>
    </row>
    <row r="91" spans="1:16" ht="12.75" customHeight="1" x14ac:dyDescent="0.2">
      <c r="A91" s="11"/>
      <c r="B91" s="12" t="s">
        <v>40</v>
      </c>
      <c r="C91" s="919">
        <v>128</v>
      </c>
      <c r="D91" s="920"/>
      <c r="E91" s="920"/>
      <c r="F91" s="200">
        <v>0</v>
      </c>
      <c r="G91" s="217">
        <v>898</v>
      </c>
      <c r="H91" s="33">
        <v>0</v>
      </c>
      <c r="I91" s="226">
        <f t="shared" si="19"/>
        <v>1026</v>
      </c>
      <c r="J91" s="38">
        <v>0</v>
      </c>
      <c r="K91" s="200">
        <v>0</v>
      </c>
      <c r="L91" s="200">
        <v>0</v>
      </c>
      <c r="M91" s="200">
        <v>0</v>
      </c>
      <c r="N91" s="880">
        <f>SUM(J91-K91+L91-M91)</f>
        <v>0</v>
      </c>
      <c r="O91" s="880"/>
      <c r="P91" s="881"/>
    </row>
    <row r="92" spans="1:16" ht="12.75" customHeight="1" x14ac:dyDescent="0.2">
      <c r="A92" s="11"/>
      <c r="B92" s="12" t="s">
        <v>41</v>
      </c>
      <c r="C92" s="919">
        <v>362</v>
      </c>
      <c r="D92" s="920"/>
      <c r="E92" s="920"/>
      <c r="F92" s="200">
        <v>0</v>
      </c>
      <c r="G92" s="217">
        <v>0</v>
      </c>
      <c r="H92" s="33">
        <v>0</v>
      </c>
      <c r="I92" s="226">
        <f t="shared" si="19"/>
        <v>362</v>
      </c>
      <c r="J92" s="38">
        <v>0</v>
      </c>
      <c r="K92" s="200">
        <v>0</v>
      </c>
      <c r="L92" s="200">
        <v>0</v>
      </c>
      <c r="M92" s="200">
        <v>0</v>
      </c>
      <c r="N92" s="880">
        <f>SUM(J92-K92+L92-M92)</f>
        <v>0</v>
      </c>
      <c r="O92" s="880"/>
      <c r="P92" s="881"/>
    </row>
    <row r="93" spans="1:16" ht="12.75" customHeight="1" x14ac:dyDescent="0.2">
      <c r="A93" s="9">
        <v>2</v>
      </c>
      <c r="B93" s="10" t="s">
        <v>43</v>
      </c>
      <c r="C93" s="899"/>
      <c r="D93" s="900"/>
      <c r="E93" s="900"/>
      <c r="F93" s="197"/>
      <c r="G93" s="197"/>
      <c r="H93" s="197"/>
      <c r="I93" s="214"/>
      <c r="J93" s="196"/>
      <c r="K93" s="197"/>
      <c r="L93" s="197"/>
      <c r="M93" s="197"/>
      <c r="N93" s="867"/>
      <c r="O93" s="867"/>
      <c r="P93" s="868"/>
    </row>
    <row r="94" spans="1:16" ht="14.25" x14ac:dyDescent="0.2">
      <c r="A94" s="11"/>
      <c r="B94" s="12" t="s">
        <v>44</v>
      </c>
      <c r="C94" s="919">
        <v>0</v>
      </c>
      <c r="D94" s="920"/>
      <c r="E94" s="920"/>
      <c r="F94" s="200">
        <v>0</v>
      </c>
      <c r="G94" s="217">
        <v>680</v>
      </c>
      <c r="H94" s="200">
        <v>0</v>
      </c>
      <c r="I94" s="207">
        <f t="shared" ref="I94:I97" si="22">SUM(C94-F94+G94-H94)</f>
        <v>680</v>
      </c>
      <c r="J94" s="196"/>
      <c r="K94" s="197"/>
      <c r="L94" s="197"/>
      <c r="M94" s="197"/>
      <c r="N94" s="867"/>
      <c r="O94" s="867"/>
      <c r="P94" s="868"/>
    </row>
    <row r="95" spans="1:16" ht="14.25" x14ac:dyDescent="0.2">
      <c r="A95" s="11"/>
      <c r="B95" s="12" t="s">
        <v>45</v>
      </c>
      <c r="C95" s="919">
        <v>490</v>
      </c>
      <c r="D95" s="920"/>
      <c r="E95" s="920"/>
      <c r="F95" s="200">
        <v>0</v>
      </c>
      <c r="G95" s="217">
        <v>218</v>
      </c>
      <c r="H95" s="33">
        <v>0</v>
      </c>
      <c r="I95" s="207">
        <f t="shared" si="22"/>
        <v>708</v>
      </c>
      <c r="J95" s="196"/>
      <c r="K95" s="197"/>
      <c r="L95" s="197"/>
      <c r="M95" s="197"/>
      <c r="N95" s="867"/>
      <c r="O95" s="867"/>
      <c r="P95" s="868"/>
    </row>
    <row r="96" spans="1:16" ht="14.25" x14ac:dyDescent="0.2">
      <c r="A96" s="9"/>
      <c r="B96" s="12" t="s">
        <v>46</v>
      </c>
      <c r="C96" s="919">
        <v>0</v>
      </c>
      <c r="D96" s="920"/>
      <c r="E96" s="920"/>
      <c r="F96" s="200">
        <v>0</v>
      </c>
      <c r="G96" s="200">
        <v>0</v>
      </c>
      <c r="H96" s="200">
        <v>0</v>
      </c>
      <c r="I96" s="207">
        <f t="shared" si="22"/>
        <v>0</v>
      </c>
      <c r="J96" s="196"/>
      <c r="K96" s="197"/>
      <c r="L96" s="197"/>
      <c r="M96" s="197"/>
      <c r="N96" s="867"/>
      <c r="O96" s="867"/>
      <c r="P96" s="868"/>
    </row>
    <row r="97" spans="1:16" ht="12.75" customHeight="1" x14ac:dyDescent="0.2">
      <c r="A97" s="14"/>
      <c r="B97" s="15" t="s">
        <v>47</v>
      </c>
      <c r="C97" s="921">
        <v>0</v>
      </c>
      <c r="D97" s="922"/>
      <c r="E97" s="922"/>
      <c r="F97" s="213">
        <v>0</v>
      </c>
      <c r="G97" s="213">
        <v>0</v>
      </c>
      <c r="H97" s="213">
        <v>0</v>
      </c>
      <c r="I97" s="207">
        <f t="shared" si="22"/>
        <v>0</v>
      </c>
      <c r="J97" s="39"/>
      <c r="K97" s="16"/>
      <c r="L97" s="16"/>
      <c r="M97" s="16"/>
      <c r="N97" s="869"/>
      <c r="O97" s="869"/>
      <c r="P97" s="870"/>
    </row>
    <row r="98" spans="1:16" ht="12.75" customHeight="1" thickBot="1" x14ac:dyDescent="0.25">
      <c r="A98" s="17">
        <v>3</v>
      </c>
      <c r="B98" s="18" t="s">
        <v>48</v>
      </c>
      <c r="C98" s="923">
        <v>0</v>
      </c>
      <c r="D98" s="924"/>
      <c r="E98" s="924"/>
      <c r="F98" s="26">
        <v>0</v>
      </c>
      <c r="G98" s="26">
        <v>0</v>
      </c>
      <c r="H98" s="215"/>
      <c r="I98" s="40"/>
      <c r="J98" s="41"/>
      <c r="K98" s="227"/>
      <c r="L98" s="227"/>
      <c r="M98" s="227"/>
      <c r="N98" s="873"/>
      <c r="O98" s="873"/>
      <c r="P98" s="874"/>
    </row>
    <row r="99" spans="1:16" x14ac:dyDescent="0.2">
      <c r="B99" s="195" t="s">
        <v>49</v>
      </c>
      <c r="C99" s="861">
        <f>SUM(C87+C90)-(C94+C95+C96+C98)</f>
        <v>0</v>
      </c>
      <c r="D99" s="862"/>
      <c r="E99" s="862"/>
      <c r="F99" s="25">
        <f>SUM(F87+F90)-(F94+F95+F96+F98)</f>
        <v>0</v>
      </c>
      <c r="G99" s="25">
        <f>SUM(G87+G90)-(G94+G95+G96+G98)</f>
        <v>0</v>
      </c>
      <c r="H99" s="25">
        <f>SUM(H87+H90)-(H94+H95+H96+H98)</f>
        <v>0</v>
      </c>
      <c r="I99" s="25">
        <f>SUM(I87+I90)-(I94+I95+I96+I98)</f>
        <v>0</v>
      </c>
      <c r="J99" s="8"/>
      <c r="K99" s="8" t="s">
        <v>1</v>
      </c>
      <c r="L99" s="8"/>
      <c r="M99" s="8"/>
      <c r="N99" s="863"/>
      <c r="O99" s="863"/>
      <c r="P99" s="863"/>
    </row>
    <row r="100" spans="1:16" x14ac:dyDescent="0.2">
      <c r="C100" s="864"/>
      <c r="D100" s="864"/>
      <c r="E100" s="864"/>
      <c r="N100" s="864"/>
      <c r="O100" s="864"/>
      <c r="P100" s="864"/>
    </row>
    <row r="101" spans="1:16" x14ac:dyDescent="0.2">
      <c r="C101" s="195"/>
      <c r="D101" s="195"/>
      <c r="E101" s="195"/>
      <c r="N101" s="195"/>
      <c r="O101" s="195"/>
      <c r="P101" s="195"/>
    </row>
    <row r="102" spans="1:16" x14ac:dyDescent="0.2">
      <c r="C102" s="195"/>
      <c r="D102" s="195"/>
      <c r="E102" s="195"/>
      <c r="N102" s="195"/>
      <c r="O102" s="195"/>
      <c r="P102" s="195"/>
    </row>
    <row r="103" spans="1:16" ht="12.75" customHeight="1" x14ac:dyDescent="0.2">
      <c r="C103" s="195"/>
      <c r="D103" s="195"/>
      <c r="E103" s="195"/>
      <c r="N103" s="195"/>
      <c r="O103" s="195"/>
      <c r="P103" s="195"/>
    </row>
    <row r="104" spans="1:16" ht="12.75" customHeight="1" x14ac:dyDescent="0.2">
      <c r="C104" s="195"/>
      <c r="D104" s="195"/>
      <c r="E104" s="195"/>
      <c r="N104" s="195"/>
      <c r="O104" s="195"/>
      <c r="P104" s="195"/>
    </row>
    <row r="105" spans="1:16" ht="12.75" customHeight="1" x14ac:dyDescent="0.2">
      <c r="C105" s="195"/>
      <c r="D105" s="195"/>
      <c r="E105" s="195"/>
      <c r="N105" s="195"/>
      <c r="O105" s="195"/>
      <c r="P105" s="195"/>
    </row>
    <row r="106" spans="1:16" ht="12.75" customHeight="1" x14ac:dyDescent="0.2">
      <c r="A106" s="864" t="s">
        <v>0</v>
      </c>
      <c r="B106" s="864"/>
      <c r="F106" s="1" t="s">
        <v>1</v>
      </c>
      <c r="M106" s="930" t="s">
        <v>2</v>
      </c>
      <c r="N106" s="930"/>
      <c r="O106" s="930"/>
      <c r="P106" s="930"/>
    </row>
    <row r="107" spans="1:16" ht="12.75" customHeight="1" x14ac:dyDescent="0.2">
      <c r="A107" s="864" t="s">
        <v>3</v>
      </c>
      <c r="B107" s="864"/>
      <c r="M107" s="930"/>
      <c r="N107" s="930"/>
      <c r="O107" s="930"/>
      <c r="P107" s="930"/>
    </row>
    <row r="108" spans="1:16" ht="13.5" customHeight="1" x14ac:dyDescent="0.2">
      <c r="A108" s="864" t="s">
        <v>4</v>
      </c>
      <c r="B108" s="864"/>
    </row>
    <row r="109" spans="1:16" ht="12.75" customHeight="1" x14ac:dyDescent="0.3">
      <c r="F109" s="918" t="s">
        <v>5</v>
      </c>
      <c r="G109" s="918"/>
      <c r="H109" s="918"/>
      <c r="I109" s="918"/>
      <c r="J109" s="918"/>
      <c r="K109" s="918"/>
      <c r="L109" s="918"/>
    </row>
    <row r="110" spans="1:16" x14ac:dyDescent="0.2">
      <c r="F110" s="909" t="s">
        <v>6</v>
      </c>
      <c r="G110" s="909"/>
      <c r="H110" s="909"/>
      <c r="I110" s="909"/>
      <c r="J110" s="909"/>
      <c r="K110" s="909"/>
      <c r="L110" s="909"/>
    </row>
    <row r="111" spans="1:16" ht="30" customHeight="1" x14ac:dyDescent="0.2">
      <c r="A111" s="1" t="s">
        <v>7</v>
      </c>
      <c r="C111" s="28"/>
      <c r="D111" s="208">
        <v>1</v>
      </c>
      <c r="E111" s="208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9"/>
      <c r="D112" s="4">
        <v>0</v>
      </c>
      <c r="E112" s="4">
        <v>8</v>
      </c>
      <c r="I112" s="910">
        <v>5</v>
      </c>
      <c r="K112" s="2"/>
      <c r="L112" s="24" t="s">
        <v>50</v>
      </c>
      <c r="M112" s="911" t="str">
        <f>+M77</f>
        <v>: Maret</v>
      </c>
      <c r="N112" s="912"/>
      <c r="O112" s="208">
        <f>+O77</f>
        <v>0</v>
      </c>
      <c r="P112" s="208">
        <f>+P77</f>
        <v>3</v>
      </c>
    </row>
    <row r="113" spans="1:16" ht="20.100000000000001" customHeight="1" x14ac:dyDescent="0.2">
      <c r="A113" s="228" t="s">
        <v>54</v>
      </c>
      <c r="B113" s="228"/>
      <c r="C113" s="42">
        <v>0</v>
      </c>
      <c r="D113" s="42">
        <v>2</v>
      </c>
      <c r="E113" s="42">
        <v>1</v>
      </c>
      <c r="I113" s="910"/>
      <c r="J113" s="209"/>
      <c r="K113" s="2"/>
      <c r="L113" s="24" t="s">
        <v>12</v>
      </c>
      <c r="M113" s="911" t="str">
        <f>+M78</f>
        <v>: 2019</v>
      </c>
      <c r="N113" s="912"/>
      <c r="O113" s="208">
        <f>+O78</f>
        <v>1</v>
      </c>
      <c r="P113" s="208">
        <f>+P78</f>
        <v>9</v>
      </c>
    </row>
    <row r="114" spans="1:16" ht="20.100000000000001" customHeight="1" thickBot="1" x14ac:dyDescent="0.25">
      <c r="C114" s="30"/>
      <c r="D114" s="30"/>
      <c r="K114" s="2"/>
      <c r="L114" s="2"/>
      <c r="N114" s="2"/>
      <c r="O114" s="30"/>
      <c r="P114" s="30"/>
    </row>
    <row r="115" spans="1:16" ht="20.100000000000001" customHeight="1" x14ac:dyDescent="0.2">
      <c r="A115" s="946" t="s">
        <v>13</v>
      </c>
      <c r="B115" s="944" t="s">
        <v>14</v>
      </c>
      <c r="C115" s="913" t="s">
        <v>15</v>
      </c>
      <c r="D115" s="914"/>
      <c r="E115" s="914"/>
      <c r="F115" s="914"/>
      <c r="G115" s="914"/>
      <c r="H115" s="914"/>
      <c r="I115" s="915"/>
      <c r="J115" s="916" t="s">
        <v>16</v>
      </c>
      <c r="K115" s="914"/>
      <c r="L115" s="914"/>
      <c r="M115" s="914"/>
      <c r="N115" s="914"/>
      <c r="O115" s="914"/>
      <c r="P115" s="915"/>
    </row>
    <row r="116" spans="1:16" ht="20.100000000000001" customHeight="1" x14ac:dyDescent="0.2">
      <c r="A116" s="947"/>
      <c r="B116" s="945"/>
      <c r="C116" s="925" t="s">
        <v>17</v>
      </c>
      <c r="D116" s="926"/>
      <c r="E116" s="926"/>
      <c r="F116" s="4"/>
      <c r="G116" s="4"/>
      <c r="H116" s="4"/>
      <c r="I116" s="201" t="s">
        <v>17</v>
      </c>
      <c r="J116" s="34" t="s">
        <v>17</v>
      </c>
      <c r="K116" s="4"/>
      <c r="L116" s="4"/>
      <c r="M116" s="4"/>
      <c r="N116" s="926" t="s">
        <v>17</v>
      </c>
      <c r="O116" s="926"/>
      <c r="P116" s="927"/>
    </row>
    <row r="117" spans="1:16" ht="20.100000000000001" customHeight="1" x14ac:dyDescent="0.2">
      <c r="A117" s="947"/>
      <c r="B117" s="945"/>
      <c r="C117" s="902" t="s">
        <v>9</v>
      </c>
      <c r="D117" s="903"/>
      <c r="E117" s="903"/>
      <c r="F117" s="202" t="s">
        <v>18</v>
      </c>
      <c r="G117" s="202" t="s">
        <v>19</v>
      </c>
      <c r="H117" s="202" t="s">
        <v>20</v>
      </c>
      <c r="I117" s="203" t="s">
        <v>21</v>
      </c>
      <c r="J117" s="35" t="s">
        <v>9</v>
      </c>
      <c r="K117" s="202" t="s">
        <v>18</v>
      </c>
      <c r="L117" s="202" t="s">
        <v>19</v>
      </c>
      <c r="M117" s="202" t="s">
        <v>20</v>
      </c>
      <c r="N117" s="904" t="s">
        <v>21</v>
      </c>
      <c r="O117" s="904"/>
      <c r="P117" s="905"/>
    </row>
    <row r="118" spans="1:16" ht="20.100000000000001" customHeight="1" x14ac:dyDescent="0.2">
      <c r="A118" s="947"/>
      <c r="B118" s="945"/>
      <c r="C118" s="906" t="s">
        <v>22</v>
      </c>
      <c r="D118" s="907"/>
      <c r="E118" s="907"/>
      <c r="F118" s="204"/>
      <c r="G118" s="204"/>
      <c r="H118" s="204"/>
      <c r="I118" s="205" t="s">
        <v>23</v>
      </c>
      <c r="J118" s="36" t="s">
        <v>22</v>
      </c>
      <c r="K118" s="204"/>
      <c r="L118" s="204"/>
      <c r="M118" s="204"/>
      <c r="N118" s="907" t="s">
        <v>24</v>
      </c>
      <c r="O118" s="907"/>
      <c r="P118" s="908"/>
    </row>
    <row r="119" spans="1:16" ht="20.100000000000001" customHeight="1" x14ac:dyDescent="0.2">
      <c r="A119" s="46" t="s">
        <v>25</v>
      </c>
      <c r="B119" s="47" t="s">
        <v>26</v>
      </c>
      <c r="C119" s="890" t="s">
        <v>27</v>
      </c>
      <c r="D119" s="891"/>
      <c r="E119" s="891"/>
      <c r="F119" s="210" t="s">
        <v>28</v>
      </c>
      <c r="G119" s="210" t="s">
        <v>29</v>
      </c>
      <c r="H119" s="210" t="s">
        <v>30</v>
      </c>
      <c r="I119" s="48" t="s">
        <v>31</v>
      </c>
      <c r="J119" s="49" t="s">
        <v>32</v>
      </c>
      <c r="K119" s="210" t="s">
        <v>33</v>
      </c>
      <c r="L119" s="210" t="s">
        <v>34</v>
      </c>
      <c r="M119" s="210" t="s">
        <v>35</v>
      </c>
      <c r="N119" s="892" t="s">
        <v>36</v>
      </c>
      <c r="O119" s="891"/>
      <c r="P119" s="893"/>
    </row>
    <row r="120" spans="1:16" ht="26.25" customHeight="1" x14ac:dyDescent="0.2">
      <c r="A120" s="5"/>
      <c r="B120" s="6" t="s">
        <v>37</v>
      </c>
      <c r="C120" s="894">
        <f>SUM(C122,C125)</f>
        <v>385</v>
      </c>
      <c r="D120" s="895"/>
      <c r="E120" s="895"/>
      <c r="F120" s="211">
        <f>SUM(F122,F125)</f>
        <v>79</v>
      </c>
      <c r="G120" s="211">
        <f>SUM(G122,G125)</f>
        <v>43</v>
      </c>
      <c r="H120" s="211">
        <f>SUM(H122,H125)</f>
        <v>0</v>
      </c>
      <c r="I120" s="7">
        <f>SUM(I122,I125)</f>
        <v>349</v>
      </c>
      <c r="J120" s="7">
        <f>SUM(J122,J125)</f>
        <v>195</v>
      </c>
      <c r="K120" s="7">
        <f t="shared" ref="K120:L120" si="23">SUM(K122,K125)</f>
        <v>165</v>
      </c>
      <c r="L120" s="7">
        <f t="shared" si="23"/>
        <v>0</v>
      </c>
      <c r="M120" s="7">
        <f>SUM(M122,M125)</f>
        <v>5</v>
      </c>
      <c r="N120" s="896">
        <f>SUM(N122,N125)</f>
        <v>25</v>
      </c>
      <c r="O120" s="897"/>
      <c r="P120" s="898"/>
    </row>
    <row r="121" spans="1:16" ht="20.100000000000001" customHeight="1" x14ac:dyDescent="0.2">
      <c r="A121" s="9">
        <v>1</v>
      </c>
      <c r="B121" s="10" t="s">
        <v>38</v>
      </c>
      <c r="C121" s="899"/>
      <c r="D121" s="900"/>
      <c r="E121" s="900"/>
      <c r="F121" s="197"/>
      <c r="G121" s="197"/>
      <c r="H121" s="197"/>
      <c r="I121" s="37"/>
      <c r="J121" s="196"/>
      <c r="K121" s="197"/>
      <c r="L121" s="197"/>
      <c r="M121" s="197"/>
      <c r="N121" s="900"/>
      <c r="O121" s="900"/>
      <c r="P121" s="901"/>
    </row>
    <row r="122" spans="1:16" ht="20.100000000000001" customHeight="1" x14ac:dyDescent="0.2">
      <c r="A122" s="11"/>
      <c r="B122" s="10" t="s">
        <v>39</v>
      </c>
      <c r="C122" s="928">
        <f>SUM(C123:E124)</f>
        <v>0</v>
      </c>
      <c r="D122" s="929"/>
      <c r="E122" s="929"/>
      <c r="F122" s="206">
        <f>SUM(F123:F124)</f>
        <v>0</v>
      </c>
      <c r="G122" s="206">
        <f t="shared" ref="G122:H122" si="24">SUM(G123:G124)</f>
        <v>0</v>
      </c>
      <c r="H122" s="206">
        <f t="shared" si="24"/>
        <v>0</v>
      </c>
      <c r="I122" s="207">
        <f>SUM(C122-F122+G122-H122)</f>
        <v>0</v>
      </c>
      <c r="J122" s="206">
        <f>SUM(J123:J124)</f>
        <v>0</v>
      </c>
      <c r="K122" s="206">
        <f t="shared" ref="K122:M122" si="25">SUM(K123:K124)</f>
        <v>0</v>
      </c>
      <c r="L122" s="206">
        <f t="shared" si="25"/>
        <v>0</v>
      </c>
      <c r="M122" s="206">
        <f t="shared" si="25"/>
        <v>0</v>
      </c>
      <c r="N122" s="880">
        <f>SUM(N123:P124)</f>
        <v>0</v>
      </c>
      <c r="O122" s="880"/>
      <c r="P122" s="881"/>
    </row>
    <row r="123" spans="1:16" ht="20.100000000000001" customHeight="1" x14ac:dyDescent="0.2">
      <c r="A123" s="11"/>
      <c r="B123" s="12" t="s">
        <v>40</v>
      </c>
      <c r="C123" s="919">
        <v>0</v>
      </c>
      <c r="D123" s="920"/>
      <c r="E123" s="920"/>
      <c r="F123" s="200">
        <v>0</v>
      </c>
      <c r="G123" s="200">
        <v>0</v>
      </c>
      <c r="H123" s="200">
        <v>0</v>
      </c>
      <c r="I123" s="226">
        <f t="shared" ref="I123:I127" si="26">SUM(C123-F123+G123-H123)</f>
        <v>0</v>
      </c>
      <c r="J123" s="167">
        <v>0</v>
      </c>
      <c r="K123" s="167">
        <v>0</v>
      </c>
      <c r="L123" s="167">
        <v>0</v>
      </c>
      <c r="M123" s="167">
        <v>0</v>
      </c>
      <c r="N123" s="880">
        <f>SUM(J123-K123+L123-M123)</f>
        <v>0</v>
      </c>
      <c r="O123" s="880"/>
      <c r="P123" s="881"/>
    </row>
    <row r="124" spans="1:16" ht="20.100000000000001" customHeight="1" x14ac:dyDescent="0.2">
      <c r="A124" s="11"/>
      <c r="B124" s="12" t="s">
        <v>41</v>
      </c>
      <c r="C124" s="919">
        <v>0</v>
      </c>
      <c r="D124" s="920"/>
      <c r="E124" s="920"/>
      <c r="F124" s="200">
        <v>0</v>
      </c>
      <c r="G124" s="200">
        <v>0</v>
      </c>
      <c r="H124" s="200">
        <v>0</v>
      </c>
      <c r="I124" s="226">
        <f t="shared" si="26"/>
        <v>0</v>
      </c>
      <c r="J124" s="167">
        <v>0</v>
      </c>
      <c r="K124" s="167">
        <v>0</v>
      </c>
      <c r="L124" s="167">
        <v>0</v>
      </c>
      <c r="M124" s="167">
        <v>0</v>
      </c>
      <c r="N124" s="880">
        <f>SUM(J124-K124+L124-M124)</f>
        <v>0</v>
      </c>
      <c r="O124" s="880"/>
      <c r="P124" s="881"/>
    </row>
    <row r="125" spans="1:16" ht="24" customHeight="1" x14ac:dyDescent="0.2">
      <c r="A125" s="11"/>
      <c r="B125" s="10" t="s">
        <v>42</v>
      </c>
      <c r="C125" s="928">
        <f>SUM(C126:E127)</f>
        <v>385</v>
      </c>
      <c r="D125" s="929"/>
      <c r="E125" s="929"/>
      <c r="F125" s="206">
        <f>SUM(F126:F127)</f>
        <v>79</v>
      </c>
      <c r="G125" s="206">
        <f t="shared" ref="G125:H125" si="27">SUM(G126:G127)</f>
        <v>43</v>
      </c>
      <c r="H125" s="206">
        <f t="shared" si="27"/>
        <v>0</v>
      </c>
      <c r="I125" s="207">
        <f t="shared" si="26"/>
        <v>349</v>
      </c>
      <c r="J125" s="13">
        <f>SUM(J126:J127)</f>
        <v>195</v>
      </c>
      <c r="K125" s="13">
        <f t="shared" ref="K125:M125" si="28">SUM(K126:K127)</f>
        <v>165</v>
      </c>
      <c r="L125" s="13">
        <f t="shared" si="28"/>
        <v>0</v>
      </c>
      <c r="M125" s="13">
        <f t="shared" si="28"/>
        <v>5</v>
      </c>
      <c r="N125" s="880">
        <f>SUM(N126:P127)</f>
        <v>25</v>
      </c>
      <c r="O125" s="880"/>
      <c r="P125" s="881"/>
    </row>
    <row r="126" spans="1:16" ht="15" x14ac:dyDescent="0.2">
      <c r="A126" s="11"/>
      <c r="B126" s="12" t="s">
        <v>40</v>
      </c>
      <c r="C126" s="919">
        <v>275</v>
      </c>
      <c r="D126" s="920"/>
      <c r="E126" s="920"/>
      <c r="F126" s="200">
        <v>70</v>
      </c>
      <c r="G126" s="200">
        <v>43</v>
      </c>
      <c r="H126" s="200">
        <v>0</v>
      </c>
      <c r="I126" s="226">
        <f t="shared" si="26"/>
        <v>248</v>
      </c>
      <c r="J126" s="38">
        <v>0</v>
      </c>
      <c r="K126" s="200">
        <v>0</v>
      </c>
      <c r="L126" s="200">
        <v>0</v>
      </c>
      <c r="M126" s="200">
        <v>0</v>
      </c>
      <c r="N126" s="880">
        <f>SUM(J126-K126+L126-M126)</f>
        <v>0</v>
      </c>
      <c r="O126" s="880"/>
      <c r="P126" s="881"/>
    </row>
    <row r="127" spans="1:16" ht="12.75" customHeight="1" x14ac:dyDescent="0.2">
      <c r="A127" s="11"/>
      <c r="B127" s="12" t="s">
        <v>41</v>
      </c>
      <c r="C127" s="919">
        <v>110</v>
      </c>
      <c r="D127" s="920"/>
      <c r="E127" s="920"/>
      <c r="F127" s="200">
        <v>9</v>
      </c>
      <c r="G127" s="200">
        <v>0</v>
      </c>
      <c r="H127" s="200">
        <v>0</v>
      </c>
      <c r="I127" s="226">
        <f t="shared" si="26"/>
        <v>101</v>
      </c>
      <c r="J127" s="38">
        <v>195</v>
      </c>
      <c r="K127" s="200">
        <v>165</v>
      </c>
      <c r="L127" s="200">
        <v>0</v>
      </c>
      <c r="M127" s="200">
        <v>5</v>
      </c>
      <c r="N127" s="880">
        <f>SUM(J127-K127+L127-M127)</f>
        <v>25</v>
      </c>
      <c r="O127" s="880"/>
      <c r="P127" s="881"/>
    </row>
    <row r="128" spans="1:16" ht="12.75" customHeight="1" x14ac:dyDescent="0.2">
      <c r="A128" s="9">
        <v>2</v>
      </c>
      <c r="B128" s="10" t="s">
        <v>43</v>
      </c>
      <c r="C128" s="899"/>
      <c r="D128" s="900"/>
      <c r="E128" s="900"/>
      <c r="F128" s="197"/>
      <c r="G128" s="197"/>
      <c r="H128" s="197"/>
      <c r="I128" s="214"/>
      <c r="J128" s="196"/>
      <c r="K128" s="197"/>
      <c r="L128" s="197"/>
      <c r="M128" s="197"/>
      <c r="N128" s="867"/>
      <c r="O128" s="867"/>
      <c r="P128" s="868"/>
    </row>
    <row r="129" spans="1:16" ht="12.75" customHeight="1" x14ac:dyDescent="0.2">
      <c r="A129" s="11"/>
      <c r="B129" s="12" t="s">
        <v>44</v>
      </c>
      <c r="C129" s="919">
        <v>0</v>
      </c>
      <c r="D129" s="920"/>
      <c r="E129" s="920"/>
      <c r="F129" s="200">
        <v>0</v>
      </c>
      <c r="G129" s="200">
        <v>0</v>
      </c>
      <c r="H129" s="200">
        <v>0</v>
      </c>
      <c r="I129" s="207">
        <f t="shared" ref="I129:I132" si="29">SUM(C129-F129+G129-H129)</f>
        <v>0</v>
      </c>
      <c r="J129" s="196"/>
      <c r="K129" s="197"/>
      <c r="L129" s="197"/>
      <c r="M129" s="197"/>
      <c r="N129" s="867"/>
      <c r="O129" s="867"/>
      <c r="P129" s="868"/>
    </row>
    <row r="130" spans="1:16" ht="12.75" customHeight="1" x14ac:dyDescent="0.2">
      <c r="A130" s="11"/>
      <c r="B130" s="12" t="s">
        <v>45</v>
      </c>
      <c r="C130" s="919">
        <v>385</v>
      </c>
      <c r="D130" s="920"/>
      <c r="E130" s="920"/>
      <c r="F130" s="200">
        <v>79</v>
      </c>
      <c r="G130" s="200">
        <v>43</v>
      </c>
      <c r="H130" s="200">
        <v>0</v>
      </c>
      <c r="I130" s="207">
        <f t="shared" si="29"/>
        <v>349</v>
      </c>
      <c r="J130" s="196"/>
      <c r="K130" s="197"/>
      <c r="L130" s="197"/>
      <c r="M130" s="197"/>
      <c r="N130" s="867"/>
      <c r="O130" s="867"/>
      <c r="P130" s="868"/>
    </row>
    <row r="131" spans="1:16" ht="12.75" customHeight="1" x14ac:dyDescent="0.2">
      <c r="A131" s="9"/>
      <c r="B131" s="12" t="s">
        <v>46</v>
      </c>
      <c r="C131" s="919">
        <v>0</v>
      </c>
      <c r="D131" s="920"/>
      <c r="E131" s="920"/>
      <c r="F131" s="200">
        <v>0</v>
      </c>
      <c r="G131" s="200">
        <v>0</v>
      </c>
      <c r="H131" s="200">
        <v>0</v>
      </c>
      <c r="I131" s="207">
        <f t="shared" si="29"/>
        <v>0</v>
      </c>
      <c r="J131" s="196"/>
      <c r="K131" s="197"/>
      <c r="L131" s="197"/>
      <c r="M131" s="197"/>
      <c r="N131" s="867"/>
      <c r="O131" s="867"/>
      <c r="P131" s="868"/>
    </row>
    <row r="132" spans="1:16" ht="12.75" customHeight="1" x14ac:dyDescent="0.2">
      <c r="A132" s="14"/>
      <c r="B132" s="15" t="s">
        <v>47</v>
      </c>
      <c r="C132" s="921">
        <v>0</v>
      </c>
      <c r="D132" s="922"/>
      <c r="E132" s="922"/>
      <c r="F132" s="213">
        <v>0</v>
      </c>
      <c r="G132" s="213">
        <v>0</v>
      </c>
      <c r="H132" s="213">
        <v>0</v>
      </c>
      <c r="I132" s="207">
        <f t="shared" si="29"/>
        <v>0</v>
      </c>
      <c r="J132" s="39"/>
      <c r="K132" s="16"/>
      <c r="L132" s="16"/>
      <c r="M132" s="16"/>
      <c r="N132" s="869"/>
      <c r="O132" s="869"/>
      <c r="P132" s="870"/>
    </row>
    <row r="133" spans="1:16" ht="12.75" customHeight="1" thickBot="1" x14ac:dyDescent="0.25">
      <c r="A133" s="17">
        <v>3</v>
      </c>
      <c r="B133" s="18" t="s">
        <v>48</v>
      </c>
      <c r="C133" s="923">
        <v>0</v>
      </c>
      <c r="D133" s="924"/>
      <c r="E133" s="924"/>
      <c r="F133" s="26">
        <v>0</v>
      </c>
      <c r="G133" s="26">
        <v>0</v>
      </c>
      <c r="H133" s="215"/>
      <c r="I133" s="40"/>
      <c r="J133" s="41"/>
      <c r="K133" s="227"/>
      <c r="L133" s="227"/>
      <c r="M133" s="227"/>
      <c r="N133" s="941"/>
      <c r="O133" s="942"/>
      <c r="P133" s="943"/>
    </row>
    <row r="134" spans="1:16" x14ac:dyDescent="0.2">
      <c r="B134" s="195" t="s">
        <v>49</v>
      </c>
      <c r="C134" s="861">
        <f>SUM(C129:E132)-C120</f>
        <v>0</v>
      </c>
      <c r="D134" s="862"/>
      <c r="E134" s="862"/>
      <c r="F134" s="25">
        <f>SUM(F129:F132)-F120</f>
        <v>0</v>
      </c>
      <c r="G134" s="25">
        <f>SUM(G129:G132)-G120</f>
        <v>0</v>
      </c>
      <c r="H134" s="25">
        <f t="shared" ref="H134:I134" si="30">SUM(H129:H132)-H120</f>
        <v>0</v>
      </c>
      <c r="I134" s="25">
        <f t="shared" si="30"/>
        <v>0</v>
      </c>
      <c r="J134" s="8"/>
      <c r="K134" s="8"/>
      <c r="L134" s="8"/>
      <c r="M134" s="8"/>
      <c r="N134" s="863"/>
      <c r="O134" s="863"/>
      <c r="P134" s="863"/>
    </row>
    <row r="135" spans="1:16" ht="12.75" customHeight="1" x14ac:dyDescent="0.2">
      <c r="B135" s="195"/>
      <c r="C135" s="93"/>
      <c r="D135" s="94"/>
      <c r="E135" s="94"/>
      <c r="F135" s="25"/>
      <c r="G135" s="25"/>
      <c r="H135" s="25"/>
      <c r="I135" s="25"/>
      <c r="J135" s="8"/>
      <c r="K135" s="8"/>
      <c r="L135" s="8"/>
      <c r="M135" s="8"/>
      <c r="N135" s="212"/>
      <c r="O135" s="212"/>
      <c r="P135" s="212"/>
    </row>
    <row r="136" spans="1:16" ht="12.75" customHeight="1" x14ac:dyDescent="0.2">
      <c r="B136" s="195"/>
      <c r="C136" s="93"/>
      <c r="D136" s="94"/>
      <c r="E136" s="94"/>
      <c r="F136" s="25"/>
      <c r="G136" s="25"/>
      <c r="H136" s="25"/>
      <c r="I136" s="25"/>
      <c r="J136" s="8"/>
      <c r="K136" s="8"/>
      <c r="L136" s="8"/>
      <c r="M136" s="8"/>
      <c r="N136" s="212"/>
      <c r="O136" s="212"/>
      <c r="P136" s="212"/>
    </row>
    <row r="137" spans="1:16" ht="7.5" customHeight="1" x14ac:dyDescent="0.2">
      <c r="C137" s="195"/>
      <c r="D137" s="195"/>
      <c r="E137" s="195"/>
      <c r="I137" s="3"/>
      <c r="N137" s="195"/>
      <c r="O137" s="195"/>
      <c r="P137" s="195"/>
    </row>
    <row r="138" spans="1:16" ht="18" customHeight="1" x14ac:dyDescent="0.2">
      <c r="C138" s="195"/>
      <c r="D138" s="195"/>
      <c r="E138" s="195"/>
      <c r="N138" s="195"/>
      <c r="O138" s="195"/>
      <c r="P138" s="195"/>
    </row>
    <row r="139" spans="1:16" ht="12.75" customHeight="1" x14ac:dyDescent="0.2">
      <c r="C139" s="195"/>
      <c r="D139" s="195"/>
      <c r="E139" s="195"/>
      <c r="N139" s="195"/>
      <c r="O139" s="195"/>
      <c r="P139" s="195"/>
    </row>
    <row r="140" spans="1:16" ht="12.75" customHeight="1" x14ac:dyDescent="0.2">
      <c r="C140" s="195"/>
      <c r="D140" s="195"/>
      <c r="E140" s="195"/>
      <c r="N140" s="195"/>
      <c r="O140" s="195"/>
      <c r="P140" s="195"/>
    </row>
    <row r="141" spans="1:16" ht="12.75" customHeight="1" x14ac:dyDescent="0.2">
      <c r="A141" s="864" t="s">
        <v>0</v>
      </c>
      <c r="B141" s="864"/>
      <c r="F141" s="1" t="s">
        <v>1</v>
      </c>
      <c r="M141" s="930" t="s">
        <v>2</v>
      </c>
      <c r="N141" s="930"/>
      <c r="O141" s="930"/>
      <c r="P141" s="930"/>
    </row>
    <row r="142" spans="1:16" ht="12.75" customHeight="1" x14ac:dyDescent="0.2">
      <c r="A142" s="864" t="s">
        <v>3</v>
      </c>
      <c r="B142" s="864"/>
      <c r="M142" s="930"/>
      <c r="N142" s="930"/>
      <c r="O142" s="930"/>
      <c r="P142" s="930"/>
    </row>
    <row r="143" spans="1:16" ht="30" customHeight="1" x14ac:dyDescent="0.2">
      <c r="A143" s="864" t="s">
        <v>4</v>
      </c>
      <c r="B143" s="864"/>
    </row>
    <row r="144" spans="1:16" ht="25.5" customHeight="1" x14ac:dyDescent="0.3">
      <c r="F144" s="918" t="s">
        <v>5</v>
      </c>
      <c r="G144" s="918"/>
      <c r="H144" s="918"/>
      <c r="I144" s="918"/>
      <c r="J144" s="918"/>
      <c r="K144" s="918"/>
      <c r="L144" s="918"/>
    </row>
    <row r="145" spans="1:16" ht="20.100000000000001" customHeight="1" x14ac:dyDescent="0.2">
      <c r="F145" s="909" t="s">
        <v>6</v>
      </c>
      <c r="G145" s="909"/>
      <c r="H145" s="909"/>
      <c r="I145" s="909"/>
      <c r="J145" s="909"/>
      <c r="K145" s="909"/>
      <c r="L145" s="909"/>
    </row>
    <row r="146" spans="1:16" ht="20.100000000000001" customHeight="1" x14ac:dyDescent="0.2">
      <c r="A146" s="1" t="s">
        <v>7</v>
      </c>
      <c r="C146" s="28"/>
      <c r="D146" s="208">
        <v>1</v>
      </c>
      <c r="E146" s="208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9"/>
      <c r="D147" s="4">
        <v>0</v>
      </c>
      <c r="E147" s="4">
        <v>8</v>
      </c>
      <c r="I147" s="910">
        <v>9</v>
      </c>
      <c r="K147" s="2"/>
      <c r="L147" s="24" t="s">
        <v>50</v>
      </c>
      <c r="M147" s="911" t="str">
        <f>+M112</f>
        <v>: Maret</v>
      </c>
      <c r="N147" s="912"/>
      <c r="O147" s="208">
        <f>+O112</f>
        <v>0</v>
      </c>
      <c r="P147" s="208">
        <f>+P112</f>
        <v>3</v>
      </c>
    </row>
    <row r="148" spans="1:16" ht="20.100000000000001" customHeight="1" x14ac:dyDescent="0.2">
      <c r="A148" s="228" t="s">
        <v>59</v>
      </c>
      <c r="B148" s="228"/>
      <c r="C148" s="208">
        <v>0</v>
      </c>
      <c r="D148" s="208">
        <v>2</v>
      </c>
      <c r="E148" s="208">
        <v>2</v>
      </c>
      <c r="I148" s="910"/>
      <c r="J148" s="209"/>
      <c r="K148" s="2"/>
      <c r="L148" s="24" t="s">
        <v>12</v>
      </c>
      <c r="M148" s="911" t="str">
        <f>+M113</f>
        <v>: 2019</v>
      </c>
      <c r="N148" s="912"/>
      <c r="O148" s="208">
        <f>+O113</f>
        <v>1</v>
      </c>
      <c r="P148" s="208">
        <f>+P113</f>
        <v>9</v>
      </c>
    </row>
    <row r="149" spans="1:16" ht="20.100000000000001" customHeight="1" thickBot="1" x14ac:dyDescent="0.25">
      <c r="C149" s="30"/>
      <c r="D149" s="30"/>
      <c r="K149" s="2"/>
      <c r="L149" s="2"/>
      <c r="N149" s="2"/>
      <c r="O149" s="30"/>
      <c r="P149" s="30"/>
    </row>
    <row r="150" spans="1:16" ht="20.100000000000001" customHeight="1" x14ac:dyDescent="0.2">
      <c r="A150" s="946" t="s">
        <v>13</v>
      </c>
      <c r="B150" s="944" t="s">
        <v>14</v>
      </c>
      <c r="C150" s="913" t="s">
        <v>15</v>
      </c>
      <c r="D150" s="914"/>
      <c r="E150" s="914"/>
      <c r="F150" s="914"/>
      <c r="G150" s="914"/>
      <c r="H150" s="914"/>
      <c r="I150" s="915"/>
      <c r="J150" s="916" t="s">
        <v>16</v>
      </c>
      <c r="K150" s="914"/>
      <c r="L150" s="914"/>
      <c r="M150" s="914"/>
      <c r="N150" s="914"/>
      <c r="O150" s="914"/>
      <c r="P150" s="915"/>
    </row>
    <row r="151" spans="1:16" ht="20.100000000000001" customHeight="1" x14ac:dyDescent="0.2">
      <c r="A151" s="947"/>
      <c r="B151" s="945"/>
      <c r="C151" s="925" t="s">
        <v>17</v>
      </c>
      <c r="D151" s="926"/>
      <c r="E151" s="926"/>
      <c r="F151" s="4"/>
      <c r="G151" s="4"/>
      <c r="H151" s="4"/>
      <c r="I151" s="201" t="s">
        <v>17</v>
      </c>
      <c r="J151" s="34" t="s">
        <v>17</v>
      </c>
      <c r="K151" s="4"/>
      <c r="L151" s="4"/>
      <c r="M151" s="4"/>
      <c r="N151" s="926" t="s">
        <v>17</v>
      </c>
      <c r="O151" s="926"/>
      <c r="P151" s="927"/>
    </row>
    <row r="152" spans="1:16" ht="26.25" customHeight="1" x14ac:dyDescent="0.2">
      <c r="A152" s="947"/>
      <c r="B152" s="945"/>
      <c r="C152" s="902" t="s">
        <v>9</v>
      </c>
      <c r="D152" s="903"/>
      <c r="E152" s="903"/>
      <c r="F152" s="202" t="s">
        <v>18</v>
      </c>
      <c r="G152" s="202" t="s">
        <v>19</v>
      </c>
      <c r="H152" s="202" t="s">
        <v>20</v>
      </c>
      <c r="I152" s="203" t="s">
        <v>21</v>
      </c>
      <c r="J152" s="35" t="s">
        <v>9</v>
      </c>
      <c r="K152" s="202" t="s">
        <v>18</v>
      </c>
      <c r="L152" s="202" t="s">
        <v>19</v>
      </c>
      <c r="M152" s="202" t="s">
        <v>20</v>
      </c>
      <c r="N152" s="904" t="s">
        <v>21</v>
      </c>
      <c r="O152" s="904"/>
      <c r="P152" s="905"/>
    </row>
    <row r="153" spans="1:16" ht="20.100000000000001" customHeight="1" x14ac:dyDescent="0.2">
      <c r="A153" s="947"/>
      <c r="B153" s="945"/>
      <c r="C153" s="906" t="s">
        <v>22</v>
      </c>
      <c r="D153" s="907"/>
      <c r="E153" s="907"/>
      <c r="F153" s="204"/>
      <c r="G153" s="204"/>
      <c r="H153" s="204"/>
      <c r="I153" s="205" t="s">
        <v>23</v>
      </c>
      <c r="J153" s="36" t="s">
        <v>22</v>
      </c>
      <c r="K153" s="204"/>
      <c r="L153" s="204"/>
      <c r="M153" s="204"/>
      <c r="N153" s="907" t="s">
        <v>24</v>
      </c>
      <c r="O153" s="907"/>
      <c r="P153" s="908"/>
    </row>
    <row r="154" spans="1:16" ht="20.100000000000001" customHeight="1" x14ac:dyDescent="0.2">
      <c r="A154" s="46" t="s">
        <v>25</v>
      </c>
      <c r="B154" s="47" t="s">
        <v>26</v>
      </c>
      <c r="C154" s="890" t="s">
        <v>27</v>
      </c>
      <c r="D154" s="891"/>
      <c r="E154" s="891"/>
      <c r="F154" s="210" t="s">
        <v>28</v>
      </c>
      <c r="G154" s="210" t="s">
        <v>29</v>
      </c>
      <c r="H154" s="210" t="s">
        <v>30</v>
      </c>
      <c r="I154" s="48" t="s">
        <v>31</v>
      </c>
      <c r="J154" s="49" t="s">
        <v>32</v>
      </c>
      <c r="K154" s="210" t="s">
        <v>33</v>
      </c>
      <c r="L154" s="210" t="s">
        <v>34</v>
      </c>
      <c r="M154" s="210" t="s">
        <v>35</v>
      </c>
      <c r="N154" s="892" t="s">
        <v>36</v>
      </c>
      <c r="O154" s="891"/>
      <c r="P154" s="893"/>
    </row>
    <row r="155" spans="1:16" ht="20.100000000000001" customHeight="1" x14ac:dyDescent="0.2">
      <c r="A155" s="5"/>
      <c r="B155" s="6" t="s">
        <v>37</v>
      </c>
      <c r="C155" s="894">
        <f>SUM(C157,C160)</f>
        <v>0</v>
      </c>
      <c r="D155" s="895"/>
      <c r="E155" s="895"/>
      <c r="F155" s="211">
        <f>SUM(F157,F160)</f>
        <v>0</v>
      </c>
      <c r="G155" s="211">
        <f>SUM(G157,G160)</f>
        <v>185</v>
      </c>
      <c r="H155" s="211">
        <f>SUM(H157,H160)</f>
        <v>0</v>
      </c>
      <c r="I155" s="7">
        <f>SUM(I157,I160)</f>
        <v>185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896">
        <f t="shared" si="31"/>
        <v>0</v>
      </c>
      <c r="O155" s="897"/>
      <c r="P155" s="898"/>
    </row>
    <row r="156" spans="1:16" ht="20.100000000000001" customHeight="1" x14ac:dyDescent="0.2">
      <c r="A156" s="9">
        <v>1</v>
      </c>
      <c r="B156" s="10" t="s">
        <v>38</v>
      </c>
      <c r="C156" s="899"/>
      <c r="D156" s="900"/>
      <c r="E156" s="900"/>
      <c r="F156" s="197"/>
      <c r="G156" s="197"/>
      <c r="H156" s="197"/>
      <c r="I156" s="37"/>
      <c r="J156" s="196"/>
      <c r="K156" s="197"/>
      <c r="L156" s="197"/>
      <c r="M156" s="197"/>
      <c r="N156" s="900"/>
      <c r="O156" s="900"/>
      <c r="P156" s="901"/>
    </row>
    <row r="157" spans="1:16" ht="24" customHeight="1" x14ac:dyDescent="0.2">
      <c r="A157" s="11"/>
      <c r="B157" s="10" t="s">
        <v>39</v>
      </c>
      <c r="C157" s="928">
        <f>SUM(C158:E159)</f>
        <v>0</v>
      </c>
      <c r="D157" s="929"/>
      <c r="E157" s="929"/>
      <c r="F157" s="206">
        <f>SUM(F158:F159)</f>
        <v>0</v>
      </c>
      <c r="G157" s="206">
        <f t="shared" ref="G157:H157" si="32">SUM(G158:G159)</f>
        <v>0</v>
      </c>
      <c r="H157" s="206">
        <f t="shared" si="32"/>
        <v>0</v>
      </c>
      <c r="I157" s="207">
        <f>SUM(C157-F157+G157-H157)</f>
        <v>0</v>
      </c>
      <c r="J157" s="206">
        <f>SUM(J158:J159)</f>
        <v>0</v>
      </c>
      <c r="K157" s="206">
        <f t="shared" ref="K157:M157" si="33">SUM(K158:K159)</f>
        <v>0</v>
      </c>
      <c r="L157" s="206">
        <f t="shared" si="33"/>
        <v>0</v>
      </c>
      <c r="M157" s="206">
        <f t="shared" si="33"/>
        <v>0</v>
      </c>
      <c r="N157" s="880">
        <f>SUM(N158:P159)</f>
        <v>0</v>
      </c>
      <c r="O157" s="880"/>
      <c r="P157" s="881"/>
    </row>
    <row r="158" spans="1:16" ht="15" x14ac:dyDescent="0.2">
      <c r="A158" s="11"/>
      <c r="B158" s="12" t="s">
        <v>40</v>
      </c>
      <c r="C158" s="919">
        <v>0</v>
      </c>
      <c r="D158" s="920"/>
      <c r="E158" s="920"/>
      <c r="F158" s="200">
        <v>0</v>
      </c>
      <c r="G158" s="200">
        <v>0</v>
      </c>
      <c r="H158" s="200">
        <v>0</v>
      </c>
      <c r="I158" s="226">
        <f t="shared" ref="I158:I162" si="34">SUM(C158-F158+G158-H158)</f>
        <v>0</v>
      </c>
      <c r="J158" s="167">
        <v>0</v>
      </c>
      <c r="K158" s="167">
        <v>0</v>
      </c>
      <c r="L158" s="167">
        <v>0</v>
      </c>
      <c r="M158" s="167">
        <v>0</v>
      </c>
      <c r="N158" s="880">
        <f>SUM(J158-K158+L158-M158)</f>
        <v>0</v>
      </c>
      <c r="O158" s="880"/>
      <c r="P158" s="881"/>
    </row>
    <row r="159" spans="1:16" ht="15" x14ac:dyDescent="0.2">
      <c r="A159" s="11"/>
      <c r="B159" s="12" t="s">
        <v>41</v>
      </c>
      <c r="C159" s="919">
        <v>0</v>
      </c>
      <c r="D159" s="920"/>
      <c r="E159" s="920"/>
      <c r="F159" s="200">
        <v>0</v>
      </c>
      <c r="G159" s="200">
        <v>0</v>
      </c>
      <c r="H159" s="200">
        <v>0</v>
      </c>
      <c r="I159" s="226">
        <f t="shared" si="34"/>
        <v>0</v>
      </c>
      <c r="J159" s="167">
        <v>0</v>
      </c>
      <c r="K159" s="167">
        <v>0</v>
      </c>
      <c r="L159" s="167">
        <v>0</v>
      </c>
      <c r="M159" s="167">
        <v>0</v>
      </c>
      <c r="N159" s="880">
        <f>SUM(J159-K159+L159-M159)</f>
        <v>0</v>
      </c>
      <c r="O159" s="880"/>
      <c r="P159" s="881"/>
    </row>
    <row r="160" spans="1:16" ht="14.25" x14ac:dyDescent="0.2">
      <c r="A160" s="11"/>
      <c r="B160" s="10" t="s">
        <v>42</v>
      </c>
      <c r="C160" s="928">
        <f>SUM(C161:E162)</f>
        <v>0</v>
      </c>
      <c r="D160" s="929"/>
      <c r="E160" s="929"/>
      <c r="F160" s="206">
        <f>SUM(F161:F162)</f>
        <v>0</v>
      </c>
      <c r="G160" s="206">
        <f t="shared" ref="G160:H160" si="35">SUM(G161:G162)</f>
        <v>185</v>
      </c>
      <c r="H160" s="206">
        <f t="shared" si="35"/>
        <v>0</v>
      </c>
      <c r="I160" s="207">
        <f t="shared" si="34"/>
        <v>185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880">
        <f>SUM(N161:P162)</f>
        <v>0</v>
      </c>
      <c r="O160" s="880"/>
      <c r="P160" s="881"/>
    </row>
    <row r="161" spans="1:16" ht="12.75" customHeight="1" x14ac:dyDescent="0.2">
      <c r="A161" s="11"/>
      <c r="B161" s="12" t="s">
        <v>40</v>
      </c>
      <c r="C161" s="919">
        <v>0</v>
      </c>
      <c r="D161" s="920"/>
      <c r="E161" s="920"/>
      <c r="F161" s="200">
        <v>0</v>
      </c>
      <c r="G161" s="200">
        <v>0</v>
      </c>
      <c r="H161" s="200">
        <v>0</v>
      </c>
      <c r="I161" s="226">
        <f t="shared" si="34"/>
        <v>0</v>
      </c>
      <c r="J161" s="38">
        <v>0</v>
      </c>
      <c r="K161" s="200">
        <v>0</v>
      </c>
      <c r="L161" s="200">
        <v>0</v>
      </c>
      <c r="M161" s="200">
        <v>0</v>
      </c>
      <c r="N161" s="880">
        <f>SUM(J161-K161+L161-M161)</f>
        <v>0</v>
      </c>
      <c r="O161" s="880"/>
      <c r="P161" s="881"/>
    </row>
    <row r="162" spans="1:16" ht="12.75" customHeight="1" x14ac:dyDescent="0.2">
      <c r="A162" s="11"/>
      <c r="B162" s="12" t="s">
        <v>41</v>
      </c>
      <c r="C162" s="919">
        <v>0</v>
      </c>
      <c r="D162" s="920"/>
      <c r="E162" s="920"/>
      <c r="F162" s="200">
        <v>0</v>
      </c>
      <c r="G162" s="200">
        <v>185</v>
      </c>
      <c r="H162" s="200">
        <v>0</v>
      </c>
      <c r="I162" s="226">
        <f t="shared" si="34"/>
        <v>185</v>
      </c>
      <c r="J162" s="38">
        <v>0</v>
      </c>
      <c r="K162" s="200">
        <v>0</v>
      </c>
      <c r="L162" s="200">
        <v>0</v>
      </c>
      <c r="M162" s="200">
        <v>0</v>
      </c>
      <c r="N162" s="880">
        <f>SUM(J162-K162+L162-M162)</f>
        <v>0</v>
      </c>
      <c r="O162" s="880"/>
      <c r="P162" s="881"/>
    </row>
    <row r="163" spans="1:16" x14ac:dyDescent="0.2">
      <c r="A163" s="9">
        <v>2</v>
      </c>
      <c r="B163" s="10" t="s">
        <v>43</v>
      </c>
      <c r="C163" s="899"/>
      <c r="D163" s="900"/>
      <c r="E163" s="900"/>
      <c r="F163" s="197"/>
      <c r="G163" s="197"/>
      <c r="H163" s="197"/>
      <c r="I163" s="214"/>
      <c r="J163" s="196"/>
      <c r="K163" s="197"/>
      <c r="L163" s="197"/>
      <c r="M163" s="197"/>
      <c r="N163" s="867"/>
      <c r="O163" s="867"/>
      <c r="P163" s="868"/>
    </row>
    <row r="164" spans="1:16" ht="14.25" x14ac:dyDescent="0.2">
      <c r="A164" s="11"/>
      <c r="B164" s="12" t="s">
        <v>44</v>
      </c>
      <c r="C164" s="919">
        <v>0</v>
      </c>
      <c r="D164" s="920"/>
      <c r="E164" s="920"/>
      <c r="F164" s="200">
        <v>0</v>
      </c>
      <c r="G164" s="200">
        <v>0</v>
      </c>
      <c r="H164" s="200">
        <v>0</v>
      </c>
      <c r="I164" s="207">
        <f t="shared" ref="I164:I167" si="37">SUM(C164-F164+G164-H164)</f>
        <v>0</v>
      </c>
      <c r="J164" s="196"/>
      <c r="K164" s="197"/>
      <c r="L164" s="197"/>
      <c r="M164" s="197"/>
      <c r="N164" s="867"/>
      <c r="O164" s="867"/>
      <c r="P164" s="868"/>
    </row>
    <row r="165" spans="1:16" ht="14.25" x14ac:dyDescent="0.2">
      <c r="A165" s="11"/>
      <c r="B165" s="12" t="s">
        <v>45</v>
      </c>
      <c r="C165" s="919">
        <v>0</v>
      </c>
      <c r="D165" s="920"/>
      <c r="E165" s="920"/>
      <c r="F165" s="200">
        <v>0</v>
      </c>
      <c r="G165" s="200">
        <v>185</v>
      </c>
      <c r="H165" s="200">
        <v>0</v>
      </c>
      <c r="I165" s="207">
        <f t="shared" si="37"/>
        <v>185</v>
      </c>
      <c r="J165" s="196"/>
      <c r="K165" s="197"/>
      <c r="L165" s="197"/>
      <c r="M165" s="197"/>
      <c r="N165" s="867"/>
      <c r="O165" s="867"/>
      <c r="P165" s="868"/>
    </row>
    <row r="166" spans="1:16" ht="14.25" x14ac:dyDescent="0.2">
      <c r="A166" s="9"/>
      <c r="B166" s="12" t="s">
        <v>46</v>
      </c>
      <c r="C166" s="919">
        <v>0</v>
      </c>
      <c r="D166" s="920"/>
      <c r="E166" s="920"/>
      <c r="F166" s="200">
        <v>0</v>
      </c>
      <c r="G166" s="200">
        <v>0</v>
      </c>
      <c r="H166" s="200">
        <v>0</v>
      </c>
      <c r="I166" s="207">
        <f t="shared" si="37"/>
        <v>0</v>
      </c>
      <c r="J166" s="196"/>
      <c r="K166" s="197"/>
      <c r="L166" s="197"/>
      <c r="M166" s="197"/>
      <c r="N166" s="867"/>
      <c r="O166" s="867"/>
      <c r="P166" s="868"/>
    </row>
    <row r="167" spans="1:16" ht="12.75" customHeight="1" x14ac:dyDescent="0.2">
      <c r="A167" s="14"/>
      <c r="B167" s="15" t="s">
        <v>47</v>
      </c>
      <c r="C167" s="921">
        <v>0</v>
      </c>
      <c r="D167" s="922"/>
      <c r="E167" s="922"/>
      <c r="F167" s="213">
        <v>0</v>
      </c>
      <c r="G167" s="213">
        <v>0</v>
      </c>
      <c r="H167" s="213">
        <v>0</v>
      </c>
      <c r="I167" s="207">
        <f t="shared" si="37"/>
        <v>0</v>
      </c>
      <c r="J167" s="39"/>
      <c r="K167" s="16"/>
      <c r="L167" s="16"/>
      <c r="M167" s="16"/>
      <c r="N167" s="869"/>
      <c r="O167" s="869"/>
      <c r="P167" s="870"/>
    </row>
    <row r="168" spans="1:16" ht="12.75" customHeight="1" thickBot="1" x14ac:dyDescent="0.25">
      <c r="A168" s="17">
        <v>3</v>
      </c>
      <c r="B168" s="18" t="s">
        <v>48</v>
      </c>
      <c r="C168" s="923">
        <v>0</v>
      </c>
      <c r="D168" s="924"/>
      <c r="E168" s="924"/>
      <c r="F168" s="26">
        <v>0</v>
      </c>
      <c r="G168" s="26">
        <v>0</v>
      </c>
      <c r="H168" s="215"/>
      <c r="I168" s="40"/>
      <c r="J168" s="41"/>
      <c r="K168" s="227"/>
      <c r="L168" s="227"/>
      <c r="M168" s="227"/>
      <c r="N168" s="873"/>
      <c r="O168" s="873"/>
      <c r="P168" s="874"/>
    </row>
    <row r="169" spans="1:16" ht="7.5" customHeight="1" x14ac:dyDescent="0.2">
      <c r="B169" s="195" t="s">
        <v>49</v>
      </c>
      <c r="C169" s="861">
        <f>SUM(C164:E167)-C155</f>
        <v>0</v>
      </c>
      <c r="D169" s="862"/>
      <c r="E169" s="862"/>
      <c r="F169" s="25">
        <f>SUM(F164:F167)-F155</f>
        <v>0</v>
      </c>
      <c r="G169" s="25">
        <f>SUM(G164:G167)-G155</f>
        <v>0</v>
      </c>
      <c r="H169" s="25">
        <f t="shared" ref="H169:I169" si="38">SUM(H164:H167)-H155</f>
        <v>0</v>
      </c>
      <c r="I169" s="25">
        <f t="shared" si="38"/>
        <v>0</v>
      </c>
      <c r="J169" s="8"/>
      <c r="K169" s="8"/>
      <c r="L169" s="8"/>
      <c r="M169" s="8"/>
      <c r="N169" s="863"/>
      <c r="O169" s="863"/>
      <c r="P169" s="863"/>
    </row>
    <row r="170" spans="1:16" ht="18" customHeight="1" x14ac:dyDescent="0.2">
      <c r="B170" s="195"/>
      <c r="C170" s="93"/>
      <c r="D170" s="94"/>
      <c r="E170" s="94"/>
      <c r="F170" s="25"/>
      <c r="G170" s="25"/>
      <c r="H170" s="25"/>
      <c r="I170" s="25"/>
      <c r="J170" s="8"/>
      <c r="K170" s="8"/>
      <c r="L170" s="8"/>
      <c r="M170" s="8"/>
      <c r="N170" s="212"/>
      <c r="O170" s="212"/>
      <c r="P170" s="212"/>
    </row>
    <row r="171" spans="1:16" ht="12.75" customHeight="1" x14ac:dyDescent="0.2">
      <c r="B171" s="195"/>
      <c r="C171" s="93"/>
      <c r="D171" s="94"/>
      <c r="E171" s="94"/>
      <c r="F171" s="25"/>
      <c r="G171" s="25"/>
      <c r="H171" s="25"/>
      <c r="I171" s="25"/>
      <c r="J171" s="8"/>
      <c r="K171" s="8"/>
      <c r="L171" s="8"/>
      <c r="M171" s="8"/>
      <c r="N171" s="212"/>
      <c r="O171" s="212"/>
      <c r="P171" s="212"/>
    </row>
    <row r="172" spans="1:16" ht="12.75" customHeight="1" x14ac:dyDescent="0.2">
      <c r="B172" s="195"/>
      <c r="C172" s="93"/>
      <c r="D172" s="94"/>
      <c r="E172" s="94"/>
      <c r="F172" s="25"/>
      <c r="G172" s="25"/>
      <c r="H172" s="25"/>
      <c r="I172" s="25"/>
      <c r="J172" s="8"/>
      <c r="K172" s="8"/>
      <c r="L172" s="8"/>
      <c r="M172" s="8"/>
      <c r="N172" s="212"/>
      <c r="O172" s="212"/>
      <c r="P172" s="212"/>
    </row>
    <row r="173" spans="1:16" ht="12.75" customHeight="1" x14ac:dyDescent="0.2">
      <c r="C173" s="864"/>
      <c r="D173" s="864"/>
      <c r="E173" s="864"/>
      <c r="N173" s="864"/>
      <c r="O173" s="864"/>
      <c r="P173" s="864"/>
    </row>
    <row r="174" spans="1:16" x14ac:dyDescent="0.2">
      <c r="C174" s="195"/>
      <c r="D174" s="195"/>
      <c r="E174" s="195"/>
      <c r="N174" s="195"/>
      <c r="O174" s="195"/>
      <c r="P174" s="195"/>
    </row>
    <row r="175" spans="1:16" ht="30" customHeight="1" x14ac:dyDescent="0.2">
      <c r="C175" s="195"/>
      <c r="D175" s="195"/>
      <c r="E175" s="195"/>
      <c r="N175" s="195"/>
      <c r="O175" s="195"/>
      <c r="P175" s="195"/>
    </row>
    <row r="176" spans="1:16" ht="25.5" customHeight="1" x14ac:dyDescent="0.2">
      <c r="A176" s="864" t="s">
        <v>0</v>
      </c>
      <c r="B176" s="864"/>
      <c r="F176" s="1" t="s">
        <v>1</v>
      </c>
      <c r="M176" s="930" t="s">
        <v>2</v>
      </c>
      <c r="N176" s="930"/>
      <c r="O176" s="930"/>
      <c r="P176" s="930"/>
    </row>
    <row r="177" spans="1:16" ht="20.100000000000001" customHeight="1" x14ac:dyDescent="0.2">
      <c r="A177" s="864" t="s">
        <v>3</v>
      </c>
      <c r="B177" s="864"/>
      <c r="M177" s="930"/>
      <c r="N177" s="930"/>
      <c r="O177" s="930"/>
      <c r="P177" s="930"/>
    </row>
    <row r="178" spans="1:16" ht="20.100000000000001" customHeight="1" x14ac:dyDescent="0.2">
      <c r="A178" s="864" t="s">
        <v>4</v>
      </c>
      <c r="B178" s="864"/>
    </row>
    <row r="179" spans="1:16" ht="20.100000000000001" customHeight="1" x14ac:dyDescent="0.3">
      <c r="F179" s="918" t="s">
        <v>5</v>
      </c>
      <c r="G179" s="918"/>
      <c r="H179" s="918"/>
      <c r="I179" s="918"/>
      <c r="J179" s="918"/>
      <c r="K179" s="918"/>
      <c r="L179" s="918"/>
    </row>
    <row r="180" spans="1:16" ht="20.100000000000001" customHeight="1" x14ac:dyDescent="0.2">
      <c r="F180" s="909" t="s">
        <v>6</v>
      </c>
      <c r="G180" s="909"/>
      <c r="H180" s="909"/>
      <c r="I180" s="909"/>
      <c r="J180" s="909"/>
      <c r="K180" s="909"/>
      <c r="L180" s="909"/>
    </row>
    <row r="181" spans="1:16" ht="20.100000000000001" customHeight="1" x14ac:dyDescent="0.2">
      <c r="A181" s="1" t="s">
        <v>7</v>
      </c>
      <c r="C181" s="28"/>
      <c r="D181" s="208">
        <v>1</v>
      </c>
      <c r="E181" s="208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9"/>
      <c r="D182" s="4">
        <v>0</v>
      </c>
      <c r="E182" s="4">
        <v>8</v>
      </c>
      <c r="I182" s="910">
        <v>4</v>
      </c>
      <c r="K182" s="2"/>
      <c r="L182" s="24" t="s">
        <v>50</v>
      </c>
      <c r="M182" s="911" t="str">
        <f>+M147</f>
        <v>: Maret</v>
      </c>
      <c r="N182" s="912"/>
      <c r="O182" s="208">
        <f>+O147</f>
        <v>0</v>
      </c>
      <c r="P182" s="208">
        <f>+P147</f>
        <v>3</v>
      </c>
    </row>
    <row r="183" spans="1:16" ht="20.100000000000001" customHeight="1" x14ac:dyDescent="0.2">
      <c r="A183" s="229" t="s">
        <v>53</v>
      </c>
      <c r="B183" s="229"/>
      <c r="C183" s="208">
        <v>0</v>
      </c>
      <c r="D183" s="208">
        <v>3</v>
      </c>
      <c r="E183" s="208">
        <v>0</v>
      </c>
      <c r="I183" s="910"/>
      <c r="J183" s="209"/>
      <c r="K183" s="2"/>
      <c r="L183" s="24" t="s">
        <v>12</v>
      </c>
      <c r="M183" s="911" t="str">
        <f>+M148</f>
        <v>: 2019</v>
      </c>
      <c r="N183" s="912"/>
      <c r="O183" s="208">
        <f>+O148</f>
        <v>1</v>
      </c>
      <c r="P183" s="208">
        <f>+P148</f>
        <v>9</v>
      </c>
    </row>
    <row r="184" spans="1:16" ht="26.25" customHeight="1" thickBot="1" x14ac:dyDescent="0.25">
      <c r="C184" s="30"/>
      <c r="D184" s="30"/>
      <c r="K184" s="2"/>
      <c r="L184" s="2"/>
      <c r="N184" s="2"/>
      <c r="O184" s="30"/>
      <c r="P184" s="30"/>
    </row>
    <row r="185" spans="1:16" ht="20.100000000000001" customHeight="1" x14ac:dyDescent="0.2">
      <c r="A185" s="946" t="s">
        <v>13</v>
      </c>
      <c r="B185" s="944" t="s">
        <v>14</v>
      </c>
      <c r="C185" s="913" t="s">
        <v>15</v>
      </c>
      <c r="D185" s="914"/>
      <c r="E185" s="914"/>
      <c r="F185" s="914"/>
      <c r="G185" s="914"/>
      <c r="H185" s="914"/>
      <c r="I185" s="915"/>
      <c r="J185" s="916" t="s">
        <v>16</v>
      </c>
      <c r="K185" s="914"/>
      <c r="L185" s="914"/>
      <c r="M185" s="914"/>
      <c r="N185" s="914"/>
      <c r="O185" s="914"/>
      <c r="P185" s="915"/>
    </row>
    <row r="186" spans="1:16" ht="20.100000000000001" customHeight="1" x14ac:dyDescent="0.2">
      <c r="A186" s="947"/>
      <c r="B186" s="945"/>
      <c r="C186" s="925" t="s">
        <v>17</v>
      </c>
      <c r="D186" s="926"/>
      <c r="E186" s="926"/>
      <c r="F186" s="4"/>
      <c r="G186" s="4"/>
      <c r="H186" s="4"/>
      <c r="I186" s="201" t="s">
        <v>17</v>
      </c>
      <c r="J186" s="34" t="s">
        <v>17</v>
      </c>
      <c r="K186" s="4"/>
      <c r="L186" s="4"/>
      <c r="M186" s="4"/>
      <c r="N186" s="926" t="s">
        <v>17</v>
      </c>
      <c r="O186" s="926"/>
      <c r="P186" s="927"/>
    </row>
    <row r="187" spans="1:16" ht="20.100000000000001" customHeight="1" x14ac:dyDescent="0.2">
      <c r="A187" s="947"/>
      <c r="B187" s="945"/>
      <c r="C187" s="902" t="s">
        <v>9</v>
      </c>
      <c r="D187" s="903"/>
      <c r="E187" s="903"/>
      <c r="F187" s="202" t="s">
        <v>18</v>
      </c>
      <c r="G187" s="202" t="s">
        <v>19</v>
      </c>
      <c r="H187" s="202" t="s">
        <v>20</v>
      </c>
      <c r="I187" s="203" t="s">
        <v>21</v>
      </c>
      <c r="J187" s="35" t="s">
        <v>9</v>
      </c>
      <c r="K187" s="202" t="s">
        <v>18</v>
      </c>
      <c r="L187" s="202" t="s">
        <v>19</v>
      </c>
      <c r="M187" s="202" t="s">
        <v>20</v>
      </c>
      <c r="N187" s="904" t="s">
        <v>21</v>
      </c>
      <c r="O187" s="904"/>
      <c r="P187" s="905"/>
    </row>
    <row r="188" spans="1:16" ht="20.100000000000001" customHeight="1" x14ac:dyDescent="0.2">
      <c r="A188" s="947"/>
      <c r="B188" s="945"/>
      <c r="C188" s="906" t="s">
        <v>22</v>
      </c>
      <c r="D188" s="907"/>
      <c r="E188" s="907"/>
      <c r="F188" s="204"/>
      <c r="G188" s="204"/>
      <c r="H188" s="204"/>
      <c r="I188" s="205" t="s">
        <v>23</v>
      </c>
      <c r="J188" s="36" t="s">
        <v>22</v>
      </c>
      <c r="K188" s="204"/>
      <c r="L188" s="204"/>
      <c r="M188" s="204"/>
      <c r="N188" s="907" t="s">
        <v>24</v>
      </c>
      <c r="O188" s="907"/>
      <c r="P188" s="908"/>
    </row>
    <row r="189" spans="1:16" ht="24" customHeight="1" x14ac:dyDescent="0.2">
      <c r="A189" s="46" t="s">
        <v>25</v>
      </c>
      <c r="B189" s="47" t="s">
        <v>26</v>
      </c>
      <c r="C189" s="890" t="s">
        <v>27</v>
      </c>
      <c r="D189" s="891"/>
      <c r="E189" s="891"/>
      <c r="F189" s="210" t="s">
        <v>28</v>
      </c>
      <c r="G189" s="210" t="s">
        <v>29</v>
      </c>
      <c r="H189" s="210" t="s">
        <v>30</v>
      </c>
      <c r="I189" s="48" t="s">
        <v>31</v>
      </c>
      <c r="J189" s="49" t="s">
        <v>32</v>
      </c>
      <c r="K189" s="210" t="s">
        <v>33</v>
      </c>
      <c r="L189" s="210" t="s">
        <v>34</v>
      </c>
      <c r="M189" s="210" t="s">
        <v>35</v>
      </c>
      <c r="N189" s="892" t="s">
        <v>36</v>
      </c>
      <c r="O189" s="891"/>
      <c r="P189" s="893"/>
    </row>
    <row r="190" spans="1:16" ht="15.75" x14ac:dyDescent="0.2">
      <c r="A190" s="5"/>
      <c r="B190" s="6" t="s">
        <v>37</v>
      </c>
      <c r="C190" s="894">
        <f>SUM(C192,C195)</f>
        <v>0</v>
      </c>
      <c r="D190" s="895"/>
      <c r="E190" s="895"/>
      <c r="F190" s="211">
        <f>SUM(F192,F195)</f>
        <v>0</v>
      </c>
      <c r="G190" s="211">
        <f>SUM(G192,G195)</f>
        <v>0</v>
      </c>
      <c r="H190" s="211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896">
        <f t="shared" si="39"/>
        <v>0</v>
      </c>
      <c r="O190" s="897"/>
      <c r="P190" s="898"/>
    </row>
    <row r="191" spans="1:16" x14ac:dyDescent="0.2">
      <c r="A191" s="9">
        <v>1</v>
      </c>
      <c r="B191" s="10" t="s">
        <v>38</v>
      </c>
      <c r="C191" s="899"/>
      <c r="D191" s="900"/>
      <c r="E191" s="900"/>
      <c r="F191" s="197"/>
      <c r="G191" s="197"/>
      <c r="H191" s="197"/>
      <c r="I191" s="37"/>
      <c r="J191" s="196"/>
      <c r="K191" s="197"/>
      <c r="L191" s="197"/>
      <c r="M191" s="197"/>
      <c r="N191" s="900"/>
      <c r="O191" s="900"/>
      <c r="P191" s="901"/>
    </row>
    <row r="192" spans="1:16" ht="14.25" x14ac:dyDescent="0.2">
      <c r="A192" s="11"/>
      <c r="B192" s="10" t="s">
        <v>39</v>
      </c>
      <c r="C192" s="928">
        <f>SUM(C193:E194)</f>
        <v>0</v>
      </c>
      <c r="D192" s="929"/>
      <c r="E192" s="929"/>
      <c r="F192" s="206">
        <f>SUM(F193:F194)</f>
        <v>0</v>
      </c>
      <c r="G192" s="206">
        <f t="shared" ref="G192:H192" si="40">SUM(G193:G194)</f>
        <v>0</v>
      </c>
      <c r="H192" s="206">
        <f t="shared" si="40"/>
        <v>0</v>
      </c>
      <c r="I192" s="207">
        <f>SUM(C192-F192+G192-H192)</f>
        <v>0</v>
      </c>
      <c r="J192" s="206">
        <f>SUM(J193:J194)</f>
        <v>0</v>
      </c>
      <c r="K192" s="206">
        <f t="shared" ref="K192:M192" si="41">SUM(K193:K194)</f>
        <v>0</v>
      </c>
      <c r="L192" s="206">
        <f t="shared" si="41"/>
        <v>0</v>
      </c>
      <c r="M192" s="206">
        <f t="shared" si="41"/>
        <v>0</v>
      </c>
      <c r="N192" s="880">
        <f>SUM(N193:P194)</f>
        <v>0</v>
      </c>
      <c r="O192" s="880"/>
      <c r="P192" s="881"/>
    </row>
    <row r="193" spans="1:16" ht="12.75" customHeight="1" x14ac:dyDescent="0.2">
      <c r="A193" s="11"/>
      <c r="B193" s="12" t="s">
        <v>40</v>
      </c>
      <c r="C193" s="919">
        <v>0</v>
      </c>
      <c r="D193" s="920"/>
      <c r="E193" s="920"/>
      <c r="F193" s="200">
        <v>0</v>
      </c>
      <c r="G193" s="200">
        <v>0</v>
      </c>
      <c r="H193" s="200">
        <v>0</v>
      </c>
      <c r="I193" s="226">
        <f t="shared" ref="I193:I197" si="42">SUM(C193-F193+G193-H193)</f>
        <v>0</v>
      </c>
      <c r="J193" s="167">
        <v>0</v>
      </c>
      <c r="K193" s="167">
        <v>0</v>
      </c>
      <c r="L193" s="167">
        <v>0</v>
      </c>
      <c r="M193" s="167">
        <v>0</v>
      </c>
      <c r="N193" s="880">
        <f>SUM(J193-K193+L193-M193)</f>
        <v>0</v>
      </c>
      <c r="O193" s="880"/>
      <c r="P193" s="881"/>
    </row>
    <row r="194" spans="1:16" ht="12.75" customHeight="1" x14ac:dyDescent="0.2">
      <c r="A194" s="11"/>
      <c r="B194" s="12" t="s">
        <v>41</v>
      </c>
      <c r="C194" s="919">
        <v>0</v>
      </c>
      <c r="D194" s="920"/>
      <c r="E194" s="920"/>
      <c r="F194" s="200">
        <v>0</v>
      </c>
      <c r="G194" s="200">
        <v>0</v>
      </c>
      <c r="H194" s="200">
        <v>0</v>
      </c>
      <c r="I194" s="226">
        <f t="shared" si="42"/>
        <v>0</v>
      </c>
      <c r="J194" s="167">
        <v>0</v>
      </c>
      <c r="K194" s="167">
        <v>0</v>
      </c>
      <c r="L194" s="167">
        <v>0</v>
      </c>
      <c r="M194" s="167">
        <v>0</v>
      </c>
      <c r="N194" s="880">
        <f>SUM(J194-K194+L194-M194)</f>
        <v>0</v>
      </c>
      <c r="O194" s="880"/>
      <c r="P194" s="881"/>
    </row>
    <row r="195" spans="1:16" ht="14.25" x14ac:dyDescent="0.2">
      <c r="A195" s="11"/>
      <c r="B195" s="10" t="s">
        <v>42</v>
      </c>
      <c r="C195" s="928">
        <f>SUM(C196:E197)</f>
        <v>0</v>
      </c>
      <c r="D195" s="929"/>
      <c r="E195" s="929"/>
      <c r="F195" s="206">
        <f>SUM(F196:F197)</f>
        <v>0</v>
      </c>
      <c r="G195" s="206">
        <f t="shared" ref="G195:H195" si="43">SUM(G196:G197)</f>
        <v>0</v>
      </c>
      <c r="H195" s="206">
        <f t="shared" si="43"/>
        <v>0</v>
      </c>
      <c r="I195" s="207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880">
        <f>SUM(N196:P197)</f>
        <v>0</v>
      </c>
      <c r="O195" s="880"/>
      <c r="P195" s="881"/>
    </row>
    <row r="196" spans="1:16" ht="15" x14ac:dyDescent="0.2">
      <c r="A196" s="11"/>
      <c r="B196" s="12" t="s">
        <v>40</v>
      </c>
      <c r="C196" s="919">
        <v>0</v>
      </c>
      <c r="D196" s="920"/>
      <c r="E196" s="920"/>
      <c r="F196" s="200">
        <v>0</v>
      </c>
      <c r="G196" s="200">
        <v>0</v>
      </c>
      <c r="H196" s="200">
        <v>0</v>
      </c>
      <c r="I196" s="226">
        <f t="shared" si="42"/>
        <v>0</v>
      </c>
      <c r="J196" s="38">
        <v>0</v>
      </c>
      <c r="K196" s="200">
        <v>0</v>
      </c>
      <c r="L196" s="200">
        <v>0</v>
      </c>
      <c r="M196" s="200">
        <v>0</v>
      </c>
      <c r="N196" s="880">
        <f>SUM(J196-K196+L196-M196)</f>
        <v>0</v>
      </c>
      <c r="O196" s="880"/>
      <c r="P196" s="881"/>
    </row>
    <row r="197" spans="1:16" ht="15" x14ac:dyDescent="0.2">
      <c r="A197" s="11"/>
      <c r="B197" s="12" t="s">
        <v>41</v>
      </c>
      <c r="C197" s="919">
        <v>0</v>
      </c>
      <c r="D197" s="920"/>
      <c r="E197" s="920"/>
      <c r="F197" s="200">
        <v>0</v>
      </c>
      <c r="G197" s="200">
        <v>0</v>
      </c>
      <c r="H197" s="200">
        <v>0</v>
      </c>
      <c r="I197" s="226">
        <f t="shared" si="42"/>
        <v>0</v>
      </c>
      <c r="J197" s="38">
        <v>0</v>
      </c>
      <c r="K197" s="200">
        <v>0</v>
      </c>
      <c r="L197" s="200">
        <v>0</v>
      </c>
      <c r="M197" s="200">
        <v>0</v>
      </c>
      <c r="N197" s="880">
        <f>SUM(J197-K197+L197-M197)</f>
        <v>0</v>
      </c>
      <c r="O197" s="880"/>
      <c r="P197" s="881"/>
    </row>
    <row r="198" spans="1:16" x14ac:dyDescent="0.2">
      <c r="A198" s="9">
        <v>2</v>
      </c>
      <c r="B198" s="10" t="s">
        <v>43</v>
      </c>
      <c r="C198" s="899"/>
      <c r="D198" s="900"/>
      <c r="E198" s="900"/>
      <c r="F198" s="197"/>
      <c r="G198" s="197"/>
      <c r="H198" s="197"/>
      <c r="I198" s="214"/>
      <c r="J198" s="196"/>
      <c r="K198" s="197"/>
      <c r="L198" s="197"/>
      <c r="M198" s="197"/>
      <c r="N198" s="867"/>
      <c r="O198" s="867"/>
      <c r="P198" s="868"/>
    </row>
    <row r="199" spans="1:16" ht="12.75" customHeight="1" x14ac:dyDescent="0.2">
      <c r="A199" s="11"/>
      <c r="B199" s="12" t="s">
        <v>44</v>
      </c>
      <c r="C199" s="919">
        <v>0</v>
      </c>
      <c r="D199" s="920"/>
      <c r="E199" s="920"/>
      <c r="F199" s="200">
        <v>0</v>
      </c>
      <c r="G199" s="200">
        <v>0</v>
      </c>
      <c r="H199" s="200">
        <v>0</v>
      </c>
      <c r="I199" s="207">
        <f t="shared" ref="I199:I202" si="45">SUM(C199-F199+G199-H199)</f>
        <v>0</v>
      </c>
      <c r="J199" s="196"/>
      <c r="K199" s="197"/>
      <c r="L199" s="197"/>
      <c r="M199" s="197"/>
      <c r="N199" s="867"/>
      <c r="O199" s="867"/>
      <c r="P199" s="868"/>
    </row>
    <row r="200" spans="1:16" ht="12.75" customHeight="1" x14ac:dyDescent="0.2">
      <c r="A200" s="11"/>
      <c r="B200" s="12" t="s">
        <v>45</v>
      </c>
      <c r="C200" s="919">
        <v>0</v>
      </c>
      <c r="D200" s="920"/>
      <c r="E200" s="920"/>
      <c r="F200" s="200">
        <v>0</v>
      </c>
      <c r="G200" s="200">
        <v>0</v>
      </c>
      <c r="H200" s="200">
        <v>0</v>
      </c>
      <c r="I200" s="207">
        <f t="shared" si="45"/>
        <v>0</v>
      </c>
      <c r="J200" s="196"/>
      <c r="K200" s="197"/>
      <c r="L200" s="197"/>
      <c r="M200" s="197"/>
      <c r="N200" s="867"/>
      <c r="O200" s="867"/>
      <c r="P200" s="868"/>
    </row>
    <row r="201" spans="1:16" ht="7.5" customHeight="1" x14ac:dyDescent="0.2">
      <c r="A201" s="9"/>
      <c r="B201" s="12" t="s">
        <v>46</v>
      </c>
      <c r="C201" s="919">
        <v>0</v>
      </c>
      <c r="D201" s="920"/>
      <c r="E201" s="920"/>
      <c r="F201" s="200">
        <v>0</v>
      </c>
      <c r="G201" s="200">
        <v>0</v>
      </c>
      <c r="H201" s="200">
        <v>0</v>
      </c>
      <c r="I201" s="207">
        <f t="shared" si="45"/>
        <v>0</v>
      </c>
      <c r="J201" s="196"/>
      <c r="K201" s="197"/>
      <c r="L201" s="197"/>
      <c r="M201" s="197"/>
      <c r="N201" s="867"/>
      <c r="O201" s="867"/>
      <c r="P201" s="868"/>
    </row>
    <row r="202" spans="1:16" ht="18" customHeight="1" x14ac:dyDescent="0.2">
      <c r="A202" s="14"/>
      <c r="B202" s="15" t="s">
        <v>47</v>
      </c>
      <c r="C202" s="921">
        <v>0</v>
      </c>
      <c r="D202" s="922"/>
      <c r="E202" s="922"/>
      <c r="F202" s="213">
        <v>0</v>
      </c>
      <c r="G202" s="213">
        <v>0</v>
      </c>
      <c r="H202" s="213">
        <v>0</v>
      </c>
      <c r="I202" s="207">
        <f t="shared" si="45"/>
        <v>0</v>
      </c>
      <c r="J202" s="39"/>
      <c r="K202" s="16"/>
      <c r="L202" s="16"/>
      <c r="M202" s="16"/>
      <c r="N202" s="869"/>
      <c r="O202" s="869"/>
      <c r="P202" s="870"/>
    </row>
    <row r="203" spans="1:16" ht="12.75" customHeight="1" thickBot="1" x14ac:dyDescent="0.25">
      <c r="A203" s="17">
        <v>3</v>
      </c>
      <c r="B203" s="18" t="s">
        <v>48</v>
      </c>
      <c r="C203" s="923">
        <v>0</v>
      </c>
      <c r="D203" s="924"/>
      <c r="E203" s="924"/>
      <c r="F203" s="26">
        <v>0</v>
      </c>
      <c r="G203" s="26">
        <v>0</v>
      </c>
      <c r="H203" s="215"/>
      <c r="I203" s="40"/>
      <c r="J203" s="41"/>
      <c r="K203" s="227"/>
      <c r="L203" s="227"/>
      <c r="M203" s="227"/>
      <c r="N203" s="873"/>
      <c r="O203" s="873"/>
      <c r="P203" s="874"/>
    </row>
    <row r="204" spans="1:16" x14ac:dyDescent="0.2">
      <c r="B204" s="195" t="s">
        <v>49</v>
      </c>
      <c r="C204" s="861">
        <f>SUM(C199:E202)-C190</f>
        <v>0</v>
      </c>
      <c r="D204" s="862"/>
      <c r="E204" s="862"/>
      <c r="F204" s="25">
        <f>SUM(F199:F202)-F190</f>
        <v>0</v>
      </c>
      <c r="G204" s="25">
        <f t="shared" ref="G204:I204" si="46">SUM(G199:G202)-G190</f>
        <v>0</v>
      </c>
      <c r="H204" s="25">
        <f t="shared" si="46"/>
        <v>0</v>
      </c>
      <c r="I204" s="25">
        <f t="shared" si="46"/>
        <v>0</v>
      </c>
      <c r="J204" s="8"/>
      <c r="K204" s="8"/>
      <c r="L204" s="8"/>
      <c r="M204" s="8"/>
      <c r="N204" s="863"/>
      <c r="O204" s="863"/>
      <c r="P204" s="863"/>
    </row>
    <row r="205" spans="1:16" x14ac:dyDescent="0.2">
      <c r="B205" s="195"/>
      <c r="C205" s="93"/>
      <c r="D205" s="94"/>
      <c r="E205" s="94"/>
      <c r="F205" s="25"/>
      <c r="G205" s="25"/>
      <c r="H205" s="25"/>
      <c r="I205" s="25"/>
      <c r="J205" s="8"/>
      <c r="K205" s="8"/>
      <c r="L205" s="8"/>
      <c r="M205" s="8"/>
      <c r="N205" s="212"/>
      <c r="O205" s="212"/>
      <c r="P205" s="212"/>
    </row>
    <row r="206" spans="1:16" x14ac:dyDescent="0.2">
      <c r="B206" s="195"/>
      <c r="C206" s="93"/>
      <c r="D206" s="94"/>
      <c r="E206" s="94"/>
      <c r="F206" s="25"/>
      <c r="G206" s="25"/>
      <c r="H206" s="25"/>
      <c r="I206" s="25"/>
      <c r="J206" s="8"/>
      <c r="K206" s="8"/>
      <c r="L206" s="8"/>
      <c r="M206" s="8"/>
      <c r="N206" s="212"/>
      <c r="O206" s="212"/>
      <c r="P206" s="212"/>
    </row>
    <row r="207" spans="1:16" ht="30" customHeight="1" x14ac:dyDescent="0.2">
      <c r="B207" s="195"/>
      <c r="C207" s="93"/>
      <c r="D207" s="94"/>
      <c r="E207" s="94"/>
      <c r="F207" s="25"/>
      <c r="G207" s="25"/>
      <c r="H207" s="25"/>
      <c r="I207" s="25"/>
      <c r="J207" s="8"/>
      <c r="K207" s="8"/>
      <c r="L207" s="8"/>
      <c r="M207" s="8"/>
      <c r="N207" s="212"/>
      <c r="O207" s="212"/>
      <c r="P207" s="212"/>
    </row>
    <row r="208" spans="1:16" ht="25.5" customHeight="1" x14ac:dyDescent="0.2">
      <c r="C208" s="195"/>
      <c r="D208" s="195"/>
      <c r="E208" s="195"/>
      <c r="N208" s="195"/>
      <c r="O208" s="195"/>
      <c r="P208" s="195"/>
    </row>
    <row r="209" spans="1:16" ht="20.100000000000001" customHeight="1" x14ac:dyDescent="0.2">
      <c r="C209" s="195"/>
      <c r="D209" s="195"/>
      <c r="E209" s="195"/>
      <c r="N209" s="195"/>
      <c r="O209" s="195"/>
      <c r="P209" s="195"/>
    </row>
    <row r="210" spans="1:16" ht="20.100000000000001" customHeight="1" x14ac:dyDescent="0.2">
      <c r="C210" s="864"/>
      <c r="D210" s="864"/>
      <c r="E210" s="864"/>
      <c r="N210" s="864"/>
      <c r="O210" s="864"/>
      <c r="P210" s="864"/>
    </row>
    <row r="211" spans="1:16" ht="20.100000000000001" customHeight="1" x14ac:dyDescent="0.2">
      <c r="A211" s="864" t="s">
        <v>0</v>
      </c>
      <c r="B211" s="864"/>
      <c r="F211" s="1" t="s">
        <v>1</v>
      </c>
      <c r="M211" s="930" t="s">
        <v>2</v>
      </c>
      <c r="N211" s="930"/>
      <c r="O211" s="930"/>
      <c r="P211" s="930"/>
    </row>
    <row r="212" spans="1:16" ht="20.100000000000001" customHeight="1" x14ac:dyDescent="0.2">
      <c r="A212" s="864" t="s">
        <v>3</v>
      </c>
      <c r="B212" s="864"/>
      <c r="M212" s="930"/>
      <c r="N212" s="930"/>
      <c r="O212" s="930"/>
      <c r="P212" s="930"/>
    </row>
    <row r="213" spans="1:16" ht="20.100000000000001" customHeight="1" x14ac:dyDescent="0.2">
      <c r="A213" s="864" t="s">
        <v>4</v>
      </c>
      <c r="B213" s="864"/>
    </row>
    <row r="214" spans="1:16" ht="20.100000000000001" customHeight="1" x14ac:dyDescent="0.3">
      <c r="F214" s="918" t="s">
        <v>5</v>
      </c>
      <c r="G214" s="918"/>
      <c r="H214" s="918"/>
      <c r="I214" s="918"/>
      <c r="J214" s="918"/>
      <c r="K214" s="918"/>
      <c r="L214" s="918"/>
    </row>
    <row r="215" spans="1:16" ht="20.100000000000001" customHeight="1" x14ac:dyDescent="0.2">
      <c r="F215" s="909" t="s">
        <v>6</v>
      </c>
      <c r="G215" s="909"/>
      <c r="H215" s="909"/>
      <c r="I215" s="909"/>
      <c r="J215" s="909"/>
      <c r="K215" s="909"/>
      <c r="L215" s="909"/>
    </row>
    <row r="216" spans="1:16" ht="26.25" customHeight="1" x14ac:dyDescent="0.2">
      <c r="A216" s="1" t="s">
        <v>7</v>
      </c>
      <c r="C216" s="28"/>
      <c r="D216" s="208">
        <v>1</v>
      </c>
      <c r="E216" s="208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9"/>
      <c r="D217" s="4">
        <v>0</v>
      </c>
      <c r="E217" s="4">
        <v>8</v>
      </c>
      <c r="I217" s="910">
        <v>7</v>
      </c>
      <c r="K217" s="2"/>
      <c r="L217" s="24" t="s">
        <v>50</v>
      </c>
      <c r="M217" s="911" t="str">
        <f>+M182</f>
        <v>: Maret</v>
      </c>
      <c r="N217" s="912"/>
      <c r="O217" s="208">
        <f>+O182</f>
        <v>0</v>
      </c>
      <c r="P217" s="208">
        <f>+P182</f>
        <v>3</v>
      </c>
    </row>
    <row r="218" spans="1:16" ht="20.100000000000001" customHeight="1" x14ac:dyDescent="0.2">
      <c r="A218" s="229" t="s">
        <v>57</v>
      </c>
      <c r="B218" s="230"/>
      <c r="C218" s="208">
        <v>0</v>
      </c>
      <c r="D218" s="208">
        <v>3</v>
      </c>
      <c r="E218" s="208">
        <v>2</v>
      </c>
      <c r="I218" s="910"/>
      <c r="J218" s="209"/>
      <c r="K218" s="2"/>
      <c r="L218" s="24" t="s">
        <v>12</v>
      </c>
      <c r="M218" s="911" t="str">
        <f>+M183</f>
        <v>: 2019</v>
      </c>
      <c r="N218" s="912"/>
      <c r="O218" s="208">
        <f>+O183</f>
        <v>1</v>
      </c>
      <c r="P218" s="208">
        <f>+P183</f>
        <v>9</v>
      </c>
    </row>
    <row r="219" spans="1:16" ht="20.100000000000001" customHeight="1" thickBot="1" x14ac:dyDescent="0.25">
      <c r="C219" s="30"/>
      <c r="D219" s="30"/>
      <c r="K219" s="2"/>
      <c r="L219" s="2"/>
      <c r="N219" s="2"/>
      <c r="O219" s="30"/>
      <c r="P219" s="30"/>
    </row>
    <row r="220" spans="1:16" ht="20.100000000000001" customHeight="1" x14ac:dyDescent="0.2">
      <c r="A220" s="946" t="s">
        <v>13</v>
      </c>
      <c r="B220" s="944" t="s">
        <v>14</v>
      </c>
      <c r="C220" s="913" t="s">
        <v>15</v>
      </c>
      <c r="D220" s="914"/>
      <c r="E220" s="914"/>
      <c r="F220" s="914"/>
      <c r="G220" s="914"/>
      <c r="H220" s="914"/>
      <c r="I220" s="915"/>
      <c r="J220" s="916" t="s">
        <v>16</v>
      </c>
      <c r="K220" s="914"/>
      <c r="L220" s="914"/>
      <c r="M220" s="914"/>
      <c r="N220" s="914"/>
      <c r="O220" s="914"/>
      <c r="P220" s="915"/>
    </row>
    <row r="221" spans="1:16" ht="24" customHeight="1" x14ac:dyDescent="0.2">
      <c r="A221" s="947"/>
      <c r="B221" s="945"/>
      <c r="C221" s="925" t="s">
        <v>17</v>
      </c>
      <c r="D221" s="926"/>
      <c r="E221" s="926"/>
      <c r="F221" s="4"/>
      <c r="G221" s="4"/>
      <c r="H221" s="4"/>
      <c r="I221" s="201" t="s">
        <v>17</v>
      </c>
      <c r="J221" s="34" t="s">
        <v>17</v>
      </c>
      <c r="K221" s="4"/>
      <c r="L221" s="4"/>
      <c r="M221" s="4"/>
      <c r="N221" s="926" t="s">
        <v>17</v>
      </c>
      <c r="O221" s="926"/>
      <c r="P221" s="927"/>
    </row>
    <row r="222" spans="1:16" ht="12.75" customHeight="1" x14ac:dyDescent="0.2">
      <c r="A222" s="947"/>
      <c r="B222" s="945"/>
      <c r="C222" s="902" t="s">
        <v>9</v>
      </c>
      <c r="D222" s="903"/>
      <c r="E222" s="903"/>
      <c r="F222" s="202" t="s">
        <v>18</v>
      </c>
      <c r="G222" s="202" t="s">
        <v>19</v>
      </c>
      <c r="H222" s="202" t="s">
        <v>20</v>
      </c>
      <c r="I222" s="203" t="s">
        <v>21</v>
      </c>
      <c r="J222" s="35" t="s">
        <v>9</v>
      </c>
      <c r="K222" s="202" t="s">
        <v>18</v>
      </c>
      <c r="L222" s="202" t="s">
        <v>19</v>
      </c>
      <c r="M222" s="202" t="s">
        <v>20</v>
      </c>
      <c r="N222" s="904" t="s">
        <v>21</v>
      </c>
      <c r="O222" s="904"/>
      <c r="P222" s="905"/>
    </row>
    <row r="223" spans="1:16" ht="12.75" customHeight="1" x14ac:dyDescent="0.2">
      <c r="A223" s="947"/>
      <c r="B223" s="945"/>
      <c r="C223" s="906" t="s">
        <v>22</v>
      </c>
      <c r="D223" s="907"/>
      <c r="E223" s="907"/>
      <c r="F223" s="204"/>
      <c r="G223" s="204"/>
      <c r="H223" s="204"/>
      <c r="I223" s="205" t="s">
        <v>23</v>
      </c>
      <c r="J223" s="36" t="s">
        <v>22</v>
      </c>
      <c r="K223" s="204"/>
      <c r="L223" s="204"/>
      <c r="M223" s="204"/>
      <c r="N223" s="907" t="s">
        <v>24</v>
      </c>
      <c r="O223" s="907"/>
      <c r="P223" s="908"/>
    </row>
    <row r="224" spans="1:16" x14ac:dyDescent="0.2">
      <c r="A224" s="46" t="s">
        <v>25</v>
      </c>
      <c r="B224" s="47" t="s">
        <v>26</v>
      </c>
      <c r="C224" s="890" t="s">
        <v>27</v>
      </c>
      <c r="D224" s="891"/>
      <c r="E224" s="891"/>
      <c r="F224" s="210" t="s">
        <v>28</v>
      </c>
      <c r="G224" s="210" t="s">
        <v>29</v>
      </c>
      <c r="H224" s="210" t="s">
        <v>30</v>
      </c>
      <c r="I224" s="48" t="s">
        <v>31</v>
      </c>
      <c r="J224" s="49" t="s">
        <v>32</v>
      </c>
      <c r="K224" s="210" t="s">
        <v>33</v>
      </c>
      <c r="L224" s="210" t="s">
        <v>34</v>
      </c>
      <c r="M224" s="210" t="s">
        <v>35</v>
      </c>
      <c r="N224" s="892" t="s">
        <v>36</v>
      </c>
      <c r="O224" s="891"/>
      <c r="P224" s="893"/>
    </row>
    <row r="225" spans="1:16" ht="12.75" customHeight="1" x14ac:dyDescent="0.2">
      <c r="A225" s="5"/>
      <c r="B225" s="6" t="s">
        <v>37</v>
      </c>
      <c r="C225" s="894">
        <f>SUM(C227,C230)</f>
        <v>0</v>
      </c>
      <c r="D225" s="895"/>
      <c r="E225" s="895"/>
      <c r="F225" s="211">
        <f>SUM(F227,F230)</f>
        <v>0</v>
      </c>
      <c r="G225" s="211">
        <f>SUM(G227,G230)</f>
        <v>0</v>
      </c>
      <c r="H225" s="211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896">
        <f t="shared" si="47"/>
        <v>0</v>
      </c>
      <c r="O225" s="897"/>
      <c r="P225" s="898"/>
    </row>
    <row r="226" spans="1:16" ht="12.75" customHeight="1" x14ac:dyDescent="0.2">
      <c r="A226" s="9">
        <v>1</v>
      </c>
      <c r="B226" s="10" t="s">
        <v>38</v>
      </c>
      <c r="C226" s="899"/>
      <c r="D226" s="900"/>
      <c r="E226" s="900"/>
      <c r="F226" s="197"/>
      <c r="G226" s="197"/>
      <c r="H226" s="197"/>
      <c r="I226" s="37"/>
      <c r="J226" s="196"/>
      <c r="K226" s="197"/>
      <c r="L226" s="197"/>
      <c r="M226" s="197"/>
      <c r="N226" s="900"/>
      <c r="O226" s="900"/>
      <c r="P226" s="901"/>
    </row>
    <row r="227" spans="1:16" ht="14.25" x14ac:dyDescent="0.2">
      <c r="A227" s="11"/>
      <c r="B227" s="10" t="s">
        <v>39</v>
      </c>
      <c r="C227" s="928">
        <f>SUM(C228:E229)</f>
        <v>0</v>
      </c>
      <c r="D227" s="929"/>
      <c r="E227" s="929"/>
      <c r="F227" s="206">
        <f>SUM(F228:F229)</f>
        <v>0</v>
      </c>
      <c r="G227" s="206">
        <f t="shared" ref="G227:H227" si="48">SUM(G228:G229)</f>
        <v>0</v>
      </c>
      <c r="H227" s="206">
        <f t="shared" si="48"/>
        <v>0</v>
      </c>
      <c r="I227" s="207">
        <f>SUM(C227-F227+G227-H227)</f>
        <v>0</v>
      </c>
      <c r="J227" s="206">
        <f>SUM(J228:J229)</f>
        <v>0</v>
      </c>
      <c r="K227" s="206">
        <f t="shared" ref="K227:M227" si="49">SUM(K228:K229)</f>
        <v>0</v>
      </c>
      <c r="L227" s="206">
        <f t="shared" si="49"/>
        <v>0</v>
      </c>
      <c r="M227" s="206">
        <f t="shared" si="49"/>
        <v>0</v>
      </c>
      <c r="N227" s="880">
        <f>SUM(N228:P229)</f>
        <v>0</v>
      </c>
      <c r="O227" s="880"/>
      <c r="P227" s="881"/>
    </row>
    <row r="228" spans="1:16" ht="15" x14ac:dyDescent="0.2">
      <c r="A228" s="11"/>
      <c r="B228" s="12" t="s">
        <v>40</v>
      </c>
      <c r="C228" s="919">
        <v>0</v>
      </c>
      <c r="D228" s="920"/>
      <c r="E228" s="920"/>
      <c r="F228" s="200">
        <v>0</v>
      </c>
      <c r="G228" s="200">
        <v>0</v>
      </c>
      <c r="H228" s="200">
        <v>0</v>
      </c>
      <c r="I228" s="226">
        <f t="shared" ref="I228:I232" si="50">SUM(C228-F228+G228-H228)</f>
        <v>0</v>
      </c>
      <c r="J228" s="167">
        <v>0</v>
      </c>
      <c r="K228" s="167">
        <v>0</v>
      </c>
      <c r="L228" s="167">
        <v>0</v>
      </c>
      <c r="M228" s="167">
        <v>0</v>
      </c>
      <c r="N228" s="880">
        <f>SUM(J228-K228+L228-M228)</f>
        <v>0</v>
      </c>
      <c r="O228" s="880"/>
      <c r="P228" s="881"/>
    </row>
    <row r="229" spans="1:16" ht="15" x14ac:dyDescent="0.2">
      <c r="A229" s="11"/>
      <c r="B229" s="12" t="s">
        <v>41</v>
      </c>
      <c r="C229" s="919">
        <v>0</v>
      </c>
      <c r="D229" s="920"/>
      <c r="E229" s="920"/>
      <c r="F229" s="200">
        <v>0</v>
      </c>
      <c r="G229" s="200">
        <v>0</v>
      </c>
      <c r="H229" s="200">
        <v>0</v>
      </c>
      <c r="I229" s="226">
        <f t="shared" si="50"/>
        <v>0</v>
      </c>
      <c r="J229" s="167">
        <v>0</v>
      </c>
      <c r="K229" s="167">
        <v>0</v>
      </c>
      <c r="L229" s="167">
        <v>0</v>
      </c>
      <c r="M229" s="167">
        <v>0</v>
      </c>
      <c r="N229" s="880">
        <f>SUM(J229-K229+L229-M229)</f>
        <v>0</v>
      </c>
      <c r="O229" s="880"/>
      <c r="P229" s="881"/>
    </row>
    <row r="230" spans="1:16" ht="14.25" x14ac:dyDescent="0.2">
      <c r="A230" s="11"/>
      <c r="B230" s="10" t="s">
        <v>42</v>
      </c>
      <c r="C230" s="928">
        <f>SUM(C231:E232)</f>
        <v>0</v>
      </c>
      <c r="D230" s="929"/>
      <c r="E230" s="929"/>
      <c r="F230" s="206">
        <f>SUM(F231:F232)</f>
        <v>0</v>
      </c>
      <c r="G230" s="206">
        <f t="shared" ref="G230:H230" si="51">SUM(G231:G232)</f>
        <v>0</v>
      </c>
      <c r="H230" s="206">
        <f t="shared" si="51"/>
        <v>0</v>
      </c>
      <c r="I230" s="207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880">
        <f>SUM(N231:P232)</f>
        <v>0</v>
      </c>
      <c r="O230" s="880"/>
      <c r="P230" s="881"/>
    </row>
    <row r="231" spans="1:16" ht="12.75" customHeight="1" x14ac:dyDescent="0.2">
      <c r="A231" s="11"/>
      <c r="B231" s="12" t="s">
        <v>40</v>
      </c>
      <c r="C231" s="919">
        <v>0</v>
      </c>
      <c r="D231" s="920"/>
      <c r="E231" s="920"/>
      <c r="F231" s="200">
        <v>0</v>
      </c>
      <c r="G231" s="200">
        <v>0</v>
      </c>
      <c r="H231" s="200">
        <v>0</v>
      </c>
      <c r="I231" s="226">
        <f t="shared" si="50"/>
        <v>0</v>
      </c>
      <c r="J231" s="38">
        <v>0</v>
      </c>
      <c r="K231" s="200">
        <v>0</v>
      </c>
      <c r="L231" s="200">
        <v>0</v>
      </c>
      <c r="M231" s="200">
        <v>0</v>
      </c>
      <c r="N231" s="880">
        <f>SUM(J231-K231+L231-M231)</f>
        <v>0</v>
      </c>
      <c r="O231" s="880"/>
      <c r="P231" s="881"/>
    </row>
    <row r="232" spans="1:16" ht="12.75" customHeight="1" x14ac:dyDescent="0.2">
      <c r="A232" s="11"/>
      <c r="B232" s="12" t="s">
        <v>41</v>
      </c>
      <c r="C232" s="919">
        <v>0</v>
      </c>
      <c r="D232" s="920"/>
      <c r="E232" s="920"/>
      <c r="F232" s="200">
        <v>0</v>
      </c>
      <c r="G232" s="200">
        <v>0</v>
      </c>
      <c r="H232" s="200">
        <v>0</v>
      </c>
      <c r="I232" s="226">
        <f t="shared" si="50"/>
        <v>0</v>
      </c>
      <c r="J232" s="38">
        <v>0</v>
      </c>
      <c r="K232" s="200">
        <v>0</v>
      </c>
      <c r="L232" s="200">
        <v>0</v>
      </c>
      <c r="M232" s="200">
        <v>0</v>
      </c>
      <c r="N232" s="880">
        <f>SUM(J232-K232+L232-M232)</f>
        <v>0</v>
      </c>
      <c r="O232" s="880"/>
      <c r="P232" s="881"/>
    </row>
    <row r="233" spans="1:16" ht="7.5" customHeight="1" x14ac:dyDescent="0.2">
      <c r="A233" s="9">
        <v>2</v>
      </c>
      <c r="B233" s="10" t="s">
        <v>43</v>
      </c>
      <c r="C233" s="899"/>
      <c r="D233" s="900"/>
      <c r="E233" s="900"/>
      <c r="F233" s="197"/>
      <c r="G233" s="197"/>
      <c r="H233" s="197"/>
      <c r="I233" s="214"/>
      <c r="J233" s="196"/>
      <c r="K233" s="197"/>
      <c r="L233" s="197"/>
      <c r="M233" s="197"/>
      <c r="N233" s="867"/>
      <c r="O233" s="867"/>
      <c r="P233" s="868"/>
    </row>
    <row r="234" spans="1:16" ht="18" customHeight="1" x14ac:dyDescent="0.2">
      <c r="A234" s="11"/>
      <c r="B234" s="12" t="s">
        <v>44</v>
      </c>
      <c r="C234" s="919">
        <v>0</v>
      </c>
      <c r="D234" s="920"/>
      <c r="E234" s="920"/>
      <c r="F234" s="200">
        <v>0</v>
      </c>
      <c r="G234" s="200">
        <v>0</v>
      </c>
      <c r="H234" s="200">
        <v>0</v>
      </c>
      <c r="I234" s="207">
        <f t="shared" ref="I234:I237" si="53">SUM(C234-F234+G234-H234)</f>
        <v>0</v>
      </c>
      <c r="J234" s="196"/>
      <c r="K234" s="197"/>
      <c r="L234" s="197"/>
      <c r="M234" s="197"/>
      <c r="N234" s="867"/>
      <c r="O234" s="867"/>
      <c r="P234" s="868"/>
    </row>
    <row r="235" spans="1:16" ht="12.75" customHeight="1" x14ac:dyDescent="0.2">
      <c r="A235" s="11"/>
      <c r="B235" s="12" t="s">
        <v>45</v>
      </c>
      <c r="C235" s="919">
        <v>0</v>
      </c>
      <c r="D235" s="920"/>
      <c r="E235" s="920"/>
      <c r="F235" s="200">
        <v>0</v>
      </c>
      <c r="G235" s="200">
        <v>0</v>
      </c>
      <c r="H235" s="200">
        <v>0</v>
      </c>
      <c r="I235" s="207">
        <f t="shared" si="53"/>
        <v>0</v>
      </c>
      <c r="J235" s="196"/>
      <c r="K235" s="197"/>
      <c r="L235" s="197"/>
      <c r="M235" s="197"/>
      <c r="N235" s="867"/>
      <c r="O235" s="867"/>
      <c r="P235" s="868"/>
    </row>
    <row r="236" spans="1:16" ht="12.75" customHeight="1" x14ac:dyDescent="0.2">
      <c r="A236" s="9"/>
      <c r="B236" s="12" t="s">
        <v>46</v>
      </c>
      <c r="C236" s="919">
        <v>0</v>
      </c>
      <c r="D236" s="920"/>
      <c r="E236" s="920"/>
      <c r="F236" s="200">
        <v>0</v>
      </c>
      <c r="G236" s="200">
        <v>0</v>
      </c>
      <c r="H236" s="200">
        <v>0</v>
      </c>
      <c r="I236" s="207">
        <f t="shared" si="53"/>
        <v>0</v>
      </c>
      <c r="J236" s="196"/>
      <c r="K236" s="197"/>
      <c r="L236" s="197"/>
      <c r="M236" s="197"/>
      <c r="N236" s="867"/>
      <c r="O236" s="867"/>
      <c r="P236" s="868"/>
    </row>
    <row r="237" spans="1:16" ht="12.75" customHeight="1" x14ac:dyDescent="0.2">
      <c r="A237" s="14"/>
      <c r="B237" s="15" t="s">
        <v>47</v>
      </c>
      <c r="C237" s="921">
        <v>0</v>
      </c>
      <c r="D237" s="922"/>
      <c r="E237" s="922"/>
      <c r="F237" s="213">
        <v>0</v>
      </c>
      <c r="G237" s="213">
        <v>0</v>
      </c>
      <c r="H237" s="213">
        <v>0</v>
      </c>
      <c r="I237" s="207">
        <f t="shared" si="53"/>
        <v>0</v>
      </c>
      <c r="J237" s="39"/>
      <c r="K237" s="16"/>
      <c r="L237" s="16"/>
      <c r="M237" s="16"/>
      <c r="N237" s="869"/>
      <c r="O237" s="869"/>
      <c r="P237" s="870"/>
    </row>
    <row r="238" spans="1:16" ht="15" thickBot="1" x14ac:dyDescent="0.25">
      <c r="A238" s="17">
        <v>3</v>
      </c>
      <c r="B238" s="18" t="s">
        <v>48</v>
      </c>
      <c r="C238" s="923">
        <v>0</v>
      </c>
      <c r="D238" s="924"/>
      <c r="E238" s="924"/>
      <c r="F238" s="26">
        <v>0</v>
      </c>
      <c r="G238" s="26">
        <v>0</v>
      </c>
      <c r="H238" s="215"/>
      <c r="I238" s="40"/>
      <c r="J238" s="41"/>
      <c r="K238" s="227"/>
      <c r="L238" s="227"/>
      <c r="M238" s="227"/>
      <c r="N238" s="873"/>
      <c r="O238" s="873"/>
      <c r="P238" s="874"/>
    </row>
    <row r="239" spans="1:16" ht="30" customHeight="1" x14ac:dyDescent="0.2">
      <c r="B239" s="195" t="s">
        <v>49</v>
      </c>
      <c r="C239" s="861">
        <f>SUM(C234:E237)-C225</f>
        <v>0</v>
      </c>
      <c r="D239" s="862"/>
      <c r="E239" s="862"/>
      <c r="F239" s="25">
        <f>SUM(F234:F237)-F225</f>
        <v>0</v>
      </c>
      <c r="G239" s="25">
        <f t="shared" ref="G239:I239" si="54">SUM(G234:G237)-G225</f>
        <v>0</v>
      </c>
      <c r="H239" s="25">
        <f t="shared" si="54"/>
        <v>0</v>
      </c>
      <c r="I239" s="25">
        <f t="shared" si="54"/>
        <v>0</v>
      </c>
      <c r="J239" s="8"/>
      <c r="K239" s="8"/>
      <c r="L239" s="8"/>
      <c r="M239" s="8"/>
      <c r="N239" s="863"/>
      <c r="O239" s="863"/>
      <c r="P239" s="863"/>
    </row>
    <row r="240" spans="1:16" ht="25.5" customHeight="1" x14ac:dyDescent="0.2">
      <c r="B240" s="195"/>
      <c r="C240" s="93"/>
      <c r="D240" s="94"/>
      <c r="E240" s="94"/>
      <c r="F240" s="25"/>
      <c r="G240" s="25"/>
      <c r="H240" s="25"/>
      <c r="I240" s="25"/>
      <c r="J240" s="8"/>
      <c r="K240" s="8"/>
      <c r="L240" s="8"/>
      <c r="M240" s="8"/>
      <c r="N240" s="212"/>
      <c r="O240" s="212"/>
      <c r="P240" s="212"/>
    </row>
    <row r="241" spans="1:16" ht="20.100000000000001" customHeight="1" x14ac:dyDescent="0.2">
      <c r="B241" s="195"/>
      <c r="C241" s="93"/>
      <c r="D241" s="94"/>
      <c r="E241" s="94"/>
      <c r="F241" s="25"/>
      <c r="G241" s="25"/>
      <c r="H241" s="25"/>
      <c r="I241" s="25"/>
      <c r="J241" s="8"/>
      <c r="K241" s="8"/>
      <c r="L241" s="8"/>
      <c r="M241" s="8"/>
      <c r="N241" s="212"/>
      <c r="O241" s="212"/>
      <c r="P241" s="212"/>
    </row>
    <row r="242" spans="1:16" ht="20.100000000000001" customHeight="1" x14ac:dyDescent="0.2">
      <c r="B242" s="195"/>
      <c r="C242" s="93"/>
      <c r="D242" s="94"/>
      <c r="E242" s="94"/>
      <c r="F242" s="25"/>
      <c r="G242" s="25"/>
      <c r="H242" s="25"/>
      <c r="I242" s="25"/>
      <c r="J242" s="8"/>
      <c r="K242" s="8"/>
      <c r="L242" s="8"/>
      <c r="M242" s="8"/>
      <c r="N242" s="212"/>
      <c r="O242" s="212"/>
      <c r="P242" s="212"/>
    </row>
    <row r="243" spans="1:16" ht="20.100000000000001" customHeight="1" x14ac:dyDescent="0.2">
      <c r="C243" s="195"/>
      <c r="D243" s="195"/>
      <c r="E243" s="195"/>
      <c r="G243" s="1" t="s">
        <v>1</v>
      </c>
      <c r="N243" s="195"/>
      <c r="O243" s="195"/>
      <c r="P243" s="195"/>
    </row>
    <row r="244" spans="1:16" ht="20.100000000000001" customHeight="1" x14ac:dyDescent="0.2">
      <c r="C244" s="195"/>
      <c r="D244" s="195"/>
      <c r="E244" s="195"/>
      <c r="N244" s="195"/>
      <c r="O244" s="195"/>
      <c r="P244" s="195"/>
    </row>
    <row r="245" spans="1:16" ht="20.100000000000001" customHeight="1" x14ac:dyDescent="0.2">
      <c r="C245" s="195"/>
      <c r="D245" s="195"/>
      <c r="E245" s="195"/>
      <c r="N245" s="195"/>
      <c r="O245" s="195"/>
      <c r="P245" s="195"/>
    </row>
    <row r="246" spans="1:16" ht="20.100000000000001" customHeight="1" x14ac:dyDescent="0.2">
      <c r="C246" s="195"/>
      <c r="D246" s="195"/>
      <c r="E246" s="195"/>
      <c r="N246" s="195"/>
      <c r="O246" s="195"/>
      <c r="P246" s="195"/>
    </row>
    <row r="247" spans="1:16" ht="20.100000000000001" customHeight="1" x14ac:dyDescent="0.2">
      <c r="A247" s="864" t="s">
        <v>0</v>
      </c>
      <c r="B247" s="864"/>
      <c r="F247" s="1" t="s">
        <v>1</v>
      </c>
      <c r="M247" s="930" t="s">
        <v>2</v>
      </c>
      <c r="N247" s="930"/>
      <c r="O247" s="930"/>
      <c r="P247" s="930"/>
    </row>
    <row r="248" spans="1:16" ht="26.25" customHeight="1" x14ac:dyDescent="0.2">
      <c r="A248" s="864" t="s">
        <v>3</v>
      </c>
      <c r="B248" s="864"/>
      <c r="M248" s="930"/>
      <c r="N248" s="930"/>
      <c r="O248" s="930"/>
      <c r="P248" s="930"/>
    </row>
    <row r="249" spans="1:16" ht="20.100000000000001" customHeight="1" x14ac:dyDescent="0.2">
      <c r="A249" s="864" t="s">
        <v>4</v>
      </c>
      <c r="B249" s="864"/>
    </row>
    <row r="250" spans="1:16" ht="20.100000000000001" customHeight="1" x14ac:dyDescent="0.3">
      <c r="F250" s="918" t="s">
        <v>5</v>
      </c>
      <c r="G250" s="918"/>
      <c r="H250" s="918"/>
      <c r="I250" s="918"/>
      <c r="J250" s="918"/>
      <c r="K250" s="918"/>
      <c r="L250" s="918"/>
    </row>
    <row r="251" spans="1:16" ht="20.100000000000001" customHeight="1" x14ac:dyDescent="0.2">
      <c r="F251" s="909" t="s">
        <v>6</v>
      </c>
      <c r="G251" s="909"/>
      <c r="H251" s="909"/>
      <c r="I251" s="909"/>
      <c r="J251" s="909"/>
      <c r="K251" s="909"/>
      <c r="L251" s="909"/>
    </row>
    <row r="252" spans="1:16" ht="20.100000000000001" customHeight="1" x14ac:dyDescent="0.2">
      <c r="A252" s="1" t="s">
        <v>7</v>
      </c>
      <c r="C252" s="28"/>
      <c r="D252" s="208">
        <v>1</v>
      </c>
      <c r="E252" s="208">
        <v>5</v>
      </c>
      <c r="K252" s="2"/>
      <c r="L252" s="2"/>
      <c r="M252" s="2"/>
      <c r="N252" s="2"/>
      <c r="O252" s="2"/>
      <c r="P252" s="2"/>
    </row>
    <row r="253" spans="1:16" ht="24" customHeight="1" x14ac:dyDescent="0.2">
      <c r="A253" s="1" t="s">
        <v>8</v>
      </c>
      <c r="C253" s="29"/>
      <c r="D253" s="4">
        <v>0</v>
      </c>
      <c r="E253" s="4">
        <v>8</v>
      </c>
      <c r="I253" s="910">
        <v>8</v>
      </c>
      <c r="K253" s="2"/>
      <c r="L253" s="24" t="s">
        <v>50</v>
      </c>
      <c r="M253" s="911" t="str">
        <f>+M217</f>
        <v>: Maret</v>
      </c>
      <c r="N253" s="912"/>
      <c r="O253" s="208">
        <f>+O217</f>
        <v>0</v>
      </c>
      <c r="P253" s="208">
        <f>+P217</f>
        <v>3</v>
      </c>
    </row>
    <row r="254" spans="1:16" ht="12.75" customHeight="1" x14ac:dyDescent="0.2">
      <c r="A254" s="229" t="s">
        <v>58</v>
      </c>
      <c r="B254" s="229"/>
      <c r="C254" s="208">
        <v>0</v>
      </c>
      <c r="D254" s="208">
        <v>3</v>
      </c>
      <c r="E254" s="208">
        <v>5</v>
      </c>
      <c r="I254" s="910"/>
      <c r="J254" s="209"/>
      <c r="K254" s="2"/>
      <c r="L254" s="24" t="s">
        <v>12</v>
      </c>
      <c r="M254" s="911" t="str">
        <f>+M218</f>
        <v>: 2019</v>
      </c>
      <c r="N254" s="912"/>
      <c r="O254" s="208">
        <f>+O218</f>
        <v>1</v>
      </c>
      <c r="P254" s="208">
        <f>+P218</f>
        <v>9</v>
      </c>
    </row>
    <row r="255" spans="1:16" ht="13.5" thickBot="1" x14ac:dyDescent="0.25">
      <c r="C255" s="30"/>
      <c r="D255" s="30"/>
      <c r="K255" s="2"/>
      <c r="L255" s="2"/>
      <c r="N255" s="2"/>
      <c r="O255" s="30"/>
      <c r="P255" s="30"/>
    </row>
    <row r="256" spans="1:16" ht="12.75" customHeight="1" x14ac:dyDescent="0.2">
      <c r="A256" s="946" t="s">
        <v>13</v>
      </c>
      <c r="B256" s="944" t="s">
        <v>14</v>
      </c>
      <c r="C256" s="913" t="s">
        <v>15</v>
      </c>
      <c r="D256" s="914"/>
      <c r="E256" s="914"/>
      <c r="F256" s="914"/>
      <c r="G256" s="914"/>
      <c r="H256" s="914"/>
      <c r="I256" s="915"/>
      <c r="J256" s="916" t="s">
        <v>16</v>
      </c>
      <c r="K256" s="914"/>
      <c r="L256" s="914"/>
      <c r="M256" s="914"/>
      <c r="N256" s="914"/>
      <c r="O256" s="914"/>
      <c r="P256" s="915"/>
    </row>
    <row r="257" spans="1:16" ht="12.75" customHeight="1" x14ac:dyDescent="0.2">
      <c r="A257" s="947"/>
      <c r="B257" s="945"/>
      <c r="C257" s="925" t="s">
        <v>17</v>
      </c>
      <c r="D257" s="926"/>
      <c r="E257" s="926"/>
      <c r="F257" s="4"/>
      <c r="G257" s="4"/>
      <c r="H257" s="4"/>
      <c r="I257" s="201" t="s">
        <v>17</v>
      </c>
      <c r="J257" s="34" t="s">
        <v>17</v>
      </c>
      <c r="K257" s="4"/>
      <c r="L257" s="4"/>
      <c r="M257" s="4"/>
      <c r="N257" s="926" t="s">
        <v>17</v>
      </c>
      <c r="O257" s="926"/>
      <c r="P257" s="927"/>
    </row>
    <row r="258" spans="1:16" ht="12.75" customHeight="1" x14ac:dyDescent="0.2">
      <c r="A258" s="947"/>
      <c r="B258" s="945"/>
      <c r="C258" s="902" t="s">
        <v>9</v>
      </c>
      <c r="D258" s="903"/>
      <c r="E258" s="903"/>
      <c r="F258" s="202" t="s">
        <v>18</v>
      </c>
      <c r="G258" s="202" t="s">
        <v>19</v>
      </c>
      <c r="H258" s="202" t="s">
        <v>20</v>
      </c>
      <c r="I258" s="203" t="s">
        <v>21</v>
      </c>
      <c r="J258" s="35" t="s">
        <v>9</v>
      </c>
      <c r="K258" s="202" t="s">
        <v>18</v>
      </c>
      <c r="L258" s="202" t="s">
        <v>19</v>
      </c>
      <c r="M258" s="202" t="s">
        <v>20</v>
      </c>
      <c r="N258" s="904" t="s">
        <v>21</v>
      </c>
      <c r="O258" s="904"/>
      <c r="P258" s="905"/>
    </row>
    <row r="259" spans="1:16" ht="12.75" customHeight="1" x14ac:dyDescent="0.2">
      <c r="A259" s="947"/>
      <c r="B259" s="945"/>
      <c r="C259" s="906" t="s">
        <v>22</v>
      </c>
      <c r="D259" s="907"/>
      <c r="E259" s="907"/>
      <c r="F259" s="204"/>
      <c r="G259" s="204"/>
      <c r="H259" s="204"/>
      <c r="I259" s="205" t="s">
        <v>23</v>
      </c>
      <c r="J259" s="36" t="s">
        <v>22</v>
      </c>
      <c r="K259" s="204"/>
      <c r="L259" s="204"/>
      <c r="M259" s="204"/>
      <c r="N259" s="907" t="s">
        <v>24</v>
      </c>
      <c r="O259" s="907"/>
      <c r="P259" s="908"/>
    </row>
    <row r="260" spans="1:16" x14ac:dyDescent="0.2">
      <c r="A260" s="46" t="s">
        <v>25</v>
      </c>
      <c r="B260" s="47" t="s">
        <v>26</v>
      </c>
      <c r="C260" s="890" t="s">
        <v>27</v>
      </c>
      <c r="D260" s="891"/>
      <c r="E260" s="891"/>
      <c r="F260" s="210" t="s">
        <v>28</v>
      </c>
      <c r="G260" s="210" t="s">
        <v>29</v>
      </c>
      <c r="H260" s="210" t="s">
        <v>30</v>
      </c>
      <c r="I260" s="48" t="s">
        <v>31</v>
      </c>
      <c r="J260" s="49" t="s">
        <v>32</v>
      </c>
      <c r="K260" s="210" t="s">
        <v>33</v>
      </c>
      <c r="L260" s="210" t="s">
        <v>34</v>
      </c>
      <c r="M260" s="210" t="s">
        <v>35</v>
      </c>
      <c r="N260" s="892" t="s">
        <v>36</v>
      </c>
      <c r="O260" s="891"/>
      <c r="P260" s="893"/>
    </row>
    <row r="261" spans="1:16" ht="15.75" x14ac:dyDescent="0.2">
      <c r="A261" s="5"/>
      <c r="B261" s="6" t="s">
        <v>37</v>
      </c>
      <c r="C261" s="894">
        <f>SUM(C263,C266)</f>
        <v>0</v>
      </c>
      <c r="D261" s="895"/>
      <c r="E261" s="895"/>
      <c r="F261" s="211">
        <f>SUM(F263,F266)</f>
        <v>0</v>
      </c>
      <c r="G261" s="211">
        <f>SUM(G263,G266)</f>
        <v>0</v>
      </c>
      <c r="H261" s="211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896">
        <f t="shared" si="55"/>
        <v>0</v>
      </c>
      <c r="O261" s="897"/>
      <c r="P261" s="898"/>
    </row>
    <row r="262" spans="1:16" x14ac:dyDescent="0.2">
      <c r="A262" s="9">
        <v>1</v>
      </c>
      <c r="B262" s="10" t="s">
        <v>38</v>
      </c>
      <c r="C262" s="899"/>
      <c r="D262" s="900"/>
      <c r="E262" s="900"/>
      <c r="F262" s="197"/>
      <c r="G262" s="197"/>
      <c r="H262" s="197"/>
      <c r="I262" s="37"/>
      <c r="J262" s="196"/>
      <c r="K262" s="197"/>
      <c r="L262" s="197"/>
      <c r="M262" s="197"/>
      <c r="N262" s="900"/>
      <c r="O262" s="900"/>
      <c r="P262" s="901"/>
    </row>
    <row r="263" spans="1:16" ht="12.75" customHeight="1" x14ac:dyDescent="0.2">
      <c r="A263" s="11"/>
      <c r="B263" s="10" t="s">
        <v>39</v>
      </c>
      <c r="C263" s="928">
        <f>SUM(C264:E265)</f>
        <v>0</v>
      </c>
      <c r="D263" s="929"/>
      <c r="E263" s="929"/>
      <c r="F263" s="206">
        <f>SUM(F264:F265)</f>
        <v>0</v>
      </c>
      <c r="G263" s="206">
        <f t="shared" ref="G263:H263" si="56">SUM(G264:G265)</f>
        <v>0</v>
      </c>
      <c r="H263" s="206">
        <f t="shared" si="56"/>
        <v>0</v>
      </c>
      <c r="I263" s="207">
        <f>SUM(C263-F263+G263-H263)</f>
        <v>0</v>
      </c>
      <c r="J263" s="206">
        <f>SUM(J264:J265)</f>
        <v>0</v>
      </c>
      <c r="K263" s="206">
        <f t="shared" ref="K263:M263" si="57">SUM(K264:K265)</f>
        <v>0</v>
      </c>
      <c r="L263" s="206">
        <f t="shared" si="57"/>
        <v>0</v>
      </c>
      <c r="M263" s="206">
        <f t="shared" si="57"/>
        <v>0</v>
      </c>
      <c r="N263" s="880">
        <f>SUM(N264:P265)</f>
        <v>0</v>
      </c>
      <c r="O263" s="880"/>
      <c r="P263" s="881"/>
    </row>
    <row r="264" spans="1:16" ht="12.75" customHeight="1" x14ac:dyDescent="0.2">
      <c r="A264" s="11"/>
      <c r="B264" s="12" t="s">
        <v>40</v>
      </c>
      <c r="C264" s="919">
        <v>0</v>
      </c>
      <c r="D264" s="920"/>
      <c r="E264" s="920"/>
      <c r="F264" s="200">
        <v>0</v>
      </c>
      <c r="G264" s="200">
        <v>0</v>
      </c>
      <c r="H264" s="200">
        <v>0</v>
      </c>
      <c r="I264" s="226">
        <f t="shared" ref="I264:I268" si="58">SUM(C264-F264+G264-H264)</f>
        <v>0</v>
      </c>
      <c r="J264" s="167">
        <v>0</v>
      </c>
      <c r="K264" s="167">
        <v>0</v>
      </c>
      <c r="L264" s="167">
        <v>0</v>
      </c>
      <c r="M264" s="167">
        <v>0</v>
      </c>
      <c r="N264" s="880">
        <f>SUM(J264-K264+L264-M264)</f>
        <v>0</v>
      </c>
      <c r="O264" s="880"/>
      <c r="P264" s="881"/>
    </row>
    <row r="265" spans="1:16" ht="7.5" customHeight="1" x14ac:dyDescent="0.2">
      <c r="A265" s="11"/>
      <c r="B265" s="12" t="s">
        <v>41</v>
      </c>
      <c r="C265" s="919">
        <v>0</v>
      </c>
      <c r="D265" s="920"/>
      <c r="E265" s="920"/>
      <c r="F265" s="200">
        <v>0</v>
      </c>
      <c r="G265" s="200">
        <v>0</v>
      </c>
      <c r="H265" s="200">
        <v>0</v>
      </c>
      <c r="I265" s="226">
        <f t="shared" si="58"/>
        <v>0</v>
      </c>
      <c r="J265" s="167">
        <v>0</v>
      </c>
      <c r="K265" s="167">
        <v>0</v>
      </c>
      <c r="L265" s="167">
        <v>0</v>
      </c>
      <c r="M265" s="167">
        <v>0</v>
      </c>
      <c r="N265" s="880">
        <f>SUM(J265-K265+L265-M265)</f>
        <v>0</v>
      </c>
      <c r="O265" s="880"/>
      <c r="P265" s="881"/>
    </row>
    <row r="266" spans="1:16" ht="18" customHeight="1" x14ac:dyDescent="0.2">
      <c r="A266" s="11"/>
      <c r="B266" s="10" t="s">
        <v>42</v>
      </c>
      <c r="C266" s="928">
        <f>SUM(C267:E268)</f>
        <v>0</v>
      </c>
      <c r="D266" s="929"/>
      <c r="E266" s="929"/>
      <c r="F266" s="206">
        <f>SUM(F267:F268)</f>
        <v>0</v>
      </c>
      <c r="G266" s="206">
        <f t="shared" ref="G266:H266" si="59">SUM(G267:G268)</f>
        <v>0</v>
      </c>
      <c r="H266" s="206">
        <f t="shared" si="59"/>
        <v>0</v>
      </c>
      <c r="I266" s="207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880">
        <f>SUM(N267:P268)</f>
        <v>0</v>
      </c>
      <c r="O266" s="880"/>
      <c r="P266" s="881"/>
    </row>
    <row r="267" spans="1:16" ht="12.75" customHeight="1" x14ac:dyDescent="0.2">
      <c r="A267" s="11"/>
      <c r="B267" s="12" t="s">
        <v>40</v>
      </c>
      <c r="C267" s="919">
        <v>0</v>
      </c>
      <c r="D267" s="920"/>
      <c r="E267" s="920"/>
      <c r="F267" s="200">
        <v>0</v>
      </c>
      <c r="G267" s="200">
        <v>0</v>
      </c>
      <c r="H267" s="200">
        <v>0</v>
      </c>
      <c r="I267" s="226">
        <f t="shared" si="58"/>
        <v>0</v>
      </c>
      <c r="J267" s="38">
        <v>0</v>
      </c>
      <c r="K267" s="200">
        <v>0</v>
      </c>
      <c r="L267" s="200">
        <v>0</v>
      </c>
      <c r="M267" s="200">
        <v>0</v>
      </c>
      <c r="N267" s="880">
        <f>SUM(J267-K267+L267-M267)</f>
        <v>0</v>
      </c>
      <c r="O267" s="880"/>
      <c r="P267" s="881"/>
    </row>
    <row r="268" spans="1:16" ht="13.5" customHeight="1" x14ac:dyDescent="0.2">
      <c r="A268" s="11"/>
      <c r="B268" s="12" t="s">
        <v>41</v>
      </c>
      <c r="C268" s="919">
        <v>0</v>
      </c>
      <c r="D268" s="920"/>
      <c r="E268" s="920"/>
      <c r="F268" s="200">
        <v>0</v>
      </c>
      <c r="G268" s="200">
        <v>0</v>
      </c>
      <c r="H268" s="200">
        <v>0</v>
      </c>
      <c r="I268" s="226">
        <f t="shared" si="58"/>
        <v>0</v>
      </c>
      <c r="J268" s="38">
        <v>0</v>
      </c>
      <c r="K268" s="200">
        <v>0</v>
      </c>
      <c r="L268" s="200">
        <v>0</v>
      </c>
      <c r="M268" s="200">
        <v>0</v>
      </c>
      <c r="N268" s="880">
        <f>SUM(J268-K268+L268-M268)</f>
        <v>0</v>
      </c>
      <c r="O268" s="880"/>
      <c r="P268" s="881"/>
    </row>
    <row r="269" spans="1:16" ht="12.75" customHeight="1" x14ac:dyDescent="0.2">
      <c r="A269" s="9">
        <v>2</v>
      </c>
      <c r="B269" s="10" t="s">
        <v>43</v>
      </c>
      <c r="C269" s="899"/>
      <c r="D269" s="900"/>
      <c r="E269" s="900"/>
      <c r="F269" s="197"/>
      <c r="G269" s="197"/>
      <c r="H269" s="197"/>
      <c r="I269" s="214"/>
      <c r="J269" s="196"/>
      <c r="K269" s="197"/>
      <c r="L269" s="197"/>
      <c r="M269" s="197"/>
      <c r="N269" s="867"/>
      <c r="O269" s="867"/>
      <c r="P269" s="868"/>
    </row>
    <row r="270" spans="1:16" ht="14.25" x14ac:dyDescent="0.2">
      <c r="A270" s="11"/>
      <c r="B270" s="12" t="s">
        <v>44</v>
      </c>
      <c r="C270" s="919">
        <v>0</v>
      </c>
      <c r="D270" s="920"/>
      <c r="E270" s="920"/>
      <c r="F270" s="200">
        <v>0</v>
      </c>
      <c r="G270" s="200">
        <v>0</v>
      </c>
      <c r="H270" s="200">
        <v>0</v>
      </c>
      <c r="I270" s="207">
        <f t="shared" ref="I270:I273" si="61">SUM(C270-F270+G270-H270)</f>
        <v>0</v>
      </c>
      <c r="J270" s="196"/>
      <c r="K270" s="197"/>
      <c r="L270" s="197"/>
      <c r="M270" s="197"/>
      <c r="N270" s="867"/>
      <c r="O270" s="867"/>
      <c r="P270" s="868"/>
    </row>
    <row r="271" spans="1:16" ht="30" customHeight="1" x14ac:dyDescent="0.2">
      <c r="A271" s="11"/>
      <c r="B271" s="12" t="s">
        <v>45</v>
      </c>
      <c r="C271" s="919">
        <v>0</v>
      </c>
      <c r="D271" s="920"/>
      <c r="E271" s="920"/>
      <c r="F271" s="200">
        <v>0</v>
      </c>
      <c r="G271" s="200">
        <v>0</v>
      </c>
      <c r="H271" s="200">
        <v>0</v>
      </c>
      <c r="I271" s="207">
        <f t="shared" si="61"/>
        <v>0</v>
      </c>
      <c r="J271" s="196"/>
      <c r="K271" s="197"/>
      <c r="L271" s="197"/>
      <c r="M271" s="197"/>
      <c r="N271" s="867"/>
      <c r="O271" s="867"/>
      <c r="P271" s="868"/>
    </row>
    <row r="272" spans="1:16" ht="25.5" customHeight="1" x14ac:dyDescent="0.2">
      <c r="A272" s="9"/>
      <c r="B272" s="12" t="s">
        <v>46</v>
      </c>
      <c r="C272" s="919">
        <v>0</v>
      </c>
      <c r="D272" s="920"/>
      <c r="E272" s="920"/>
      <c r="F272" s="200">
        <v>0</v>
      </c>
      <c r="G272" s="200">
        <v>0</v>
      </c>
      <c r="H272" s="200">
        <v>0</v>
      </c>
      <c r="I272" s="207">
        <f t="shared" si="61"/>
        <v>0</v>
      </c>
      <c r="J272" s="196"/>
      <c r="K272" s="197"/>
      <c r="L272" s="197"/>
      <c r="M272" s="197"/>
      <c r="N272" s="867"/>
      <c r="O272" s="867"/>
      <c r="P272" s="868"/>
    </row>
    <row r="273" spans="1:16" ht="20.100000000000001" customHeight="1" x14ac:dyDescent="0.2">
      <c r="A273" s="14"/>
      <c r="B273" s="15" t="s">
        <v>47</v>
      </c>
      <c r="C273" s="921">
        <v>0</v>
      </c>
      <c r="D273" s="922"/>
      <c r="E273" s="922"/>
      <c r="F273" s="213">
        <v>0</v>
      </c>
      <c r="G273" s="213">
        <v>0</v>
      </c>
      <c r="H273" s="213">
        <v>0</v>
      </c>
      <c r="I273" s="207">
        <f t="shared" si="61"/>
        <v>0</v>
      </c>
      <c r="J273" s="39"/>
      <c r="K273" s="16"/>
      <c r="L273" s="16"/>
      <c r="M273" s="16"/>
      <c r="N273" s="869"/>
      <c r="O273" s="869"/>
      <c r="P273" s="870"/>
    </row>
    <row r="274" spans="1:16" ht="20.100000000000001" customHeight="1" thickBot="1" x14ac:dyDescent="0.25">
      <c r="A274" s="17">
        <v>3</v>
      </c>
      <c r="B274" s="18" t="s">
        <v>48</v>
      </c>
      <c r="C274" s="923">
        <v>0</v>
      </c>
      <c r="D274" s="924"/>
      <c r="E274" s="924"/>
      <c r="F274" s="26">
        <v>0</v>
      </c>
      <c r="G274" s="26">
        <v>0</v>
      </c>
      <c r="H274" s="215"/>
      <c r="I274" s="40"/>
      <c r="J274" s="41"/>
      <c r="K274" s="227"/>
      <c r="L274" s="227"/>
      <c r="M274" s="227"/>
      <c r="N274" s="873"/>
      <c r="O274" s="873"/>
      <c r="P274" s="874"/>
    </row>
    <row r="275" spans="1:16" ht="20.100000000000001" customHeight="1" x14ac:dyDescent="0.2">
      <c r="B275" s="195" t="s">
        <v>49</v>
      </c>
      <c r="C275" s="861">
        <f>SUM(C270:E273)-C261</f>
        <v>0</v>
      </c>
      <c r="D275" s="862"/>
      <c r="E275" s="862"/>
      <c r="F275" s="25">
        <f>SUM(F270:F273)-F261</f>
        <v>0</v>
      </c>
      <c r="G275" s="25">
        <f t="shared" ref="G275:I275" si="62">SUM(G270:G273)-G261</f>
        <v>0</v>
      </c>
      <c r="H275" s="25">
        <f t="shared" si="62"/>
        <v>0</v>
      </c>
      <c r="I275" s="25">
        <f t="shared" si="62"/>
        <v>0</v>
      </c>
      <c r="J275" s="8"/>
      <c r="K275" s="8"/>
      <c r="L275" s="8"/>
      <c r="M275" s="8"/>
      <c r="N275" s="863"/>
      <c r="O275" s="863"/>
      <c r="P275" s="863"/>
    </row>
    <row r="276" spans="1:16" ht="20.100000000000001" customHeight="1" x14ac:dyDescent="0.2">
      <c r="C276" s="195"/>
      <c r="D276" s="195"/>
      <c r="E276" s="195"/>
      <c r="N276" s="195"/>
      <c r="O276" s="195"/>
      <c r="P276" s="195"/>
    </row>
    <row r="277" spans="1:16" ht="20.100000000000001" customHeight="1" x14ac:dyDescent="0.2">
      <c r="C277" s="195"/>
      <c r="D277" s="195"/>
      <c r="E277" s="195"/>
      <c r="N277" s="195"/>
      <c r="O277" s="195"/>
      <c r="P277" s="195"/>
    </row>
    <row r="278" spans="1:16" ht="20.100000000000001" customHeight="1" x14ac:dyDescent="0.2">
      <c r="C278" s="195"/>
      <c r="D278" s="195"/>
      <c r="E278" s="195"/>
      <c r="N278" s="195"/>
      <c r="O278" s="195"/>
      <c r="P278" s="195"/>
    </row>
    <row r="279" spans="1:16" ht="20.100000000000001" customHeight="1" x14ac:dyDescent="0.2">
      <c r="C279" s="195"/>
      <c r="D279" s="195"/>
      <c r="E279" s="195"/>
      <c r="N279" s="195"/>
      <c r="O279" s="195"/>
      <c r="P279" s="195"/>
    </row>
    <row r="280" spans="1:16" ht="26.25" customHeight="1" x14ac:dyDescent="0.2">
      <c r="C280" s="195"/>
      <c r="D280" s="195"/>
      <c r="E280" s="195"/>
      <c r="N280" s="195"/>
      <c r="O280" s="195"/>
      <c r="P280" s="195"/>
    </row>
    <row r="281" spans="1:16" ht="20.100000000000001" customHeight="1" x14ac:dyDescent="0.2">
      <c r="C281" s="195"/>
      <c r="D281" s="195"/>
      <c r="E281" s="195"/>
      <c r="N281" s="195"/>
      <c r="O281" s="195"/>
      <c r="P281" s="195"/>
    </row>
    <row r="282" spans="1:16" ht="20.100000000000001" customHeight="1" x14ac:dyDescent="0.2">
      <c r="A282" s="864" t="s">
        <v>0</v>
      </c>
      <c r="B282" s="864"/>
      <c r="F282" s="1" t="s">
        <v>1</v>
      </c>
      <c r="M282" s="930" t="s">
        <v>2</v>
      </c>
      <c r="N282" s="930"/>
      <c r="O282" s="930"/>
      <c r="P282" s="930"/>
    </row>
    <row r="283" spans="1:16" ht="20.100000000000001" customHeight="1" x14ac:dyDescent="0.2">
      <c r="A283" s="864" t="s">
        <v>3</v>
      </c>
      <c r="B283" s="864"/>
      <c r="M283" s="930"/>
      <c r="N283" s="930"/>
      <c r="O283" s="930"/>
      <c r="P283" s="930"/>
    </row>
    <row r="284" spans="1:16" ht="20.100000000000001" customHeight="1" x14ac:dyDescent="0.2">
      <c r="A284" s="864" t="s">
        <v>4</v>
      </c>
      <c r="B284" s="864"/>
    </row>
    <row r="285" spans="1:16" ht="24" customHeight="1" x14ac:dyDescent="0.3">
      <c r="F285" s="918" t="s">
        <v>5</v>
      </c>
      <c r="G285" s="918"/>
      <c r="H285" s="918"/>
      <c r="I285" s="918"/>
      <c r="J285" s="918"/>
      <c r="K285" s="918"/>
      <c r="L285" s="918"/>
    </row>
    <row r="286" spans="1:16" x14ac:dyDescent="0.2">
      <c r="F286" s="909" t="s">
        <v>6</v>
      </c>
      <c r="G286" s="909"/>
      <c r="H286" s="909"/>
      <c r="I286" s="909"/>
      <c r="J286" s="909"/>
      <c r="K286" s="909"/>
      <c r="L286" s="909"/>
    </row>
    <row r="287" spans="1:16" ht="12.75" customHeight="1" x14ac:dyDescent="0.2">
      <c r="A287" s="1" t="s">
        <v>7</v>
      </c>
      <c r="C287" s="28"/>
      <c r="D287" s="208">
        <v>1</v>
      </c>
      <c r="E287" s="208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9"/>
      <c r="D288" s="4">
        <v>0</v>
      </c>
      <c r="E288" s="4">
        <v>8</v>
      </c>
      <c r="I288" s="910">
        <v>3</v>
      </c>
      <c r="K288" s="2"/>
      <c r="L288" s="24" t="s">
        <v>50</v>
      </c>
      <c r="M288" s="911" t="str">
        <f>+M253</f>
        <v>: Maret</v>
      </c>
      <c r="N288" s="912"/>
      <c r="O288" s="208">
        <f>+O253</f>
        <v>0</v>
      </c>
      <c r="P288" s="208">
        <f>+P253</f>
        <v>3</v>
      </c>
    </row>
    <row r="289" spans="1:16" ht="12.75" customHeight="1" x14ac:dyDescent="0.2">
      <c r="A289" s="229" t="s">
        <v>52</v>
      </c>
      <c r="B289" s="229"/>
      <c r="C289" s="208">
        <v>0</v>
      </c>
      <c r="D289" s="208">
        <v>4</v>
      </c>
      <c r="E289" s="208">
        <v>0</v>
      </c>
      <c r="I289" s="910"/>
      <c r="J289" s="209"/>
      <c r="K289" s="2"/>
      <c r="L289" s="24" t="s">
        <v>12</v>
      </c>
      <c r="M289" s="911" t="str">
        <f>+M254</f>
        <v>: 2019</v>
      </c>
      <c r="N289" s="912"/>
      <c r="O289" s="208">
        <f>+O254</f>
        <v>1</v>
      </c>
      <c r="P289" s="208">
        <f>+P254</f>
        <v>9</v>
      </c>
    </row>
    <row r="290" spans="1:16" ht="12.75" customHeight="1" thickBot="1" x14ac:dyDescent="0.25">
      <c r="C290" s="30"/>
      <c r="D290" s="30"/>
      <c r="K290" s="2"/>
      <c r="L290" s="2"/>
      <c r="N290" s="2"/>
      <c r="O290" s="30"/>
      <c r="P290" s="30"/>
    </row>
    <row r="291" spans="1:16" ht="12.75" customHeight="1" x14ac:dyDescent="0.2">
      <c r="A291" s="946" t="s">
        <v>13</v>
      </c>
      <c r="B291" s="944" t="s">
        <v>14</v>
      </c>
      <c r="C291" s="913" t="s">
        <v>15</v>
      </c>
      <c r="D291" s="914"/>
      <c r="E291" s="914"/>
      <c r="F291" s="914"/>
      <c r="G291" s="914"/>
      <c r="H291" s="914"/>
      <c r="I291" s="915"/>
      <c r="J291" s="916" t="s">
        <v>16</v>
      </c>
      <c r="K291" s="914"/>
      <c r="L291" s="914"/>
      <c r="M291" s="914"/>
      <c r="N291" s="914"/>
      <c r="O291" s="914"/>
      <c r="P291" s="915"/>
    </row>
    <row r="292" spans="1:16" ht="12.75" customHeight="1" x14ac:dyDescent="0.2">
      <c r="A292" s="947"/>
      <c r="B292" s="945"/>
      <c r="C292" s="925" t="s">
        <v>17</v>
      </c>
      <c r="D292" s="926"/>
      <c r="E292" s="926"/>
      <c r="F292" s="4"/>
      <c r="G292" s="4"/>
      <c r="H292" s="4"/>
      <c r="I292" s="201" t="s">
        <v>17</v>
      </c>
      <c r="J292" s="34" t="s">
        <v>17</v>
      </c>
      <c r="K292" s="4"/>
      <c r="L292" s="4"/>
      <c r="M292" s="4"/>
      <c r="N292" s="926" t="s">
        <v>17</v>
      </c>
      <c r="O292" s="926"/>
      <c r="P292" s="927"/>
    </row>
    <row r="293" spans="1:16" ht="12.75" customHeight="1" x14ac:dyDescent="0.2">
      <c r="A293" s="947"/>
      <c r="B293" s="945"/>
      <c r="C293" s="902" t="s">
        <v>9</v>
      </c>
      <c r="D293" s="903"/>
      <c r="E293" s="903"/>
      <c r="F293" s="202" t="s">
        <v>18</v>
      </c>
      <c r="G293" s="202" t="s">
        <v>19</v>
      </c>
      <c r="H293" s="202" t="s">
        <v>20</v>
      </c>
      <c r="I293" s="203" t="s">
        <v>21</v>
      </c>
      <c r="J293" s="35" t="s">
        <v>9</v>
      </c>
      <c r="K293" s="202" t="s">
        <v>18</v>
      </c>
      <c r="L293" s="202" t="s">
        <v>19</v>
      </c>
      <c r="M293" s="202" t="s">
        <v>20</v>
      </c>
      <c r="N293" s="904" t="s">
        <v>21</v>
      </c>
      <c r="O293" s="904"/>
      <c r="P293" s="905"/>
    </row>
    <row r="294" spans="1:16" ht="12.75" customHeight="1" x14ac:dyDescent="0.2">
      <c r="A294" s="947"/>
      <c r="B294" s="945"/>
      <c r="C294" s="906" t="s">
        <v>22</v>
      </c>
      <c r="D294" s="907"/>
      <c r="E294" s="907"/>
      <c r="F294" s="204"/>
      <c r="G294" s="204"/>
      <c r="H294" s="204"/>
      <c r="I294" s="205" t="s">
        <v>23</v>
      </c>
      <c r="J294" s="36" t="s">
        <v>22</v>
      </c>
      <c r="K294" s="204"/>
      <c r="L294" s="204"/>
      <c r="M294" s="204"/>
      <c r="N294" s="907" t="s">
        <v>24</v>
      </c>
      <c r="O294" s="907"/>
      <c r="P294" s="908"/>
    </row>
    <row r="295" spans="1:16" ht="12.75" customHeight="1" x14ac:dyDescent="0.2">
      <c r="A295" s="46" t="s">
        <v>25</v>
      </c>
      <c r="B295" s="47" t="s">
        <v>26</v>
      </c>
      <c r="C295" s="890" t="s">
        <v>27</v>
      </c>
      <c r="D295" s="891"/>
      <c r="E295" s="891"/>
      <c r="F295" s="210" t="s">
        <v>28</v>
      </c>
      <c r="G295" s="210" t="s">
        <v>29</v>
      </c>
      <c r="H295" s="210" t="s">
        <v>30</v>
      </c>
      <c r="I295" s="48" t="s">
        <v>31</v>
      </c>
      <c r="J295" s="49" t="s">
        <v>32</v>
      </c>
      <c r="K295" s="210" t="s">
        <v>33</v>
      </c>
      <c r="L295" s="210" t="s">
        <v>34</v>
      </c>
      <c r="M295" s="210" t="s">
        <v>35</v>
      </c>
      <c r="N295" s="892" t="s">
        <v>36</v>
      </c>
      <c r="O295" s="891"/>
      <c r="P295" s="893"/>
    </row>
    <row r="296" spans="1:16" ht="12.75" customHeight="1" x14ac:dyDescent="0.2">
      <c r="A296" s="5"/>
      <c r="B296" s="6" t="s">
        <v>37</v>
      </c>
      <c r="C296" s="894">
        <f>SUM(C298,C301)</f>
        <v>759</v>
      </c>
      <c r="D296" s="895"/>
      <c r="E296" s="895"/>
      <c r="F296" s="31">
        <f>SUM(F298,F301)</f>
        <v>88</v>
      </c>
      <c r="G296" s="218">
        <f>SUM(G298,G301)</f>
        <v>430</v>
      </c>
      <c r="H296" s="211">
        <f>SUM(H298,H301)</f>
        <v>0</v>
      </c>
      <c r="I296" s="233">
        <f>SUM(I298,I301)</f>
        <v>1101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896">
        <f t="shared" si="63"/>
        <v>0</v>
      </c>
      <c r="O296" s="897"/>
      <c r="P296" s="898"/>
    </row>
    <row r="297" spans="1:16" ht="7.5" customHeight="1" x14ac:dyDescent="0.2">
      <c r="A297" s="9">
        <v>1</v>
      </c>
      <c r="B297" s="10" t="s">
        <v>38</v>
      </c>
      <c r="C297" s="899"/>
      <c r="D297" s="900"/>
      <c r="E297" s="900"/>
      <c r="F297" s="197"/>
      <c r="G297" s="197"/>
      <c r="H297" s="197"/>
      <c r="I297" s="37"/>
      <c r="J297" s="196"/>
      <c r="K297" s="197"/>
      <c r="L297" s="197"/>
      <c r="M297" s="197"/>
      <c r="N297" s="900"/>
      <c r="O297" s="900"/>
      <c r="P297" s="901"/>
    </row>
    <row r="298" spans="1:16" ht="18" customHeight="1" x14ac:dyDescent="0.2">
      <c r="A298" s="11"/>
      <c r="B298" s="10" t="s">
        <v>39</v>
      </c>
      <c r="C298" s="928">
        <f>SUM(C299:E300)</f>
        <v>0</v>
      </c>
      <c r="D298" s="929"/>
      <c r="E298" s="929"/>
      <c r="F298" s="32">
        <f>SUM(F299:F300)</f>
        <v>0</v>
      </c>
      <c r="G298" s="206">
        <f t="shared" ref="G298:H298" si="64">SUM(G299:G300)</f>
        <v>0</v>
      </c>
      <c r="H298" s="206">
        <f t="shared" si="64"/>
        <v>0</v>
      </c>
      <c r="I298" s="207">
        <f>SUM(C298-F298+G298-H298)</f>
        <v>0</v>
      </c>
      <c r="J298" s="206">
        <f>SUM(J299:J300)</f>
        <v>0</v>
      </c>
      <c r="K298" s="206">
        <f t="shared" ref="K298:M298" si="65">SUM(K299:K300)</f>
        <v>0</v>
      </c>
      <c r="L298" s="206">
        <f t="shared" si="65"/>
        <v>0</v>
      </c>
      <c r="M298" s="206">
        <f t="shared" si="65"/>
        <v>0</v>
      </c>
      <c r="N298" s="880">
        <f>SUM(N299:P300)</f>
        <v>0</v>
      </c>
      <c r="O298" s="880"/>
      <c r="P298" s="881"/>
    </row>
    <row r="299" spans="1:16" ht="12.75" customHeight="1" x14ac:dyDescent="0.2">
      <c r="A299" s="11"/>
      <c r="B299" s="12" t="s">
        <v>40</v>
      </c>
      <c r="C299" s="919">
        <v>0</v>
      </c>
      <c r="D299" s="920"/>
      <c r="E299" s="920"/>
      <c r="F299" s="33">
        <v>0</v>
      </c>
      <c r="G299" s="200">
        <v>0</v>
      </c>
      <c r="H299" s="200">
        <v>0</v>
      </c>
      <c r="I299" s="226">
        <f t="shared" ref="I299:I303" si="66">SUM(C299-F299+G299-H299)</f>
        <v>0</v>
      </c>
      <c r="J299" s="167">
        <v>0</v>
      </c>
      <c r="K299" s="167">
        <v>0</v>
      </c>
      <c r="L299" s="167">
        <v>0</v>
      </c>
      <c r="M299" s="167">
        <v>0</v>
      </c>
      <c r="N299" s="880">
        <f>SUM(J299-K299+L299-M299)</f>
        <v>0</v>
      </c>
      <c r="O299" s="880"/>
      <c r="P299" s="881"/>
    </row>
    <row r="300" spans="1:16" ht="12.75" customHeight="1" x14ac:dyDescent="0.2">
      <c r="A300" s="11"/>
      <c r="B300" s="12" t="s">
        <v>41</v>
      </c>
      <c r="C300" s="919">
        <v>0</v>
      </c>
      <c r="D300" s="920"/>
      <c r="E300" s="920"/>
      <c r="F300" s="33">
        <v>0</v>
      </c>
      <c r="G300" s="200">
        <v>0</v>
      </c>
      <c r="H300" s="200">
        <v>0</v>
      </c>
      <c r="I300" s="226">
        <f t="shared" si="66"/>
        <v>0</v>
      </c>
      <c r="J300" s="167">
        <v>0</v>
      </c>
      <c r="K300" s="167">
        <v>0</v>
      </c>
      <c r="L300" s="167">
        <v>0</v>
      </c>
      <c r="M300" s="167">
        <v>0</v>
      </c>
      <c r="N300" s="880">
        <f>SUM(J300-K300+L300-M300)</f>
        <v>0</v>
      </c>
      <c r="O300" s="880"/>
      <c r="P300" s="881"/>
    </row>
    <row r="301" spans="1:16" ht="12.75" customHeight="1" x14ac:dyDescent="0.2">
      <c r="A301" s="11"/>
      <c r="B301" s="10" t="s">
        <v>42</v>
      </c>
      <c r="C301" s="928">
        <f>SUM(C302:E303)</f>
        <v>759</v>
      </c>
      <c r="D301" s="929"/>
      <c r="E301" s="929"/>
      <c r="F301" s="32">
        <f>SUM(F302:F303)</f>
        <v>88</v>
      </c>
      <c r="G301" s="206">
        <f t="shared" ref="G301:H301" si="67">SUM(G302:G303)</f>
        <v>430</v>
      </c>
      <c r="H301" s="206">
        <f t="shared" si="67"/>
        <v>0</v>
      </c>
      <c r="I301" s="232">
        <f t="shared" si="66"/>
        <v>1101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880">
        <f>SUM(N302:P303)</f>
        <v>0</v>
      </c>
      <c r="O301" s="880"/>
      <c r="P301" s="881"/>
    </row>
    <row r="302" spans="1:16" ht="15" x14ac:dyDescent="0.2">
      <c r="A302" s="11"/>
      <c r="B302" s="12" t="s">
        <v>40</v>
      </c>
      <c r="C302" s="919">
        <v>259</v>
      </c>
      <c r="D302" s="920"/>
      <c r="E302" s="920"/>
      <c r="F302" s="33">
        <v>22</v>
      </c>
      <c r="G302" s="200">
        <v>202</v>
      </c>
      <c r="H302" s="200">
        <v>0</v>
      </c>
      <c r="I302" s="226">
        <f t="shared" si="66"/>
        <v>439</v>
      </c>
      <c r="J302" s="38">
        <v>0</v>
      </c>
      <c r="K302" s="200">
        <v>0</v>
      </c>
      <c r="L302" s="200">
        <v>0</v>
      </c>
      <c r="M302" s="200">
        <v>0</v>
      </c>
      <c r="N302" s="880">
        <f>SUM(J302-K302+L302-M302)</f>
        <v>0</v>
      </c>
      <c r="O302" s="880"/>
      <c r="P302" s="881"/>
    </row>
    <row r="303" spans="1:16" ht="30" customHeight="1" x14ac:dyDescent="0.2">
      <c r="A303" s="11"/>
      <c r="B303" s="12" t="s">
        <v>41</v>
      </c>
      <c r="C303" s="948">
        <v>500</v>
      </c>
      <c r="D303" s="949"/>
      <c r="E303" s="949"/>
      <c r="F303" s="33">
        <v>66</v>
      </c>
      <c r="G303" s="200">
        <v>228</v>
      </c>
      <c r="H303" s="200">
        <v>0</v>
      </c>
      <c r="I303" s="231">
        <f t="shared" si="66"/>
        <v>662</v>
      </c>
      <c r="J303" s="38">
        <v>0</v>
      </c>
      <c r="K303" s="200">
        <v>0</v>
      </c>
      <c r="L303" s="200">
        <v>0</v>
      </c>
      <c r="M303" s="200">
        <v>0</v>
      </c>
      <c r="N303" s="880">
        <f>SUM(J303-K303+L303-M303)</f>
        <v>0</v>
      </c>
      <c r="O303" s="880"/>
      <c r="P303" s="881"/>
    </row>
    <row r="304" spans="1:16" ht="25.5" customHeight="1" x14ac:dyDescent="0.2">
      <c r="A304" s="9">
        <v>2</v>
      </c>
      <c r="B304" s="10" t="s">
        <v>43</v>
      </c>
      <c r="C304" s="899"/>
      <c r="D304" s="900"/>
      <c r="E304" s="900"/>
      <c r="F304" s="197"/>
      <c r="G304" s="197"/>
      <c r="H304" s="197"/>
      <c r="I304" s="214"/>
      <c r="J304" s="196"/>
      <c r="K304" s="197"/>
      <c r="L304" s="197"/>
      <c r="M304" s="197"/>
      <c r="N304" s="867"/>
      <c r="O304" s="867"/>
      <c r="P304" s="868"/>
    </row>
    <row r="305" spans="1:16" ht="20.100000000000001" customHeight="1" x14ac:dyDescent="0.2">
      <c r="A305" s="11"/>
      <c r="B305" s="12" t="s">
        <v>44</v>
      </c>
      <c r="C305" s="919">
        <v>400</v>
      </c>
      <c r="D305" s="920"/>
      <c r="E305" s="920"/>
      <c r="F305" s="33">
        <v>0</v>
      </c>
      <c r="G305" s="200">
        <v>0</v>
      </c>
      <c r="H305" s="200">
        <v>0</v>
      </c>
      <c r="I305" s="207">
        <f t="shared" ref="I305:I308" si="69">SUM(C305-F305+G305-H305)</f>
        <v>400</v>
      </c>
      <c r="J305" s="196"/>
      <c r="K305" s="197"/>
      <c r="L305" s="197"/>
      <c r="M305" s="197"/>
      <c r="N305" s="867"/>
      <c r="O305" s="867"/>
      <c r="P305" s="868"/>
    </row>
    <row r="306" spans="1:16" ht="20.100000000000001" customHeight="1" x14ac:dyDescent="0.2">
      <c r="A306" s="11"/>
      <c r="B306" s="12" t="s">
        <v>45</v>
      </c>
      <c r="C306" s="919">
        <v>178</v>
      </c>
      <c r="D306" s="920"/>
      <c r="E306" s="920"/>
      <c r="F306" s="217">
        <v>66</v>
      </c>
      <c r="G306" s="217">
        <v>266</v>
      </c>
      <c r="H306" s="200">
        <v>0</v>
      </c>
      <c r="I306" s="207">
        <f t="shared" si="69"/>
        <v>378</v>
      </c>
      <c r="J306" s="196"/>
      <c r="K306" s="197"/>
      <c r="L306" s="197"/>
      <c r="M306" s="197"/>
      <c r="N306" s="867"/>
      <c r="O306" s="867"/>
      <c r="P306" s="868"/>
    </row>
    <row r="307" spans="1:16" ht="20.100000000000001" customHeight="1" x14ac:dyDescent="0.2">
      <c r="A307" s="9"/>
      <c r="B307" s="12" t="s">
        <v>46</v>
      </c>
      <c r="C307" s="919">
        <v>0</v>
      </c>
      <c r="D307" s="920"/>
      <c r="E307" s="920"/>
      <c r="F307" s="217">
        <v>0</v>
      </c>
      <c r="G307" s="217">
        <v>0</v>
      </c>
      <c r="H307" s="200">
        <v>0</v>
      </c>
      <c r="I307" s="207">
        <f t="shared" si="69"/>
        <v>0</v>
      </c>
      <c r="J307" s="196"/>
      <c r="K307" s="197"/>
      <c r="L307" s="197"/>
      <c r="M307" s="197"/>
      <c r="N307" s="867"/>
      <c r="O307" s="867"/>
      <c r="P307" s="868"/>
    </row>
    <row r="308" spans="1:16" ht="20.100000000000001" customHeight="1" x14ac:dyDescent="0.2">
      <c r="A308" s="14"/>
      <c r="B308" s="15" t="s">
        <v>47</v>
      </c>
      <c r="C308" s="950">
        <v>181</v>
      </c>
      <c r="D308" s="951"/>
      <c r="E308" s="951"/>
      <c r="F308" s="219">
        <v>22</v>
      </c>
      <c r="G308" s="219">
        <v>164</v>
      </c>
      <c r="H308" s="213">
        <v>0</v>
      </c>
      <c r="I308" s="232">
        <f t="shared" si="69"/>
        <v>323</v>
      </c>
      <c r="J308" s="39"/>
      <c r="K308" s="16"/>
      <c r="L308" s="16"/>
      <c r="M308" s="16"/>
      <c r="N308" s="869"/>
      <c r="O308" s="869"/>
      <c r="P308" s="870"/>
    </row>
    <row r="309" spans="1:16" ht="20.100000000000001" customHeight="1" thickBot="1" x14ac:dyDescent="0.25">
      <c r="A309" s="17">
        <v>3</v>
      </c>
      <c r="B309" s="18" t="s">
        <v>48</v>
      </c>
      <c r="C309" s="923"/>
      <c r="D309" s="924"/>
      <c r="E309" s="924"/>
      <c r="F309" s="26">
        <v>0</v>
      </c>
      <c r="G309" s="26">
        <v>0</v>
      </c>
      <c r="H309" s="215"/>
      <c r="I309" s="40"/>
      <c r="J309" s="41"/>
      <c r="K309" s="227"/>
      <c r="L309" s="227"/>
      <c r="M309" s="227"/>
      <c r="N309" s="873"/>
      <c r="O309" s="873"/>
      <c r="P309" s="874"/>
    </row>
    <row r="310" spans="1:16" ht="20.100000000000001" customHeight="1" x14ac:dyDescent="0.2">
      <c r="B310" s="195" t="s">
        <v>49</v>
      </c>
      <c r="C310" s="861">
        <f>SUM(C305:E308)-C296</f>
        <v>0</v>
      </c>
      <c r="D310" s="862"/>
      <c r="E310" s="862"/>
      <c r="F310" s="25">
        <f>SUM(F305:F308)-F296</f>
        <v>0</v>
      </c>
      <c r="G310" s="25">
        <f>SUM(G305:G308)-G296</f>
        <v>0</v>
      </c>
      <c r="H310" s="25">
        <f t="shared" ref="H310:I310" si="70">SUM(H305:H308)-H296</f>
        <v>0</v>
      </c>
      <c r="I310" s="25">
        <f t="shared" si="70"/>
        <v>0</v>
      </c>
      <c r="J310" s="8"/>
      <c r="K310" s="8"/>
      <c r="L310" s="8"/>
      <c r="M310" s="8"/>
      <c r="N310" s="863"/>
      <c r="O310" s="863"/>
      <c r="P310" s="863"/>
    </row>
    <row r="311" spans="1:16" ht="20.100000000000001" customHeight="1" x14ac:dyDescent="0.2">
      <c r="C311" s="864"/>
      <c r="D311" s="864"/>
      <c r="E311" s="864"/>
      <c r="N311" s="864"/>
      <c r="O311" s="864"/>
      <c r="P311" s="864"/>
    </row>
    <row r="312" spans="1:16" ht="26.25" customHeight="1" x14ac:dyDescent="0.2">
      <c r="C312" s="195"/>
      <c r="D312" s="195"/>
      <c r="E312" s="195"/>
      <c r="J312" s="1" t="s">
        <v>1</v>
      </c>
      <c r="N312" s="195"/>
      <c r="O312" s="195"/>
      <c r="P312" s="195"/>
    </row>
    <row r="313" spans="1:16" ht="20.100000000000001" customHeight="1" x14ac:dyDescent="0.2">
      <c r="C313" s="195"/>
      <c r="D313" s="195"/>
      <c r="E313" s="195"/>
      <c r="N313" s="195"/>
      <c r="O313" s="195"/>
      <c r="P313" s="195"/>
    </row>
    <row r="314" spans="1:16" ht="20.100000000000001" customHeight="1" x14ac:dyDescent="0.2">
      <c r="C314" s="195"/>
      <c r="D314" s="195"/>
      <c r="E314" s="195"/>
      <c r="N314" s="195"/>
      <c r="O314" s="195"/>
      <c r="P314" s="195"/>
    </row>
    <row r="315" spans="1:16" ht="20.100000000000001" customHeight="1" x14ac:dyDescent="0.2">
      <c r="C315" s="195"/>
      <c r="D315" s="195"/>
      <c r="E315" s="195"/>
      <c r="N315" s="195"/>
      <c r="O315" s="195"/>
      <c r="P315" s="195"/>
    </row>
    <row r="316" spans="1:16" ht="20.100000000000001" customHeight="1" x14ac:dyDescent="0.2">
      <c r="C316" s="195"/>
      <c r="D316" s="195"/>
      <c r="E316" s="195"/>
      <c r="N316" s="195"/>
      <c r="O316" s="195"/>
      <c r="P316" s="195"/>
    </row>
    <row r="317" spans="1:16" ht="24" customHeight="1" x14ac:dyDescent="0.2">
      <c r="C317" s="195"/>
      <c r="D317" s="195"/>
      <c r="E317" s="195"/>
      <c r="N317" s="195"/>
      <c r="O317" s="195"/>
      <c r="P317" s="195"/>
    </row>
    <row r="318" spans="1:16" ht="12.75" customHeight="1" x14ac:dyDescent="0.2">
      <c r="A318" s="864" t="s">
        <v>0</v>
      </c>
      <c r="B318" s="864"/>
      <c r="F318" s="1" t="s">
        <v>1</v>
      </c>
      <c r="M318" s="930" t="s">
        <v>2</v>
      </c>
      <c r="N318" s="930"/>
      <c r="O318" s="930"/>
      <c r="P318" s="930"/>
    </row>
    <row r="319" spans="1:16" ht="12.75" customHeight="1" x14ac:dyDescent="0.2">
      <c r="A319" s="864" t="s">
        <v>3</v>
      </c>
      <c r="B319" s="864"/>
      <c r="M319" s="930"/>
      <c r="N319" s="930"/>
      <c r="O319" s="930"/>
      <c r="P319" s="930"/>
    </row>
    <row r="320" spans="1:16" x14ac:dyDescent="0.2">
      <c r="A320" s="864" t="s">
        <v>4</v>
      </c>
      <c r="B320" s="864"/>
    </row>
    <row r="321" spans="1:16" ht="12.75" customHeight="1" x14ac:dyDescent="0.3">
      <c r="F321" s="918" t="s">
        <v>5</v>
      </c>
      <c r="G321" s="918"/>
      <c r="H321" s="918"/>
      <c r="I321" s="918"/>
      <c r="J321" s="918"/>
      <c r="K321" s="918"/>
      <c r="L321" s="918"/>
    </row>
    <row r="322" spans="1:16" ht="12.75" customHeight="1" x14ac:dyDescent="0.2">
      <c r="F322" s="909" t="s">
        <v>6</v>
      </c>
      <c r="G322" s="909"/>
      <c r="H322" s="909"/>
      <c r="I322" s="909"/>
      <c r="J322" s="909"/>
      <c r="K322" s="909"/>
      <c r="L322" s="909"/>
    </row>
    <row r="323" spans="1:16" x14ac:dyDescent="0.2">
      <c r="A323" s="1" t="s">
        <v>7</v>
      </c>
      <c r="C323" s="28"/>
      <c r="D323" s="208">
        <v>1</v>
      </c>
      <c r="E323" s="208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9"/>
      <c r="D324" s="4">
        <v>0</v>
      </c>
      <c r="E324" s="4">
        <v>8</v>
      </c>
      <c r="I324" s="910">
        <v>6</v>
      </c>
      <c r="K324" s="2"/>
      <c r="L324" s="24" t="s">
        <v>50</v>
      </c>
      <c r="M324" s="911" t="str">
        <f>+M288</f>
        <v>: Maret</v>
      </c>
      <c r="N324" s="912"/>
      <c r="O324" s="208">
        <f>+O288</f>
        <v>0</v>
      </c>
      <c r="P324" s="208">
        <f>+P288</f>
        <v>3</v>
      </c>
    </row>
    <row r="325" spans="1:16" ht="12.75" customHeight="1" x14ac:dyDescent="0.2">
      <c r="A325" s="228" t="s">
        <v>55</v>
      </c>
      <c r="B325" s="228"/>
      <c r="C325" s="208">
        <v>0</v>
      </c>
      <c r="D325" s="208">
        <v>4</v>
      </c>
      <c r="E325" s="208">
        <v>1</v>
      </c>
      <c r="I325" s="910"/>
      <c r="J325" s="209"/>
      <c r="K325" s="2"/>
      <c r="L325" s="24" t="s">
        <v>12</v>
      </c>
      <c r="M325" s="911" t="str">
        <f>+M289</f>
        <v>: 2019</v>
      </c>
      <c r="N325" s="912"/>
      <c r="O325" s="208">
        <f>+O289</f>
        <v>1</v>
      </c>
      <c r="P325" s="208">
        <f>+P289</f>
        <v>9</v>
      </c>
    </row>
    <row r="326" spans="1:16" ht="13.5" thickBot="1" x14ac:dyDescent="0.25">
      <c r="C326" s="30"/>
      <c r="D326" s="30"/>
      <c r="K326" s="2"/>
      <c r="L326" s="2"/>
      <c r="N326" s="2"/>
      <c r="O326" s="30"/>
      <c r="P326" s="30"/>
    </row>
    <row r="327" spans="1:16" ht="12.75" customHeight="1" x14ac:dyDescent="0.2">
      <c r="A327" s="946" t="s">
        <v>13</v>
      </c>
      <c r="B327" s="944" t="s">
        <v>14</v>
      </c>
      <c r="C327" s="913" t="s">
        <v>15</v>
      </c>
      <c r="D327" s="914"/>
      <c r="E327" s="914"/>
      <c r="F327" s="914"/>
      <c r="G327" s="914"/>
      <c r="H327" s="914"/>
      <c r="I327" s="915"/>
      <c r="J327" s="916" t="s">
        <v>16</v>
      </c>
      <c r="K327" s="914"/>
      <c r="L327" s="914"/>
      <c r="M327" s="914"/>
      <c r="N327" s="914"/>
      <c r="O327" s="914"/>
      <c r="P327" s="915"/>
    </row>
    <row r="328" spans="1:16" ht="12.75" customHeight="1" x14ac:dyDescent="0.2">
      <c r="A328" s="947"/>
      <c r="B328" s="945"/>
      <c r="C328" s="925" t="s">
        <v>17</v>
      </c>
      <c r="D328" s="926"/>
      <c r="E328" s="926"/>
      <c r="F328" s="4"/>
      <c r="G328" s="4"/>
      <c r="H328" s="4"/>
      <c r="I328" s="201" t="s">
        <v>17</v>
      </c>
      <c r="J328" s="34" t="s">
        <v>17</v>
      </c>
      <c r="K328" s="4"/>
      <c r="L328" s="4"/>
      <c r="M328" s="4"/>
      <c r="N328" s="926" t="s">
        <v>17</v>
      </c>
      <c r="O328" s="926"/>
      <c r="P328" s="927"/>
    </row>
    <row r="329" spans="1:16" ht="7.5" customHeight="1" x14ac:dyDescent="0.2">
      <c r="A329" s="947"/>
      <c r="B329" s="945"/>
      <c r="C329" s="902" t="s">
        <v>9</v>
      </c>
      <c r="D329" s="903"/>
      <c r="E329" s="903"/>
      <c r="F329" s="202" t="s">
        <v>18</v>
      </c>
      <c r="G329" s="202" t="s">
        <v>19</v>
      </c>
      <c r="H329" s="202" t="s">
        <v>20</v>
      </c>
      <c r="I329" s="203" t="s">
        <v>21</v>
      </c>
      <c r="J329" s="35" t="s">
        <v>9</v>
      </c>
      <c r="K329" s="202" t="s">
        <v>18</v>
      </c>
      <c r="L329" s="202" t="s">
        <v>19</v>
      </c>
      <c r="M329" s="202" t="s">
        <v>20</v>
      </c>
      <c r="N329" s="904" t="s">
        <v>21</v>
      </c>
      <c r="O329" s="904"/>
      <c r="P329" s="905"/>
    </row>
    <row r="330" spans="1:16" ht="18" customHeight="1" x14ac:dyDescent="0.2">
      <c r="A330" s="947"/>
      <c r="B330" s="945"/>
      <c r="C330" s="906" t="s">
        <v>22</v>
      </c>
      <c r="D330" s="907"/>
      <c r="E330" s="907"/>
      <c r="F330" s="204"/>
      <c r="G330" s="204"/>
      <c r="H330" s="204"/>
      <c r="I330" s="205" t="s">
        <v>23</v>
      </c>
      <c r="J330" s="36" t="s">
        <v>22</v>
      </c>
      <c r="K330" s="204"/>
      <c r="L330" s="204"/>
      <c r="M330" s="204"/>
      <c r="N330" s="907" t="s">
        <v>24</v>
      </c>
      <c r="O330" s="907"/>
      <c r="P330" s="908"/>
    </row>
    <row r="331" spans="1:16" ht="12.75" customHeight="1" x14ac:dyDescent="0.2">
      <c r="A331" s="46" t="s">
        <v>25</v>
      </c>
      <c r="B331" s="47" t="s">
        <v>26</v>
      </c>
      <c r="C331" s="890" t="s">
        <v>27</v>
      </c>
      <c r="D331" s="891"/>
      <c r="E331" s="891"/>
      <c r="F331" s="210" t="s">
        <v>28</v>
      </c>
      <c r="G331" s="210" t="s">
        <v>29</v>
      </c>
      <c r="H331" s="210" t="s">
        <v>30</v>
      </c>
      <c r="I331" s="48" t="s">
        <v>31</v>
      </c>
      <c r="J331" s="49" t="s">
        <v>32</v>
      </c>
      <c r="K331" s="210" t="s">
        <v>33</v>
      </c>
      <c r="L331" s="210" t="s">
        <v>34</v>
      </c>
      <c r="M331" s="210" t="s">
        <v>35</v>
      </c>
      <c r="N331" s="892" t="s">
        <v>36</v>
      </c>
      <c r="O331" s="891"/>
      <c r="P331" s="893"/>
    </row>
    <row r="332" spans="1:16" ht="12.75" customHeight="1" x14ac:dyDescent="0.2">
      <c r="A332" s="5"/>
      <c r="B332" s="6" t="s">
        <v>37</v>
      </c>
      <c r="C332" s="939">
        <f>SUM(C334,C337)</f>
        <v>165</v>
      </c>
      <c r="D332" s="940"/>
      <c r="E332" s="940"/>
      <c r="F332" s="211">
        <f>SUM(F334,F337)</f>
        <v>27</v>
      </c>
      <c r="G332" s="211">
        <f>SUM(G334,G337)</f>
        <v>0</v>
      </c>
      <c r="H332" s="211">
        <f>SUM(H334,H337)</f>
        <v>0</v>
      </c>
      <c r="I332" s="43">
        <f>SUM(I334,I337)</f>
        <v>138</v>
      </c>
      <c r="J332" s="43">
        <f>SUM(J334,J337)</f>
        <v>250</v>
      </c>
      <c r="K332" s="7">
        <f t="shared" ref="K332:N332" si="71">SUM(K334,K337)</f>
        <v>103</v>
      </c>
      <c r="L332" s="43">
        <f t="shared" si="71"/>
        <v>0</v>
      </c>
      <c r="M332" s="7">
        <f t="shared" si="71"/>
        <v>0</v>
      </c>
      <c r="N332" s="896">
        <f t="shared" si="71"/>
        <v>147</v>
      </c>
      <c r="O332" s="897"/>
      <c r="P332" s="898"/>
    </row>
    <row r="333" spans="1:16" ht="12.75" customHeight="1" x14ac:dyDescent="0.2">
      <c r="A333" s="9">
        <v>1</v>
      </c>
      <c r="B333" s="10" t="s">
        <v>38</v>
      </c>
      <c r="C333" s="935"/>
      <c r="D333" s="936"/>
      <c r="E333" s="936"/>
      <c r="F333" s="197"/>
      <c r="G333" s="197"/>
      <c r="H333" s="197"/>
      <c r="I333" s="37"/>
      <c r="J333" s="197"/>
      <c r="K333" s="197"/>
      <c r="L333" s="197"/>
      <c r="M333" s="197"/>
      <c r="N333" s="900"/>
      <c r="O333" s="900"/>
      <c r="P333" s="901"/>
    </row>
    <row r="334" spans="1:16" ht="14.25" x14ac:dyDescent="0.2">
      <c r="A334" s="11"/>
      <c r="B334" s="10" t="s">
        <v>39</v>
      </c>
      <c r="C334" s="937">
        <f>SUM(C335:E336)</f>
        <v>0</v>
      </c>
      <c r="D334" s="938"/>
      <c r="E334" s="938"/>
      <c r="F334" s="206">
        <f>SUM(F335:F336)</f>
        <v>0</v>
      </c>
      <c r="G334" s="206">
        <f t="shared" ref="G334:H334" si="72">SUM(G335:G336)</f>
        <v>0</v>
      </c>
      <c r="H334" s="206">
        <f t="shared" si="72"/>
        <v>0</v>
      </c>
      <c r="I334" s="207">
        <f>SUM(C334-F334+G334-H334)</f>
        <v>0</v>
      </c>
      <c r="J334" s="216">
        <f>SUM(J335:J336)</f>
        <v>0</v>
      </c>
      <c r="K334" s="206">
        <f t="shared" ref="K334:M334" si="73">SUM(K335:K336)</f>
        <v>0</v>
      </c>
      <c r="L334" s="216">
        <f t="shared" si="73"/>
        <v>0</v>
      </c>
      <c r="M334" s="206">
        <f t="shared" si="73"/>
        <v>0</v>
      </c>
      <c r="N334" s="880">
        <f>SUM(N335:P336)</f>
        <v>0</v>
      </c>
      <c r="O334" s="880"/>
      <c r="P334" s="881"/>
    </row>
    <row r="335" spans="1:16" ht="30" customHeight="1" x14ac:dyDescent="0.2">
      <c r="A335" s="11"/>
      <c r="B335" s="12" t="s">
        <v>40</v>
      </c>
      <c r="C335" s="931">
        <v>0</v>
      </c>
      <c r="D335" s="932"/>
      <c r="E335" s="932"/>
      <c r="F335" s="200">
        <v>0</v>
      </c>
      <c r="G335" s="200">
        <v>0</v>
      </c>
      <c r="H335" s="200">
        <v>0</v>
      </c>
      <c r="I335" s="226">
        <f t="shared" ref="I335:I339" si="74">SUM(C335-F335+G335-H335)</f>
        <v>0</v>
      </c>
      <c r="J335" s="167">
        <v>0</v>
      </c>
      <c r="K335" s="167">
        <v>0</v>
      </c>
      <c r="L335" s="167">
        <v>0</v>
      </c>
      <c r="M335" s="167">
        <v>0</v>
      </c>
      <c r="N335" s="880">
        <f>SUM(J335-K335+L335-M335)</f>
        <v>0</v>
      </c>
      <c r="O335" s="880"/>
      <c r="P335" s="881"/>
    </row>
    <row r="336" spans="1:16" ht="25.5" customHeight="1" x14ac:dyDescent="0.2">
      <c r="A336" s="11"/>
      <c r="B336" s="12" t="s">
        <v>41</v>
      </c>
      <c r="C336" s="931">
        <v>0</v>
      </c>
      <c r="D336" s="932"/>
      <c r="E336" s="932"/>
      <c r="F336" s="200">
        <v>0</v>
      </c>
      <c r="G336" s="200">
        <v>0</v>
      </c>
      <c r="H336" s="200">
        <v>0</v>
      </c>
      <c r="I336" s="226">
        <f t="shared" si="74"/>
        <v>0</v>
      </c>
      <c r="J336" s="167">
        <v>0</v>
      </c>
      <c r="K336" s="167">
        <v>0</v>
      </c>
      <c r="L336" s="167">
        <v>0</v>
      </c>
      <c r="M336" s="167">
        <v>0</v>
      </c>
      <c r="N336" s="880">
        <f>SUM(J336-K336+L336-M336)</f>
        <v>0</v>
      </c>
      <c r="O336" s="880"/>
      <c r="P336" s="881"/>
    </row>
    <row r="337" spans="1:18" ht="20.100000000000001" customHeight="1" x14ac:dyDescent="0.2">
      <c r="A337" s="11"/>
      <c r="B337" s="10" t="s">
        <v>42</v>
      </c>
      <c r="C337" s="937">
        <f>SUM(C338:E339)</f>
        <v>165</v>
      </c>
      <c r="D337" s="938"/>
      <c r="E337" s="938"/>
      <c r="F337" s="206">
        <f>SUM(F338:F339)</f>
        <v>27</v>
      </c>
      <c r="G337" s="206">
        <f t="shared" ref="G337:H337" si="75">SUM(G338:G339)</f>
        <v>0</v>
      </c>
      <c r="H337" s="206">
        <f t="shared" si="75"/>
        <v>0</v>
      </c>
      <c r="I337" s="74">
        <f t="shared" si="74"/>
        <v>138</v>
      </c>
      <c r="J337" s="50">
        <f>SUM(J338:J339)</f>
        <v>250</v>
      </c>
      <c r="K337" s="13">
        <f t="shared" ref="K337:M337" si="76">SUM(K338:K339)</f>
        <v>103</v>
      </c>
      <c r="L337" s="50">
        <f t="shared" si="76"/>
        <v>0</v>
      </c>
      <c r="M337" s="13">
        <f t="shared" si="76"/>
        <v>0</v>
      </c>
      <c r="N337" s="880">
        <f>SUM(N338:P339)</f>
        <v>147</v>
      </c>
      <c r="O337" s="880"/>
      <c r="P337" s="881"/>
    </row>
    <row r="338" spans="1:18" ht="24" customHeight="1" x14ac:dyDescent="0.2">
      <c r="A338" s="11">
        <v>46</v>
      </c>
      <c r="B338" s="12" t="s">
        <v>40</v>
      </c>
      <c r="C338" s="931">
        <v>108</v>
      </c>
      <c r="D338" s="932"/>
      <c r="E338" s="932"/>
      <c r="F338" s="200">
        <v>0</v>
      </c>
      <c r="G338" s="200">
        <v>0</v>
      </c>
      <c r="H338" s="200">
        <v>0</v>
      </c>
      <c r="I338" s="44">
        <f t="shared" si="74"/>
        <v>108</v>
      </c>
      <c r="J338" s="51">
        <v>0</v>
      </c>
      <c r="K338" s="200">
        <v>0</v>
      </c>
      <c r="L338" s="217">
        <v>0</v>
      </c>
      <c r="M338" s="200">
        <v>0</v>
      </c>
      <c r="N338" s="880">
        <f>SUM(J338-K338+L338-M338)</f>
        <v>0</v>
      </c>
      <c r="O338" s="880"/>
      <c r="P338" s="881"/>
      <c r="R338" s="1" t="s">
        <v>1</v>
      </c>
    </row>
    <row r="339" spans="1:18" ht="15" x14ac:dyDescent="0.2">
      <c r="A339" s="11">
        <v>52</v>
      </c>
      <c r="B339" s="12" t="s">
        <v>41</v>
      </c>
      <c r="C339" s="931">
        <v>57</v>
      </c>
      <c r="D339" s="932"/>
      <c r="E339" s="932"/>
      <c r="F339" s="200">
        <v>27</v>
      </c>
      <c r="G339" s="200">
        <v>0</v>
      </c>
      <c r="H339" s="200">
        <v>0</v>
      </c>
      <c r="I339" s="44">
        <f t="shared" si="74"/>
        <v>30</v>
      </c>
      <c r="J339" s="51">
        <v>250</v>
      </c>
      <c r="K339" s="200">
        <v>103</v>
      </c>
      <c r="L339" s="217">
        <v>0</v>
      </c>
      <c r="M339" s="200">
        <v>0</v>
      </c>
      <c r="N339" s="880">
        <f>SUM(J339-K339+L339-M339)</f>
        <v>147</v>
      </c>
      <c r="O339" s="880"/>
      <c r="P339" s="881"/>
    </row>
    <row r="340" spans="1:18" x14ac:dyDescent="0.2">
      <c r="A340" s="9">
        <v>2</v>
      </c>
      <c r="B340" s="10" t="s">
        <v>43</v>
      </c>
      <c r="C340" s="935"/>
      <c r="D340" s="936"/>
      <c r="E340" s="936"/>
      <c r="F340" s="197"/>
      <c r="G340" s="197"/>
      <c r="H340" s="197"/>
      <c r="I340" s="214"/>
      <c r="J340" s="197"/>
      <c r="K340" s="197"/>
      <c r="L340" s="197"/>
      <c r="M340" s="197"/>
      <c r="N340" s="867"/>
      <c r="O340" s="867"/>
      <c r="P340" s="868"/>
    </row>
    <row r="341" spans="1:18" ht="14.25" x14ac:dyDescent="0.2">
      <c r="A341" s="11"/>
      <c r="B341" s="12" t="s">
        <v>44</v>
      </c>
      <c r="C341" s="931">
        <v>0</v>
      </c>
      <c r="D341" s="932"/>
      <c r="E341" s="932"/>
      <c r="F341" s="200">
        <v>0</v>
      </c>
      <c r="G341" s="200">
        <v>0</v>
      </c>
      <c r="H341" s="200">
        <v>0</v>
      </c>
      <c r="I341" s="207">
        <f t="shared" ref="I341:I344" si="77">SUM(C341-F341+G341-H341)</f>
        <v>0</v>
      </c>
      <c r="J341" s="197"/>
      <c r="K341" s="197"/>
      <c r="L341" s="197"/>
      <c r="M341" s="197"/>
      <c r="N341" s="867"/>
      <c r="O341" s="867"/>
      <c r="P341" s="868"/>
    </row>
    <row r="342" spans="1:18" ht="12.75" customHeight="1" x14ac:dyDescent="0.2">
      <c r="A342" s="11"/>
      <c r="B342" s="12" t="s">
        <v>45</v>
      </c>
      <c r="C342" s="931">
        <v>165</v>
      </c>
      <c r="D342" s="932"/>
      <c r="E342" s="932"/>
      <c r="F342" s="200">
        <v>27</v>
      </c>
      <c r="G342" s="200">
        <v>0</v>
      </c>
      <c r="H342" s="200">
        <v>0</v>
      </c>
      <c r="I342" s="74">
        <f t="shared" si="77"/>
        <v>138</v>
      </c>
      <c r="J342" s="197"/>
      <c r="K342" s="197"/>
      <c r="L342" s="197"/>
      <c r="M342" s="197"/>
      <c r="N342" s="867"/>
      <c r="O342" s="867"/>
      <c r="P342" s="868"/>
    </row>
    <row r="343" spans="1:18" ht="12.75" customHeight="1" x14ac:dyDescent="0.2">
      <c r="A343" s="9"/>
      <c r="B343" s="12" t="s">
        <v>46</v>
      </c>
      <c r="C343" s="931">
        <v>0</v>
      </c>
      <c r="D343" s="932"/>
      <c r="E343" s="932"/>
      <c r="F343" s="200">
        <v>0</v>
      </c>
      <c r="G343" s="200">
        <v>0</v>
      </c>
      <c r="H343" s="200">
        <v>0</v>
      </c>
      <c r="I343" s="207">
        <f t="shared" si="77"/>
        <v>0</v>
      </c>
      <c r="J343" s="197"/>
      <c r="K343" s="197"/>
      <c r="L343" s="197"/>
      <c r="M343" s="197"/>
      <c r="N343" s="867"/>
      <c r="O343" s="867"/>
      <c r="P343" s="868"/>
    </row>
    <row r="344" spans="1:18" ht="14.25" x14ac:dyDescent="0.2">
      <c r="A344" s="14"/>
      <c r="B344" s="15" t="s">
        <v>47</v>
      </c>
      <c r="C344" s="933">
        <v>0</v>
      </c>
      <c r="D344" s="934"/>
      <c r="E344" s="934"/>
      <c r="F344" s="213">
        <v>0</v>
      </c>
      <c r="G344" s="213">
        <v>0</v>
      </c>
      <c r="H344" s="213">
        <v>0</v>
      </c>
      <c r="I344" s="207">
        <f t="shared" si="77"/>
        <v>0</v>
      </c>
      <c r="J344" s="16"/>
      <c r="K344" s="16"/>
      <c r="L344" s="16"/>
      <c r="M344" s="16"/>
      <c r="N344" s="869"/>
      <c r="O344" s="869"/>
      <c r="P344" s="870"/>
    </row>
    <row r="345" spans="1:18" ht="15" thickBot="1" x14ac:dyDescent="0.25">
      <c r="A345" s="17">
        <v>3</v>
      </c>
      <c r="B345" s="18" t="s">
        <v>48</v>
      </c>
      <c r="C345" s="923">
        <v>0</v>
      </c>
      <c r="D345" s="924"/>
      <c r="E345" s="924"/>
      <c r="F345" s="26">
        <v>0</v>
      </c>
      <c r="G345" s="26">
        <v>0</v>
      </c>
      <c r="H345" s="215"/>
      <c r="I345" s="40"/>
      <c r="J345" s="227"/>
      <c r="K345" s="227"/>
      <c r="L345" s="227"/>
      <c r="M345" s="227"/>
      <c r="N345" s="873"/>
      <c r="O345" s="873"/>
      <c r="P345" s="874"/>
    </row>
    <row r="346" spans="1:18" x14ac:dyDescent="0.2">
      <c r="B346" s="195" t="s">
        <v>49</v>
      </c>
      <c r="C346" s="861">
        <f>SUM(C341:E344)-C332</f>
        <v>0</v>
      </c>
      <c r="D346" s="862"/>
      <c r="E346" s="862"/>
      <c r="F346" s="25">
        <f>SUM(F341:F344)-F332</f>
        <v>0</v>
      </c>
      <c r="G346" s="25">
        <f t="shared" ref="G346:I346" si="78">SUM(G341:G344)-G332</f>
        <v>0</v>
      </c>
      <c r="H346" s="25">
        <f t="shared" si="78"/>
        <v>0</v>
      </c>
      <c r="I346" s="25">
        <f t="shared" si="78"/>
        <v>0</v>
      </c>
      <c r="J346" s="8"/>
      <c r="K346" s="8"/>
      <c r="L346" s="8"/>
      <c r="M346" s="8"/>
      <c r="N346" s="863"/>
      <c r="O346" s="863"/>
      <c r="P346" s="863"/>
    </row>
    <row r="347" spans="1:18" x14ac:dyDescent="0.2">
      <c r="B347" s="195"/>
      <c r="C347" s="93"/>
      <c r="D347" s="94"/>
      <c r="E347" s="94"/>
      <c r="F347" s="25"/>
      <c r="G347" s="25"/>
      <c r="H347" s="25"/>
      <c r="I347" s="25"/>
      <c r="J347" s="8"/>
      <c r="K347" s="8"/>
      <c r="L347" s="8"/>
      <c r="M347" s="8"/>
      <c r="N347" s="212"/>
      <c r="O347" s="212"/>
      <c r="P347" s="212"/>
    </row>
    <row r="348" spans="1:18" x14ac:dyDescent="0.2">
      <c r="B348" s="195"/>
      <c r="C348" s="93"/>
      <c r="D348" s="94"/>
      <c r="E348" s="94"/>
      <c r="F348" s="25"/>
      <c r="G348" s="25"/>
      <c r="H348" s="25"/>
      <c r="I348" s="25"/>
      <c r="J348" s="8"/>
      <c r="K348" s="8"/>
      <c r="L348" s="8"/>
      <c r="M348" s="8"/>
      <c r="N348" s="212"/>
      <c r="O348" s="212"/>
      <c r="P348" s="212"/>
    </row>
    <row r="349" spans="1:18" x14ac:dyDescent="0.2">
      <c r="B349" s="195"/>
      <c r="C349" s="93"/>
      <c r="D349" s="94"/>
      <c r="E349" s="94"/>
      <c r="F349" s="25"/>
      <c r="G349" s="25"/>
      <c r="H349" s="25"/>
      <c r="I349" s="25"/>
      <c r="J349" s="8"/>
      <c r="K349" s="8"/>
      <c r="L349" s="8"/>
      <c r="M349" s="8"/>
      <c r="N349" s="212"/>
      <c r="O349" s="212"/>
      <c r="P349" s="212"/>
    </row>
    <row r="350" spans="1:18" x14ac:dyDescent="0.2">
      <c r="C350" s="864"/>
      <c r="D350" s="864"/>
      <c r="E350" s="864"/>
      <c r="K350" s="1" t="s">
        <v>56</v>
      </c>
      <c r="N350" s="864"/>
      <c r="O350" s="864"/>
      <c r="P350" s="864"/>
    </row>
    <row r="351" spans="1:18" ht="12.75" customHeight="1" x14ac:dyDescent="0.2">
      <c r="C351" s="195"/>
      <c r="D351" s="195"/>
      <c r="E351" s="195"/>
      <c r="N351" s="195"/>
      <c r="O351" s="195"/>
      <c r="P351" s="195"/>
    </row>
    <row r="352" spans="1:18" ht="12.75" customHeight="1" x14ac:dyDescent="0.2">
      <c r="C352" s="195"/>
      <c r="D352" s="195"/>
      <c r="E352" s="195"/>
      <c r="N352" s="195"/>
      <c r="O352" s="195"/>
      <c r="P352" s="195"/>
    </row>
    <row r="353" spans="1:16" ht="12.75" customHeight="1" x14ac:dyDescent="0.2">
      <c r="C353" s="195"/>
      <c r="D353" s="195"/>
      <c r="E353" s="195"/>
      <c r="N353" s="195"/>
      <c r="O353" s="195"/>
      <c r="P353" s="195"/>
    </row>
    <row r="354" spans="1:16" ht="12.75" customHeight="1" x14ac:dyDescent="0.2">
      <c r="A354" s="864" t="s">
        <v>0</v>
      </c>
      <c r="B354" s="864"/>
      <c r="F354" s="1" t="s">
        <v>1</v>
      </c>
      <c r="M354" s="930" t="s">
        <v>2</v>
      </c>
      <c r="N354" s="930"/>
      <c r="O354" s="930"/>
      <c r="P354" s="930"/>
    </row>
    <row r="355" spans="1:16" ht="12.75" customHeight="1" x14ac:dyDescent="0.2">
      <c r="A355" s="864" t="s">
        <v>3</v>
      </c>
      <c r="B355" s="864"/>
      <c r="M355" s="930"/>
      <c r="N355" s="930"/>
      <c r="O355" s="930"/>
      <c r="P355" s="930"/>
    </row>
    <row r="356" spans="1:16" x14ac:dyDescent="0.2">
      <c r="A356" s="864" t="s">
        <v>4</v>
      </c>
      <c r="B356" s="864"/>
    </row>
    <row r="357" spans="1:16" ht="20.25" x14ac:dyDescent="0.3">
      <c r="F357" s="918" t="s">
        <v>5</v>
      </c>
      <c r="G357" s="918"/>
      <c r="H357" s="918"/>
      <c r="I357" s="918"/>
      <c r="J357" s="918"/>
      <c r="K357" s="918"/>
      <c r="L357" s="918"/>
    </row>
    <row r="358" spans="1:16" x14ac:dyDescent="0.2">
      <c r="F358" s="909" t="s">
        <v>6</v>
      </c>
      <c r="G358" s="909"/>
      <c r="H358" s="909"/>
      <c r="I358" s="909"/>
      <c r="J358" s="909"/>
      <c r="K358" s="909"/>
      <c r="L358" s="909"/>
    </row>
    <row r="359" spans="1:16" ht="12.75" customHeight="1" x14ac:dyDescent="0.2">
      <c r="A359" s="1" t="s">
        <v>7</v>
      </c>
      <c r="C359" s="28"/>
      <c r="D359" s="208">
        <v>1</v>
      </c>
      <c r="E359" s="208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9"/>
      <c r="D360" s="4">
        <v>0</v>
      </c>
      <c r="E360" s="4">
        <v>8</v>
      </c>
      <c r="I360" s="910">
        <v>11</v>
      </c>
      <c r="K360" s="2"/>
      <c r="L360" s="24" t="s">
        <v>50</v>
      </c>
      <c r="M360" s="911" t="str">
        <f>+M324</f>
        <v>: Maret</v>
      </c>
      <c r="N360" s="912"/>
      <c r="O360" s="208">
        <f>+O324</f>
        <v>0</v>
      </c>
      <c r="P360" s="208">
        <f>+P324</f>
        <v>3</v>
      </c>
    </row>
    <row r="361" spans="1:16" ht="14.25" customHeight="1" x14ac:dyDescent="0.2">
      <c r="A361" s="228" t="s">
        <v>61</v>
      </c>
      <c r="B361" s="228"/>
      <c r="C361" s="42">
        <v>0</v>
      </c>
      <c r="D361" s="42">
        <v>4</v>
      </c>
      <c r="E361" s="208">
        <v>2</v>
      </c>
      <c r="I361" s="910"/>
      <c r="J361" s="209"/>
      <c r="K361" s="2"/>
      <c r="L361" s="24" t="s">
        <v>12</v>
      </c>
      <c r="M361" s="911" t="str">
        <f>+M325</f>
        <v>: 2019</v>
      </c>
      <c r="N361" s="912"/>
      <c r="O361" s="208">
        <f>+O325</f>
        <v>1</v>
      </c>
      <c r="P361" s="208">
        <f>+P325</f>
        <v>9</v>
      </c>
    </row>
    <row r="362" spans="1:16" ht="15.75" customHeight="1" thickBot="1" x14ac:dyDescent="0.25">
      <c r="A362" s="3"/>
      <c r="B362" s="3"/>
      <c r="C362" s="30"/>
      <c r="D362" s="30"/>
      <c r="K362" s="2"/>
      <c r="L362" s="2"/>
      <c r="N362" s="2"/>
      <c r="O362" s="30"/>
      <c r="P362" s="30"/>
    </row>
    <row r="363" spans="1:16" ht="12.75" customHeight="1" x14ac:dyDescent="0.2">
      <c r="A363" s="946" t="s">
        <v>13</v>
      </c>
      <c r="B363" s="944" t="s">
        <v>14</v>
      </c>
      <c r="C363" s="913" t="s">
        <v>15</v>
      </c>
      <c r="D363" s="914"/>
      <c r="E363" s="914"/>
      <c r="F363" s="914"/>
      <c r="G363" s="914"/>
      <c r="H363" s="914"/>
      <c r="I363" s="915"/>
      <c r="J363" s="916" t="s">
        <v>16</v>
      </c>
      <c r="K363" s="914"/>
      <c r="L363" s="914"/>
      <c r="M363" s="914"/>
      <c r="N363" s="914"/>
      <c r="O363" s="914"/>
      <c r="P363" s="915"/>
    </row>
    <row r="364" spans="1:16" ht="12.75" customHeight="1" x14ac:dyDescent="0.2">
      <c r="A364" s="947"/>
      <c r="B364" s="945"/>
      <c r="C364" s="925" t="s">
        <v>17</v>
      </c>
      <c r="D364" s="926"/>
      <c r="E364" s="926"/>
      <c r="F364" s="4"/>
      <c r="G364" s="4"/>
      <c r="H364" s="4"/>
      <c r="I364" s="201" t="s">
        <v>17</v>
      </c>
      <c r="J364" s="34" t="s">
        <v>17</v>
      </c>
      <c r="K364" s="4"/>
      <c r="L364" s="4"/>
      <c r="M364" s="4"/>
      <c r="N364" s="926" t="s">
        <v>17</v>
      </c>
      <c r="O364" s="926"/>
      <c r="P364" s="927"/>
    </row>
    <row r="365" spans="1:16" ht="12.75" customHeight="1" x14ac:dyDescent="0.2">
      <c r="A365" s="947"/>
      <c r="B365" s="945"/>
      <c r="C365" s="902" t="s">
        <v>9</v>
      </c>
      <c r="D365" s="903"/>
      <c r="E365" s="903"/>
      <c r="F365" s="202" t="s">
        <v>18</v>
      </c>
      <c r="G365" s="202" t="s">
        <v>19</v>
      </c>
      <c r="H365" s="202" t="s">
        <v>20</v>
      </c>
      <c r="I365" s="203" t="s">
        <v>21</v>
      </c>
      <c r="J365" s="35" t="s">
        <v>9</v>
      </c>
      <c r="K365" s="202" t="s">
        <v>18</v>
      </c>
      <c r="L365" s="202" t="s">
        <v>19</v>
      </c>
      <c r="M365" s="202" t="s">
        <v>20</v>
      </c>
      <c r="N365" s="904" t="s">
        <v>21</v>
      </c>
      <c r="O365" s="904"/>
      <c r="P365" s="905"/>
    </row>
    <row r="366" spans="1:16" ht="12.75" customHeight="1" x14ac:dyDescent="0.2">
      <c r="A366" s="947"/>
      <c r="B366" s="945"/>
      <c r="C366" s="906" t="s">
        <v>22</v>
      </c>
      <c r="D366" s="907"/>
      <c r="E366" s="907"/>
      <c r="F366" s="204"/>
      <c r="G366" s="204"/>
      <c r="H366" s="204"/>
      <c r="I366" s="205" t="s">
        <v>23</v>
      </c>
      <c r="J366" s="36" t="s">
        <v>22</v>
      </c>
      <c r="K366" s="204"/>
      <c r="L366" s="204"/>
      <c r="M366" s="204"/>
      <c r="N366" s="907" t="s">
        <v>24</v>
      </c>
      <c r="O366" s="907"/>
      <c r="P366" s="908"/>
    </row>
    <row r="367" spans="1:16" ht="30" customHeight="1" x14ac:dyDescent="0.2">
      <c r="A367" s="46" t="s">
        <v>25</v>
      </c>
      <c r="B367" s="47" t="s">
        <v>26</v>
      </c>
      <c r="C367" s="890" t="s">
        <v>27</v>
      </c>
      <c r="D367" s="891"/>
      <c r="E367" s="891"/>
      <c r="F367" s="210" t="s">
        <v>28</v>
      </c>
      <c r="G367" s="210" t="s">
        <v>29</v>
      </c>
      <c r="H367" s="210" t="s">
        <v>30</v>
      </c>
      <c r="I367" s="48" t="s">
        <v>31</v>
      </c>
      <c r="J367" s="49" t="s">
        <v>32</v>
      </c>
      <c r="K367" s="210" t="s">
        <v>33</v>
      </c>
      <c r="L367" s="210" t="s">
        <v>34</v>
      </c>
      <c r="M367" s="210" t="s">
        <v>35</v>
      </c>
      <c r="N367" s="892" t="s">
        <v>36</v>
      </c>
      <c r="O367" s="891"/>
      <c r="P367" s="893"/>
    </row>
    <row r="368" spans="1:16" ht="25.5" customHeight="1" x14ac:dyDescent="0.2">
      <c r="A368" s="5"/>
      <c r="B368" s="6" t="s">
        <v>37</v>
      </c>
      <c r="C368" s="894">
        <f>SUM(C370,C373)</f>
        <v>174</v>
      </c>
      <c r="D368" s="895"/>
      <c r="E368" s="895"/>
      <c r="F368" s="211">
        <f>SUM(F370,F373)</f>
        <v>0</v>
      </c>
      <c r="G368" s="211">
        <f>SUM(G370,G373)</f>
        <v>0</v>
      </c>
      <c r="H368" s="211">
        <f>SUM(H370,H373)</f>
        <v>0</v>
      </c>
      <c r="I368" s="7">
        <f>SUM(I370,I373)</f>
        <v>174</v>
      </c>
      <c r="J368" s="7">
        <f>SUM(J370,J373)</f>
        <v>760</v>
      </c>
      <c r="K368" s="43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896">
        <f t="shared" si="79"/>
        <v>760</v>
      </c>
      <c r="O368" s="897"/>
      <c r="P368" s="898"/>
    </row>
    <row r="369" spans="1:16" ht="20.100000000000001" customHeight="1" x14ac:dyDescent="0.2">
      <c r="A369" s="9">
        <v>1</v>
      </c>
      <c r="B369" s="10" t="s">
        <v>38</v>
      </c>
      <c r="C369" s="899"/>
      <c r="D369" s="900"/>
      <c r="E369" s="900"/>
      <c r="F369" s="197"/>
      <c r="G369" s="197"/>
      <c r="H369" s="197"/>
      <c r="I369" s="37"/>
      <c r="J369" s="196"/>
      <c r="K369" s="196"/>
      <c r="L369" s="197"/>
      <c r="M369" s="197"/>
      <c r="N369" s="900"/>
      <c r="O369" s="900"/>
      <c r="P369" s="901"/>
    </row>
    <row r="370" spans="1:16" ht="20.100000000000001" customHeight="1" x14ac:dyDescent="0.2">
      <c r="A370" s="11"/>
      <c r="B370" s="10" t="s">
        <v>39</v>
      </c>
      <c r="C370" s="928">
        <f>SUM(C371:E372)</f>
        <v>0</v>
      </c>
      <c r="D370" s="929"/>
      <c r="E370" s="929"/>
      <c r="F370" s="206">
        <f>SUM(F371:F372)</f>
        <v>0</v>
      </c>
      <c r="G370" s="206">
        <f t="shared" ref="G370:H370" si="80">SUM(G371:G372)</f>
        <v>0</v>
      </c>
      <c r="H370" s="206">
        <f t="shared" si="80"/>
        <v>0</v>
      </c>
      <c r="I370" s="207">
        <f>SUM(C370-F370+G370-H370)</f>
        <v>0</v>
      </c>
      <c r="J370" s="206">
        <f>SUM(J371:J372)</f>
        <v>0</v>
      </c>
      <c r="K370" s="216">
        <f t="shared" ref="K370:M370" si="81">SUM(K371:K372)</f>
        <v>0</v>
      </c>
      <c r="L370" s="206">
        <f t="shared" si="81"/>
        <v>0</v>
      </c>
      <c r="M370" s="206">
        <f t="shared" si="81"/>
        <v>0</v>
      </c>
      <c r="N370" s="880">
        <f>SUM(N371:P372)</f>
        <v>0</v>
      </c>
      <c r="O370" s="880"/>
      <c r="P370" s="881"/>
    </row>
    <row r="371" spans="1:16" ht="20.100000000000001" customHeight="1" x14ac:dyDescent="0.2">
      <c r="A371" s="11"/>
      <c r="B371" s="12" t="s">
        <v>40</v>
      </c>
      <c r="C371" s="919">
        <v>0</v>
      </c>
      <c r="D371" s="920"/>
      <c r="E371" s="920"/>
      <c r="F371" s="200">
        <v>0</v>
      </c>
      <c r="G371" s="200">
        <v>0</v>
      </c>
      <c r="H371" s="200">
        <v>0</v>
      </c>
      <c r="I371" s="226">
        <f t="shared" ref="I371:I375" si="82">SUM(C371-F371+G371-H371)</f>
        <v>0</v>
      </c>
      <c r="J371" s="167">
        <v>0</v>
      </c>
      <c r="K371" s="167">
        <v>0</v>
      </c>
      <c r="L371" s="167">
        <v>0</v>
      </c>
      <c r="M371" s="167">
        <v>0</v>
      </c>
      <c r="N371" s="880">
        <f>SUM(J371-K371+L371-M371)</f>
        <v>0</v>
      </c>
      <c r="O371" s="880"/>
      <c r="P371" s="881"/>
    </row>
    <row r="372" spans="1:16" ht="20.100000000000001" customHeight="1" x14ac:dyDescent="0.2">
      <c r="A372" s="11"/>
      <c r="B372" s="12" t="s">
        <v>41</v>
      </c>
      <c r="C372" s="919">
        <v>0</v>
      </c>
      <c r="D372" s="920"/>
      <c r="E372" s="920"/>
      <c r="F372" s="200">
        <v>0</v>
      </c>
      <c r="G372" s="200">
        <v>0</v>
      </c>
      <c r="H372" s="200">
        <v>0</v>
      </c>
      <c r="I372" s="226">
        <f t="shared" si="82"/>
        <v>0</v>
      </c>
      <c r="J372" s="167">
        <v>0</v>
      </c>
      <c r="K372" s="167">
        <v>0</v>
      </c>
      <c r="L372" s="167">
        <v>0</v>
      </c>
      <c r="M372" s="167">
        <v>0</v>
      </c>
      <c r="N372" s="880">
        <f>SUM(J372-K372+L372-M372)</f>
        <v>0</v>
      </c>
      <c r="O372" s="880"/>
      <c r="P372" s="881"/>
    </row>
    <row r="373" spans="1:16" ht="20.100000000000001" customHeight="1" x14ac:dyDescent="0.2">
      <c r="A373" s="11"/>
      <c r="B373" s="10" t="s">
        <v>42</v>
      </c>
      <c r="C373" s="928">
        <f>SUM(C374:E375)</f>
        <v>174</v>
      </c>
      <c r="D373" s="929"/>
      <c r="E373" s="929"/>
      <c r="F373" s="206">
        <f>SUM(F374:F375)</f>
        <v>0</v>
      </c>
      <c r="G373" s="206">
        <f t="shared" ref="G373:H373" si="83">SUM(G374:G375)</f>
        <v>0</v>
      </c>
      <c r="H373" s="206">
        <f t="shared" si="83"/>
        <v>0</v>
      </c>
      <c r="I373" s="207">
        <f t="shared" si="82"/>
        <v>174</v>
      </c>
      <c r="J373" s="13">
        <f>SUM(J374:J375)</f>
        <v>760</v>
      </c>
      <c r="K373" s="50">
        <f t="shared" ref="K373:M373" si="84">SUM(K374:K375)</f>
        <v>0</v>
      </c>
      <c r="L373" s="13">
        <f t="shared" si="84"/>
        <v>0</v>
      </c>
      <c r="M373" s="13">
        <f t="shared" si="84"/>
        <v>0</v>
      </c>
      <c r="N373" s="880">
        <f>SUM(N374:P375)</f>
        <v>760</v>
      </c>
      <c r="O373" s="880"/>
      <c r="P373" s="881"/>
    </row>
    <row r="374" spans="1:16" ht="20.100000000000001" customHeight="1" x14ac:dyDescent="0.2">
      <c r="A374" s="11"/>
      <c r="B374" s="12" t="s">
        <v>40</v>
      </c>
      <c r="C374" s="919">
        <v>174</v>
      </c>
      <c r="D374" s="920"/>
      <c r="E374" s="920"/>
      <c r="F374" s="200">
        <v>0</v>
      </c>
      <c r="G374" s="200">
        <v>0</v>
      </c>
      <c r="H374" s="200">
        <v>0</v>
      </c>
      <c r="I374" s="226">
        <f t="shared" si="82"/>
        <v>174</v>
      </c>
      <c r="J374" s="38">
        <v>0</v>
      </c>
      <c r="K374" s="217">
        <v>0</v>
      </c>
      <c r="L374" s="200">
        <v>0</v>
      </c>
      <c r="M374" s="200">
        <v>0</v>
      </c>
      <c r="N374" s="880">
        <f>SUM(J374-K374+L374-M374)</f>
        <v>0</v>
      </c>
      <c r="O374" s="880"/>
      <c r="P374" s="881"/>
    </row>
    <row r="375" spans="1:16" ht="20.100000000000001" customHeight="1" x14ac:dyDescent="0.2">
      <c r="A375" s="11"/>
      <c r="B375" s="12" t="s">
        <v>41</v>
      </c>
      <c r="C375" s="919">
        <v>0</v>
      </c>
      <c r="D375" s="920"/>
      <c r="E375" s="920"/>
      <c r="F375" s="200">
        <v>0</v>
      </c>
      <c r="G375" s="200">
        <v>0</v>
      </c>
      <c r="H375" s="200">
        <v>0</v>
      </c>
      <c r="I375" s="226">
        <f t="shared" si="82"/>
        <v>0</v>
      </c>
      <c r="J375" s="38">
        <v>760</v>
      </c>
      <c r="K375" s="217">
        <v>0</v>
      </c>
      <c r="L375" s="200">
        <v>0</v>
      </c>
      <c r="M375" s="200">
        <v>0</v>
      </c>
      <c r="N375" s="880">
        <f>SUM(J375-K375+L375-M375)</f>
        <v>760</v>
      </c>
      <c r="O375" s="880"/>
      <c r="P375" s="881"/>
    </row>
    <row r="376" spans="1:16" ht="26.25" customHeight="1" x14ac:dyDescent="0.2">
      <c r="A376" s="9">
        <v>2</v>
      </c>
      <c r="B376" s="10" t="s">
        <v>43</v>
      </c>
      <c r="C376" s="899"/>
      <c r="D376" s="900"/>
      <c r="E376" s="900"/>
      <c r="F376" s="197"/>
      <c r="G376" s="197"/>
      <c r="H376" s="197"/>
      <c r="I376" s="214"/>
      <c r="J376" s="196"/>
      <c r="K376" s="197"/>
      <c r="L376" s="197"/>
      <c r="M376" s="197"/>
      <c r="N376" s="867"/>
      <c r="O376" s="867"/>
      <c r="P376" s="868"/>
    </row>
    <row r="377" spans="1:16" ht="20.100000000000001" customHeight="1" x14ac:dyDescent="0.2">
      <c r="A377" s="11"/>
      <c r="B377" s="12" t="s">
        <v>44</v>
      </c>
      <c r="C377" s="919">
        <v>0</v>
      </c>
      <c r="D377" s="920"/>
      <c r="E377" s="920"/>
      <c r="F377" s="200">
        <v>0</v>
      </c>
      <c r="G377" s="200">
        <v>0</v>
      </c>
      <c r="H377" s="200">
        <v>0</v>
      </c>
      <c r="I377" s="207">
        <f t="shared" ref="I377:I380" si="85">SUM(C377-F377+G377-H377)</f>
        <v>0</v>
      </c>
      <c r="J377" s="196"/>
      <c r="K377" s="197"/>
      <c r="L377" s="197"/>
      <c r="M377" s="197"/>
      <c r="N377" s="867"/>
      <c r="O377" s="867"/>
      <c r="P377" s="868"/>
    </row>
    <row r="378" spans="1:16" ht="20.100000000000001" customHeight="1" x14ac:dyDescent="0.2">
      <c r="A378" s="11"/>
      <c r="B378" s="12" t="s">
        <v>45</v>
      </c>
      <c r="C378" s="919">
        <v>174</v>
      </c>
      <c r="D378" s="920"/>
      <c r="E378" s="920"/>
      <c r="F378" s="200">
        <v>0</v>
      </c>
      <c r="G378" s="200">
        <v>0</v>
      </c>
      <c r="H378" s="200">
        <v>0</v>
      </c>
      <c r="I378" s="207">
        <f t="shared" si="85"/>
        <v>174</v>
      </c>
      <c r="J378" s="196"/>
      <c r="K378" s="197"/>
      <c r="L378" s="197"/>
      <c r="M378" s="197"/>
      <c r="N378" s="867"/>
      <c r="O378" s="867"/>
      <c r="P378" s="868"/>
    </row>
    <row r="379" spans="1:16" ht="20.100000000000001" customHeight="1" x14ac:dyDescent="0.2">
      <c r="A379" s="9"/>
      <c r="B379" s="12" t="s">
        <v>46</v>
      </c>
      <c r="C379" s="919">
        <v>0</v>
      </c>
      <c r="D379" s="920"/>
      <c r="E379" s="920"/>
      <c r="F379" s="200">
        <v>0</v>
      </c>
      <c r="G379" s="200">
        <v>0</v>
      </c>
      <c r="H379" s="200">
        <v>0</v>
      </c>
      <c r="I379" s="207">
        <f t="shared" si="85"/>
        <v>0</v>
      </c>
      <c r="J379" s="196" t="s">
        <v>1</v>
      </c>
      <c r="K379" s="197"/>
      <c r="L379" s="197"/>
      <c r="M379" s="197"/>
      <c r="N379" s="867"/>
      <c r="O379" s="867"/>
      <c r="P379" s="868"/>
    </row>
    <row r="380" spans="1:16" ht="20.100000000000001" customHeight="1" x14ac:dyDescent="0.2">
      <c r="A380" s="14"/>
      <c r="B380" s="15" t="s">
        <v>47</v>
      </c>
      <c r="C380" s="921">
        <v>0</v>
      </c>
      <c r="D380" s="922"/>
      <c r="E380" s="922"/>
      <c r="F380" s="213">
        <v>0</v>
      </c>
      <c r="G380" s="213">
        <v>0</v>
      </c>
      <c r="H380" s="213">
        <v>0</v>
      </c>
      <c r="I380" s="207">
        <f t="shared" si="85"/>
        <v>0</v>
      </c>
      <c r="J380" s="39"/>
      <c r="K380" s="16"/>
      <c r="L380" s="16"/>
      <c r="M380" s="16"/>
      <c r="N380" s="869"/>
      <c r="O380" s="869"/>
      <c r="P380" s="870"/>
    </row>
    <row r="381" spans="1:16" ht="24" customHeight="1" thickBot="1" x14ac:dyDescent="0.25">
      <c r="A381" s="17">
        <v>3</v>
      </c>
      <c r="B381" s="18" t="s">
        <v>48</v>
      </c>
      <c r="C381" s="923">
        <v>0</v>
      </c>
      <c r="D381" s="924"/>
      <c r="E381" s="924"/>
      <c r="F381" s="26">
        <v>0</v>
      </c>
      <c r="G381" s="26">
        <v>0</v>
      </c>
      <c r="H381" s="215"/>
      <c r="I381" s="40"/>
      <c r="J381" s="41"/>
      <c r="K381" s="227"/>
      <c r="L381" s="227"/>
      <c r="M381" s="227"/>
      <c r="N381" s="873"/>
      <c r="O381" s="873"/>
      <c r="P381" s="874"/>
    </row>
    <row r="382" spans="1:16" x14ac:dyDescent="0.2">
      <c r="B382" s="195" t="s">
        <v>49</v>
      </c>
      <c r="C382" s="861">
        <f>SUM(C377:E380)-C368</f>
        <v>0</v>
      </c>
      <c r="D382" s="862"/>
      <c r="E382" s="862"/>
      <c r="F382" s="25">
        <f>SUM(F377:F380)-F368</f>
        <v>0</v>
      </c>
      <c r="G382" s="25">
        <f t="shared" ref="G382:I382" si="86">SUM(G377:G380)-G368</f>
        <v>0</v>
      </c>
      <c r="H382" s="25">
        <f t="shared" si="86"/>
        <v>0</v>
      </c>
      <c r="I382" s="25">
        <f t="shared" si="86"/>
        <v>0</v>
      </c>
      <c r="J382" s="8"/>
      <c r="K382" s="8"/>
      <c r="L382" s="8"/>
      <c r="M382" s="8"/>
      <c r="N382" s="863"/>
      <c r="O382" s="863"/>
      <c r="P382" s="863"/>
    </row>
    <row r="383" spans="1:16" x14ac:dyDescent="0.2">
      <c r="C383" s="195"/>
      <c r="D383" s="195"/>
      <c r="E383" s="195"/>
      <c r="N383" s="195"/>
      <c r="O383" s="195"/>
      <c r="P383" s="195"/>
    </row>
    <row r="384" spans="1:16" x14ac:dyDescent="0.2">
      <c r="C384" s="195"/>
      <c r="D384" s="195"/>
      <c r="E384" s="195"/>
      <c r="M384" s="1">
        <f>270-96</f>
        <v>174</v>
      </c>
      <c r="N384" s="195"/>
      <c r="O384" s="195"/>
      <c r="P384" s="195"/>
    </row>
    <row r="385" spans="1:16" ht="12.75" customHeight="1" x14ac:dyDescent="0.2">
      <c r="C385" s="195"/>
      <c r="D385" s="195"/>
      <c r="E385" s="195"/>
      <c r="N385" s="195"/>
      <c r="O385" s="195"/>
      <c r="P385" s="195"/>
    </row>
    <row r="386" spans="1:16" ht="12.75" customHeight="1" x14ac:dyDescent="0.2">
      <c r="C386" s="195"/>
      <c r="D386" s="195"/>
      <c r="E386" s="195"/>
      <c r="N386" s="195"/>
      <c r="O386" s="195"/>
      <c r="P386" s="195"/>
    </row>
    <row r="387" spans="1:16" x14ac:dyDescent="0.2">
      <c r="C387" s="195"/>
      <c r="D387" s="195"/>
      <c r="E387" s="195"/>
      <c r="N387" s="195"/>
      <c r="O387" s="195"/>
      <c r="P387" s="195"/>
    </row>
    <row r="388" spans="1:16" x14ac:dyDescent="0.2">
      <c r="C388" s="195"/>
      <c r="D388" s="195"/>
      <c r="E388" s="195"/>
      <c r="N388" s="195"/>
      <c r="O388" s="195"/>
      <c r="P388" s="195"/>
    </row>
    <row r="389" spans="1:16" x14ac:dyDescent="0.2">
      <c r="C389" s="195"/>
      <c r="D389" s="195"/>
      <c r="E389" s="195"/>
      <c r="N389" s="195"/>
      <c r="O389" s="195"/>
      <c r="P389" s="195"/>
    </row>
    <row r="390" spans="1:16" ht="12.75" customHeight="1" x14ac:dyDescent="0.2">
      <c r="A390" s="864" t="s">
        <v>0</v>
      </c>
      <c r="B390" s="864"/>
      <c r="F390" s="1" t="s">
        <v>1</v>
      </c>
      <c r="M390" s="930" t="s">
        <v>2</v>
      </c>
      <c r="N390" s="930"/>
      <c r="O390" s="930"/>
      <c r="P390" s="930"/>
    </row>
    <row r="391" spans="1:16" ht="12.75" customHeight="1" x14ac:dyDescent="0.2">
      <c r="A391" s="864" t="s">
        <v>3</v>
      </c>
      <c r="B391" s="864"/>
      <c r="M391" s="930"/>
      <c r="N391" s="930"/>
      <c r="O391" s="930"/>
      <c r="P391" s="930"/>
    </row>
    <row r="392" spans="1:16" ht="7.5" customHeight="1" x14ac:dyDescent="0.2">
      <c r="A392" s="864" t="s">
        <v>4</v>
      </c>
      <c r="B392" s="864"/>
    </row>
    <row r="393" spans="1:16" ht="18" customHeight="1" x14ac:dyDescent="0.3">
      <c r="F393" s="918" t="s">
        <v>5</v>
      </c>
      <c r="G393" s="918"/>
      <c r="H393" s="918"/>
      <c r="I393" s="918"/>
      <c r="J393" s="918"/>
      <c r="K393" s="918"/>
      <c r="L393" s="918"/>
    </row>
    <row r="394" spans="1:16" ht="12.75" customHeight="1" x14ac:dyDescent="0.2">
      <c r="F394" s="909" t="s">
        <v>6</v>
      </c>
      <c r="G394" s="909"/>
      <c r="H394" s="909"/>
      <c r="I394" s="909"/>
      <c r="J394" s="909"/>
      <c r="K394" s="909"/>
      <c r="L394" s="909"/>
    </row>
    <row r="395" spans="1:16" ht="12.75" customHeight="1" x14ac:dyDescent="0.2">
      <c r="A395" s="1" t="s">
        <v>7</v>
      </c>
      <c r="C395" s="28"/>
      <c r="D395" s="208">
        <v>1</v>
      </c>
      <c r="E395" s="208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9"/>
      <c r="D396" s="4">
        <v>0</v>
      </c>
      <c r="E396" s="4">
        <v>8</v>
      </c>
      <c r="I396" s="910">
        <v>10</v>
      </c>
      <c r="K396" s="2"/>
      <c r="L396" s="24" t="s">
        <v>50</v>
      </c>
      <c r="M396" s="911" t="str">
        <f>+M360</f>
        <v>: Maret</v>
      </c>
      <c r="N396" s="912"/>
      <c r="O396" s="208">
        <f>+O360</f>
        <v>0</v>
      </c>
      <c r="P396" s="208">
        <f>+P360</f>
        <v>3</v>
      </c>
    </row>
    <row r="397" spans="1:16" ht="12.75" customHeight="1" x14ac:dyDescent="0.2">
      <c r="A397" s="228" t="s">
        <v>60</v>
      </c>
      <c r="B397" s="228"/>
      <c r="C397" s="42">
        <v>0</v>
      </c>
      <c r="D397" s="42">
        <v>4</v>
      </c>
      <c r="E397" s="42">
        <v>3</v>
      </c>
      <c r="F397" s="3"/>
      <c r="G397" s="3"/>
      <c r="I397" s="910"/>
      <c r="J397" s="209"/>
      <c r="K397" s="2"/>
      <c r="L397" s="24" t="s">
        <v>12</v>
      </c>
      <c r="M397" s="911" t="str">
        <f>+M361</f>
        <v>: 2019</v>
      </c>
      <c r="N397" s="912"/>
      <c r="O397" s="208">
        <f>+O361</f>
        <v>1</v>
      </c>
      <c r="P397" s="208">
        <f>+P361</f>
        <v>9</v>
      </c>
    </row>
    <row r="398" spans="1:16" ht="30" customHeight="1" thickBot="1" x14ac:dyDescent="0.25">
      <c r="C398" s="30"/>
      <c r="D398" s="30"/>
      <c r="K398" s="2"/>
      <c r="L398" s="2"/>
      <c r="N398" s="2"/>
      <c r="O398" s="30"/>
      <c r="P398" s="30"/>
    </row>
    <row r="399" spans="1:16" ht="25.5" customHeight="1" x14ac:dyDescent="0.2">
      <c r="A399" s="946" t="s">
        <v>13</v>
      </c>
      <c r="B399" s="944" t="s">
        <v>14</v>
      </c>
      <c r="C399" s="913" t="s">
        <v>15</v>
      </c>
      <c r="D399" s="914"/>
      <c r="E399" s="914"/>
      <c r="F399" s="914"/>
      <c r="G399" s="914"/>
      <c r="H399" s="914"/>
      <c r="I399" s="915"/>
      <c r="J399" s="916" t="s">
        <v>16</v>
      </c>
      <c r="K399" s="914"/>
      <c r="L399" s="914"/>
      <c r="M399" s="914"/>
      <c r="N399" s="914"/>
      <c r="O399" s="914"/>
      <c r="P399" s="915"/>
    </row>
    <row r="400" spans="1:16" ht="20.100000000000001" customHeight="1" x14ac:dyDescent="0.2">
      <c r="A400" s="947"/>
      <c r="B400" s="945"/>
      <c r="C400" s="925" t="s">
        <v>17</v>
      </c>
      <c r="D400" s="926"/>
      <c r="E400" s="926"/>
      <c r="F400" s="4"/>
      <c r="G400" s="4"/>
      <c r="H400" s="4"/>
      <c r="I400" s="201" t="s">
        <v>17</v>
      </c>
      <c r="J400" s="34" t="s">
        <v>17</v>
      </c>
      <c r="K400" s="4"/>
      <c r="L400" s="4"/>
      <c r="M400" s="4"/>
      <c r="N400" s="926" t="s">
        <v>17</v>
      </c>
      <c r="O400" s="926"/>
      <c r="P400" s="927"/>
    </row>
    <row r="401" spans="1:16" ht="20.100000000000001" customHeight="1" x14ac:dyDescent="0.2">
      <c r="A401" s="947"/>
      <c r="B401" s="945"/>
      <c r="C401" s="902" t="s">
        <v>9</v>
      </c>
      <c r="D401" s="903"/>
      <c r="E401" s="903"/>
      <c r="F401" s="202" t="s">
        <v>18</v>
      </c>
      <c r="G401" s="202" t="s">
        <v>19</v>
      </c>
      <c r="H401" s="202" t="s">
        <v>20</v>
      </c>
      <c r="I401" s="203" t="s">
        <v>21</v>
      </c>
      <c r="J401" s="35" t="s">
        <v>9</v>
      </c>
      <c r="K401" s="202" t="s">
        <v>18</v>
      </c>
      <c r="L401" s="202" t="s">
        <v>19</v>
      </c>
      <c r="M401" s="202" t="s">
        <v>20</v>
      </c>
      <c r="N401" s="904" t="s">
        <v>21</v>
      </c>
      <c r="O401" s="904"/>
      <c r="P401" s="905"/>
    </row>
    <row r="402" spans="1:16" ht="20.100000000000001" customHeight="1" x14ac:dyDescent="0.2">
      <c r="A402" s="947"/>
      <c r="B402" s="945"/>
      <c r="C402" s="906" t="s">
        <v>22</v>
      </c>
      <c r="D402" s="907"/>
      <c r="E402" s="907"/>
      <c r="F402" s="204"/>
      <c r="G402" s="204"/>
      <c r="H402" s="204"/>
      <c r="I402" s="205" t="s">
        <v>23</v>
      </c>
      <c r="J402" s="36" t="s">
        <v>22</v>
      </c>
      <c r="K402" s="204"/>
      <c r="L402" s="204"/>
      <c r="M402" s="204"/>
      <c r="N402" s="907" t="s">
        <v>24</v>
      </c>
      <c r="O402" s="907"/>
      <c r="P402" s="908"/>
    </row>
    <row r="403" spans="1:16" ht="20.100000000000001" customHeight="1" x14ac:dyDescent="0.2">
      <c r="A403" s="46" t="s">
        <v>25</v>
      </c>
      <c r="B403" s="47" t="s">
        <v>26</v>
      </c>
      <c r="C403" s="890" t="s">
        <v>27</v>
      </c>
      <c r="D403" s="891"/>
      <c r="E403" s="891"/>
      <c r="F403" s="210" t="s">
        <v>28</v>
      </c>
      <c r="G403" s="210" t="s">
        <v>29</v>
      </c>
      <c r="H403" s="210" t="s">
        <v>30</v>
      </c>
      <c r="I403" s="48" t="s">
        <v>31</v>
      </c>
      <c r="J403" s="49" t="s">
        <v>32</v>
      </c>
      <c r="K403" s="210" t="s">
        <v>33</v>
      </c>
      <c r="L403" s="210" t="s">
        <v>34</v>
      </c>
      <c r="M403" s="210" t="s">
        <v>35</v>
      </c>
      <c r="N403" s="892" t="s">
        <v>36</v>
      </c>
      <c r="O403" s="891"/>
      <c r="P403" s="893"/>
    </row>
    <row r="404" spans="1:16" ht="20.100000000000001" customHeight="1" x14ac:dyDescent="0.2">
      <c r="A404" s="5"/>
      <c r="B404" s="6" t="s">
        <v>37</v>
      </c>
      <c r="C404" s="894">
        <f>SUM(C406,C409)</f>
        <v>80</v>
      </c>
      <c r="D404" s="895"/>
      <c r="E404" s="895"/>
      <c r="F404" s="211">
        <f>SUM(F406,F409)</f>
        <v>80</v>
      </c>
      <c r="G404" s="211">
        <f>SUM(G406,G409)</f>
        <v>70</v>
      </c>
      <c r="H404" s="211">
        <f>SUM(H406,H409)</f>
        <v>0</v>
      </c>
      <c r="I404" s="7">
        <f>SUM(I406,I409)</f>
        <v>70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896">
        <f t="shared" si="87"/>
        <v>0</v>
      </c>
      <c r="O404" s="897"/>
      <c r="P404" s="898"/>
    </row>
    <row r="405" spans="1:16" ht="20.100000000000001" customHeight="1" x14ac:dyDescent="0.2">
      <c r="A405" s="9">
        <v>1</v>
      </c>
      <c r="B405" s="10" t="s">
        <v>38</v>
      </c>
      <c r="C405" s="899"/>
      <c r="D405" s="900"/>
      <c r="E405" s="900"/>
      <c r="F405" s="197"/>
      <c r="G405" s="197"/>
      <c r="H405" s="197"/>
      <c r="I405" s="37"/>
      <c r="J405" s="196"/>
      <c r="K405" s="197"/>
      <c r="L405" s="197"/>
      <c r="M405" s="197"/>
      <c r="N405" s="900"/>
      <c r="O405" s="900"/>
      <c r="P405" s="901"/>
    </row>
    <row r="406" spans="1:16" ht="20.100000000000001" customHeight="1" x14ac:dyDescent="0.2">
      <c r="A406" s="11"/>
      <c r="B406" s="10" t="s">
        <v>39</v>
      </c>
      <c r="C406" s="928">
        <f>SUM(C407:E408)</f>
        <v>0</v>
      </c>
      <c r="D406" s="929"/>
      <c r="E406" s="929"/>
      <c r="F406" s="206">
        <f>SUM(F407:F408)</f>
        <v>0</v>
      </c>
      <c r="G406" s="206">
        <f t="shared" ref="G406:H406" si="88">SUM(G407:G408)</f>
        <v>0</v>
      </c>
      <c r="H406" s="206">
        <f t="shared" si="88"/>
        <v>0</v>
      </c>
      <c r="I406" s="207">
        <f>SUM(C406-F406+G406-H406)</f>
        <v>0</v>
      </c>
      <c r="J406" s="206">
        <f>SUM(J407:J408)</f>
        <v>0</v>
      </c>
      <c r="K406" s="206">
        <f t="shared" ref="K406:M406" si="89">SUM(K407:K408)</f>
        <v>0</v>
      </c>
      <c r="L406" s="206">
        <f t="shared" si="89"/>
        <v>0</v>
      </c>
      <c r="M406" s="206">
        <f t="shared" si="89"/>
        <v>0</v>
      </c>
      <c r="N406" s="880">
        <f>SUM(N407:P408)</f>
        <v>0</v>
      </c>
      <c r="O406" s="880"/>
      <c r="P406" s="881"/>
    </row>
    <row r="407" spans="1:16" ht="26.25" customHeight="1" x14ac:dyDescent="0.2">
      <c r="A407" s="11"/>
      <c r="B407" s="12" t="s">
        <v>40</v>
      </c>
      <c r="C407" s="919">
        <v>0</v>
      </c>
      <c r="D407" s="920"/>
      <c r="E407" s="920"/>
      <c r="F407" s="200">
        <v>0</v>
      </c>
      <c r="G407" s="200">
        <v>0</v>
      </c>
      <c r="H407" s="200">
        <v>0</v>
      </c>
      <c r="I407" s="226">
        <f t="shared" ref="I407:I411" si="90">SUM(C407-F407+G407-H407)</f>
        <v>0</v>
      </c>
      <c r="J407" s="167">
        <v>0</v>
      </c>
      <c r="K407" s="167">
        <v>0</v>
      </c>
      <c r="L407" s="167">
        <v>0</v>
      </c>
      <c r="M407" s="167">
        <v>0</v>
      </c>
      <c r="N407" s="880">
        <f>SUM(J407-K407+L407-M407)</f>
        <v>0</v>
      </c>
      <c r="O407" s="880"/>
      <c r="P407" s="881"/>
    </row>
    <row r="408" spans="1:16" ht="20.100000000000001" customHeight="1" x14ac:dyDescent="0.2">
      <c r="A408" s="11"/>
      <c r="B408" s="12" t="s">
        <v>41</v>
      </c>
      <c r="C408" s="919">
        <v>0</v>
      </c>
      <c r="D408" s="920"/>
      <c r="E408" s="920"/>
      <c r="F408" s="200">
        <v>0</v>
      </c>
      <c r="G408" s="200">
        <v>0</v>
      </c>
      <c r="H408" s="200">
        <v>0</v>
      </c>
      <c r="I408" s="226">
        <f t="shared" si="90"/>
        <v>0</v>
      </c>
      <c r="J408" s="167">
        <v>0</v>
      </c>
      <c r="K408" s="167">
        <v>0</v>
      </c>
      <c r="L408" s="167">
        <v>0</v>
      </c>
      <c r="M408" s="167">
        <v>0</v>
      </c>
      <c r="N408" s="880">
        <f>SUM(J408-K408+L408-M408)</f>
        <v>0</v>
      </c>
      <c r="O408" s="880"/>
      <c r="P408" s="881"/>
    </row>
    <row r="409" spans="1:16" ht="20.100000000000001" customHeight="1" x14ac:dyDescent="0.2">
      <c r="A409" s="11"/>
      <c r="B409" s="10" t="s">
        <v>42</v>
      </c>
      <c r="C409" s="928">
        <f>SUM(C410:E411)</f>
        <v>80</v>
      </c>
      <c r="D409" s="929"/>
      <c r="E409" s="929"/>
      <c r="F409" s="206">
        <f>SUM(F410:F411)</f>
        <v>80</v>
      </c>
      <c r="G409" s="206">
        <f t="shared" ref="G409:H409" si="91">SUM(G410:G411)</f>
        <v>70</v>
      </c>
      <c r="H409" s="206">
        <f t="shared" si="91"/>
        <v>0</v>
      </c>
      <c r="I409" s="207">
        <f t="shared" si="90"/>
        <v>70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880">
        <f>SUM(N410:P411)</f>
        <v>0</v>
      </c>
      <c r="O409" s="880"/>
      <c r="P409" s="881"/>
    </row>
    <row r="410" spans="1:16" ht="20.100000000000001" customHeight="1" x14ac:dyDescent="0.2">
      <c r="A410" s="11"/>
      <c r="B410" s="12" t="s">
        <v>40</v>
      </c>
      <c r="C410" s="919">
        <v>40</v>
      </c>
      <c r="D410" s="920"/>
      <c r="E410" s="920"/>
      <c r="F410" s="200">
        <v>40</v>
      </c>
      <c r="G410" s="200">
        <v>70</v>
      </c>
      <c r="H410" s="200">
        <v>0</v>
      </c>
      <c r="I410" s="226">
        <f t="shared" si="90"/>
        <v>70</v>
      </c>
      <c r="J410" s="38">
        <v>0</v>
      </c>
      <c r="K410" s="200">
        <v>0</v>
      </c>
      <c r="L410" s="200">
        <v>0</v>
      </c>
      <c r="M410" s="200">
        <v>0</v>
      </c>
      <c r="N410" s="880">
        <f>SUM(J410-K410+L410-M410)</f>
        <v>0</v>
      </c>
      <c r="O410" s="880"/>
      <c r="P410" s="881"/>
    </row>
    <row r="411" spans="1:16" ht="20.100000000000001" customHeight="1" x14ac:dyDescent="0.2">
      <c r="A411" s="11"/>
      <c r="B411" s="12" t="s">
        <v>41</v>
      </c>
      <c r="C411" s="919">
        <v>40</v>
      </c>
      <c r="D411" s="920"/>
      <c r="E411" s="920"/>
      <c r="F411" s="200">
        <v>40</v>
      </c>
      <c r="G411" s="200">
        <v>0</v>
      </c>
      <c r="H411" s="200">
        <v>0</v>
      </c>
      <c r="I411" s="226">
        <f t="shared" si="90"/>
        <v>0</v>
      </c>
      <c r="J411" s="38">
        <v>0</v>
      </c>
      <c r="K411" s="200">
        <v>0</v>
      </c>
      <c r="L411" s="200">
        <v>0</v>
      </c>
      <c r="M411" s="200">
        <v>0</v>
      </c>
      <c r="N411" s="880">
        <f>SUM(J411-K411+L411-M411)</f>
        <v>0</v>
      </c>
      <c r="O411" s="880"/>
      <c r="P411" s="881"/>
    </row>
    <row r="412" spans="1:16" ht="24" customHeight="1" x14ac:dyDescent="0.2">
      <c r="A412" s="9">
        <v>2</v>
      </c>
      <c r="B412" s="10" t="s">
        <v>43</v>
      </c>
      <c r="C412" s="899"/>
      <c r="D412" s="900"/>
      <c r="E412" s="900"/>
      <c r="F412" s="197"/>
      <c r="G412" s="197"/>
      <c r="H412" s="197"/>
      <c r="I412" s="214"/>
      <c r="J412" s="196"/>
      <c r="K412" s="197"/>
      <c r="L412" s="197"/>
      <c r="M412" s="197"/>
      <c r="N412" s="867"/>
      <c r="O412" s="867"/>
      <c r="P412" s="868"/>
    </row>
    <row r="413" spans="1:16" ht="12.75" customHeight="1" x14ac:dyDescent="0.2">
      <c r="A413" s="11"/>
      <c r="B413" s="12" t="s">
        <v>44</v>
      </c>
      <c r="C413" s="919">
        <v>80</v>
      </c>
      <c r="D413" s="920"/>
      <c r="E413" s="920"/>
      <c r="F413" s="200">
        <v>80</v>
      </c>
      <c r="G413" s="200">
        <v>0</v>
      </c>
      <c r="H413" s="200">
        <v>0</v>
      </c>
      <c r="I413" s="207">
        <f>SUM(C413-F413+G413-H413)</f>
        <v>0</v>
      </c>
      <c r="J413" s="196"/>
      <c r="K413" s="197"/>
      <c r="L413" s="197"/>
      <c r="M413" s="197"/>
      <c r="N413" s="867"/>
      <c r="O413" s="867"/>
      <c r="P413" s="868"/>
    </row>
    <row r="414" spans="1:16" ht="14.25" x14ac:dyDescent="0.2">
      <c r="A414" s="11"/>
      <c r="B414" s="12" t="s">
        <v>45</v>
      </c>
      <c r="C414" s="919">
        <v>0</v>
      </c>
      <c r="D414" s="920"/>
      <c r="E414" s="920"/>
      <c r="F414" s="200">
        <v>0</v>
      </c>
      <c r="G414" s="200">
        <v>0</v>
      </c>
      <c r="H414" s="200">
        <v>0</v>
      </c>
      <c r="I414" s="207">
        <f t="shared" ref="I414:I416" si="93">SUM(C414-F414+G414-H414)</f>
        <v>0</v>
      </c>
      <c r="J414" s="196"/>
      <c r="K414" s="197"/>
      <c r="L414" s="197"/>
      <c r="M414" s="197"/>
      <c r="N414" s="867"/>
      <c r="O414" s="867"/>
      <c r="P414" s="868"/>
    </row>
    <row r="415" spans="1:16" ht="14.25" x14ac:dyDescent="0.2">
      <c r="A415" s="9"/>
      <c r="B415" s="12" t="s">
        <v>46</v>
      </c>
      <c r="C415" s="919">
        <v>0</v>
      </c>
      <c r="D415" s="920"/>
      <c r="E415" s="920"/>
      <c r="F415" s="200">
        <v>0</v>
      </c>
      <c r="G415" s="200">
        <v>0</v>
      </c>
      <c r="H415" s="200">
        <v>0</v>
      </c>
      <c r="I415" s="207">
        <f t="shared" si="93"/>
        <v>0</v>
      </c>
      <c r="J415" s="196"/>
      <c r="K415" s="197"/>
      <c r="L415" s="197"/>
      <c r="M415" s="197"/>
      <c r="N415" s="867"/>
      <c r="O415" s="867"/>
      <c r="P415" s="868"/>
    </row>
    <row r="416" spans="1:16" ht="14.25" x14ac:dyDescent="0.2">
      <c r="A416" s="14"/>
      <c r="B416" s="15" t="s">
        <v>47</v>
      </c>
      <c r="C416" s="921">
        <v>0</v>
      </c>
      <c r="D416" s="922"/>
      <c r="E416" s="922"/>
      <c r="F416" s="213">
        <v>0</v>
      </c>
      <c r="G416" s="213">
        <v>70</v>
      </c>
      <c r="H416" s="213">
        <v>0</v>
      </c>
      <c r="I416" s="207">
        <f t="shared" si="93"/>
        <v>70</v>
      </c>
      <c r="J416" s="39"/>
      <c r="K416" s="16"/>
      <c r="L416" s="16"/>
      <c r="M416" s="16"/>
      <c r="N416" s="869"/>
      <c r="O416" s="869"/>
      <c r="P416" s="870"/>
    </row>
    <row r="417" spans="1:16" ht="15" thickBot="1" x14ac:dyDescent="0.25">
      <c r="A417" s="17">
        <v>3</v>
      </c>
      <c r="B417" s="18" t="s">
        <v>48</v>
      </c>
      <c r="C417" s="923"/>
      <c r="D417" s="924"/>
      <c r="E417" s="924"/>
      <c r="F417" s="26">
        <v>0</v>
      </c>
      <c r="G417" s="26">
        <v>0</v>
      </c>
      <c r="H417" s="215"/>
      <c r="I417" s="40"/>
      <c r="J417" s="41"/>
      <c r="K417" s="227"/>
      <c r="L417" s="227"/>
      <c r="M417" s="227"/>
      <c r="N417" s="873"/>
      <c r="O417" s="873"/>
      <c r="P417" s="874"/>
    </row>
    <row r="418" spans="1:16" x14ac:dyDescent="0.2">
      <c r="B418" s="195" t="s">
        <v>49</v>
      </c>
      <c r="C418" s="861">
        <f>SUM(C413:E416)-C404</f>
        <v>0</v>
      </c>
      <c r="D418" s="862"/>
      <c r="E418" s="862"/>
      <c r="F418" s="25">
        <f>SUM(F413:F416)-F404</f>
        <v>0</v>
      </c>
      <c r="G418" s="25">
        <f t="shared" ref="G418:I418" si="94">SUM(G413:G416)-G404</f>
        <v>0</v>
      </c>
      <c r="H418" s="25">
        <f t="shared" si="94"/>
        <v>0</v>
      </c>
      <c r="I418" s="25">
        <f t="shared" si="94"/>
        <v>0</v>
      </c>
      <c r="J418" s="8"/>
      <c r="K418" s="8"/>
      <c r="L418" s="8"/>
      <c r="M418" s="8"/>
      <c r="N418" s="863"/>
      <c r="O418" s="863"/>
      <c r="P418" s="863"/>
    </row>
    <row r="419" spans="1:16" x14ac:dyDescent="0.2">
      <c r="C419" s="864"/>
      <c r="D419" s="864"/>
      <c r="E419" s="864"/>
      <c r="N419" s="864"/>
      <c r="O419" s="864"/>
      <c r="P419" s="864"/>
    </row>
    <row r="420" spans="1:16" x14ac:dyDescent="0.2">
      <c r="C420" s="195"/>
      <c r="D420" s="195"/>
      <c r="E420" s="195"/>
      <c r="N420" s="195"/>
      <c r="O420" s="195"/>
      <c r="P420" s="195"/>
    </row>
    <row r="421" spans="1:16" x14ac:dyDescent="0.2">
      <c r="C421" s="195"/>
      <c r="D421" s="195"/>
      <c r="E421" s="195"/>
      <c r="N421" s="195"/>
      <c r="O421" s="195"/>
      <c r="P421" s="195"/>
    </row>
    <row r="422" spans="1:16" x14ac:dyDescent="0.2">
      <c r="C422" s="195"/>
      <c r="D422" s="195"/>
      <c r="E422" s="195"/>
      <c r="N422" s="195"/>
      <c r="O422" s="195"/>
      <c r="P422" s="195"/>
    </row>
    <row r="423" spans="1:16" x14ac:dyDescent="0.2">
      <c r="C423" s="195"/>
      <c r="D423" s="195"/>
      <c r="E423" s="195"/>
      <c r="N423" s="195"/>
      <c r="O423" s="195"/>
      <c r="P423" s="195"/>
    </row>
    <row r="424" spans="1:16" x14ac:dyDescent="0.2">
      <c r="C424" s="195"/>
      <c r="D424" s="195"/>
      <c r="E424" s="195"/>
      <c r="N424" s="195"/>
      <c r="O424" s="195"/>
      <c r="P424" s="195"/>
    </row>
    <row r="425" spans="1:16" x14ac:dyDescent="0.2">
      <c r="C425" s="195"/>
      <c r="D425" s="195"/>
      <c r="E425" s="195"/>
      <c r="N425" s="195"/>
      <c r="O425" s="195"/>
      <c r="P425" s="195"/>
    </row>
    <row r="426" spans="1:16" ht="12.75" customHeight="1" x14ac:dyDescent="0.2">
      <c r="A426" s="864" t="s">
        <v>0</v>
      </c>
      <c r="B426" s="864"/>
      <c r="F426" s="1" t="s">
        <v>1</v>
      </c>
      <c r="I426" s="92"/>
      <c r="M426" s="917" t="s">
        <v>63</v>
      </c>
      <c r="N426" s="917"/>
      <c r="O426" s="917"/>
      <c r="P426" s="917"/>
    </row>
    <row r="427" spans="1:16" ht="12.75" customHeight="1" x14ac:dyDescent="0.2">
      <c r="A427" s="864" t="s">
        <v>3</v>
      </c>
      <c r="B427" s="864"/>
      <c r="I427" s="92"/>
      <c r="M427" s="917"/>
      <c r="N427" s="917"/>
      <c r="O427" s="917"/>
      <c r="P427" s="917"/>
    </row>
    <row r="428" spans="1:16" x14ac:dyDescent="0.2">
      <c r="A428" s="864" t="s">
        <v>4</v>
      </c>
      <c r="B428" s="864"/>
      <c r="I428" s="92"/>
      <c r="M428" s="1" t="s">
        <v>1</v>
      </c>
    </row>
    <row r="429" spans="1:16" ht="20.25" x14ac:dyDescent="0.3">
      <c r="F429" s="918" t="s">
        <v>5</v>
      </c>
      <c r="G429" s="918"/>
      <c r="H429" s="918"/>
      <c r="I429" s="918"/>
      <c r="J429" s="918"/>
      <c r="K429" s="918"/>
      <c r="L429" s="918"/>
    </row>
    <row r="430" spans="1:16" x14ac:dyDescent="0.2">
      <c r="F430" s="909" t="s">
        <v>6</v>
      </c>
      <c r="G430" s="909"/>
      <c r="H430" s="909"/>
      <c r="I430" s="909"/>
      <c r="J430" s="909"/>
      <c r="K430" s="909"/>
      <c r="L430" s="909"/>
    </row>
    <row r="431" spans="1:16" ht="12.75" customHeight="1" x14ac:dyDescent="0.2">
      <c r="A431" s="1" t="s">
        <v>7</v>
      </c>
      <c r="C431" s="28"/>
      <c r="D431" s="208">
        <v>1</v>
      </c>
      <c r="E431" s="208">
        <v>5</v>
      </c>
      <c r="I431" s="910">
        <v>13</v>
      </c>
      <c r="K431" s="2"/>
      <c r="L431" s="24" t="s">
        <v>50</v>
      </c>
      <c r="M431" s="911" t="str">
        <f>+M396</f>
        <v>: Maret</v>
      </c>
      <c r="N431" s="912"/>
      <c r="O431" s="208">
        <f>+O396</f>
        <v>0</v>
      </c>
      <c r="P431" s="208">
        <f>+P396</f>
        <v>3</v>
      </c>
    </row>
    <row r="432" spans="1:16" ht="12.75" customHeight="1" x14ac:dyDescent="0.2">
      <c r="A432" s="1" t="s">
        <v>8</v>
      </c>
      <c r="C432" s="28"/>
      <c r="D432" s="208">
        <v>0</v>
      </c>
      <c r="E432" s="208">
        <v>8</v>
      </c>
      <c r="G432" s="1" t="s">
        <v>1</v>
      </c>
      <c r="I432" s="910"/>
      <c r="K432" s="2"/>
      <c r="L432" s="24" t="s">
        <v>12</v>
      </c>
      <c r="M432" s="911" t="str">
        <f>+M397</f>
        <v>: 2019</v>
      </c>
      <c r="N432" s="912"/>
      <c r="O432" s="208">
        <f>+O397</f>
        <v>1</v>
      </c>
      <c r="P432" s="208">
        <f>+P397</f>
        <v>9</v>
      </c>
    </row>
    <row r="433" spans="1:18" ht="13.5" thickBot="1" x14ac:dyDescent="0.25">
      <c r="C433" s="30"/>
      <c r="D433" s="30"/>
      <c r="K433" s="2"/>
      <c r="L433" s="2"/>
      <c r="N433" s="2"/>
      <c r="O433" s="30"/>
      <c r="P433" s="30"/>
    </row>
    <row r="434" spans="1:18" x14ac:dyDescent="0.2">
      <c r="A434" s="946" t="s">
        <v>13</v>
      </c>
      <c r="B434" s="944" t="s">
        <v>14</v>
      </c>
      <c r="C434" s="913" t="s">
        <v>15</v>
      </c>
      <c r="D434" s="914"/>
      <c r="E434" s="914"/>
      <c r="F434" s="914"/>
      <c r="G434" s="914"/>
      <c r="H434" s="914"/>
      <c r="I434" s="915"/>
      <c r="J434" s="916" t="s">
        <v>16</v>
      </c>
      <c r="K434" s="914"/>
      <c r="L434" s="914"/>
      <c r="M434" s="914"/>
      <c r="N434" s="914"/>
      <c r="O434" s="914"/>
      <c r="P434" s="915"/>
    </row>
    <row r="435" spans="1:18" ht="12.75" customHeight="1" x14ac:dyDescent="0.2">
      <c r="A435" s="947"/>
      <c r="B435" s="945"/>
      <c r="C435" s="925" t="s">
        <v>17</v>
      </c>
      <c r="D435" s="926"/>
      <c r="E435" s="926"/>
      <c r="F435" s="4"/>
      <c r="G435" s="4"/>
      <c r="H435" s="4"/>
      <c r="I435" s="201" t="s">
        <v>17</v>
      </c>
      <c r="J435" s="34" t="s">
        <v>17</v>
      </c>
      <c r="K435" s="4"/>
      <c r="L435" s="4"/>
      <c r="M435" s="4"/>
      <c r="N435" s="926" t="s">
        <v>17</v>
      </c>
      <c r="O435" s="926"/>
      <c r="P435" s="927"/>
    </row>
    <row r="436" spans="1:18" ht="12.75" customHeight="1" x14ac:dyDescent="0.2">
      <c r="A436" s="947"/>
      <c r="B436" s="945"/>
      <c r="C436" s="902" t="s">
        <v>9</v>
      </c>
      <c r="D436" s="903"/>
      <c r="E436" s="903"/>
      <c r="F436" s="202" t="s">
        <v>18</v>
      </c>
      <c r="G436" s="202" t="s">
        <v>19</v>
      </c>
      <c r="H436" s="202" t="s">
        <v>20</v>
      </c>
      <c r="I436" s="203" t="s">
        <v>21</v>
      </c>
      <c r="J436" s="35" t="s">
        <v>9</v>
      </c>
      <c r="K436" s="202" t="s">
        <v>18</v>
      </c>
      <c r="L436" s="202" t="s">
        <v>19</v>
      </c>
      <c r="M436" s="202" t="s">
        <v>20</v>
      </c>
      <c r="N436" s="904" t="s">
        <v>21</v>
      </c>
      <c r="O436" s="904"/>
      <c r="P436" s="905"/>
    </row>
    <row r="437" spans="1:18" ht="12.75" customHeight="1" x14ac:dyDescent="0.2">
      <c r="A437" s="947"/>
      <c r="B437" s="945"/>
      <c r="C437" s="906" t="s">
        <v>22</v>
      </c>
      <c r="D437" s="907"/>
      <c r="E437" s="907"/>
      <c r="F437" s="204"/>
      <c r="G437" s="204"/>
      <c r="H437" s="204"/>
      <c r="I437" s="205" t="s">
        <v>23</v>
      </c>
      <c r="J437" s="36" t="s">
        <v>22</v>
      </c>
      <c r="K437" s="204"/>
      <c r="L437" s="204"/>
      <c r="M437" s="204"/>
      <c r="N437" s="907" t="s">
        <v>24</v>
      </c>
      <c r="O437" s="907"/>
      <c r="P437" s="908"/>
    </row>
    <row r="438" spans="1:18" x14ac:dyDescent="0.2">
      <c r="A438" s="46" t="s">
        <v>25</v>
      </c>
      <c r="B438" s="47" t="s">
        <v>26</v>
      </c>
      <c r="C438" s="890" t="s">
        <v>27</v>
      </c>
      <c r="D438" s="891"/>
      <c r="E438" s="891"/>
      <c r="F438" s="210" t="s">
        <v>28</v>
      </c>
      <c r="G438" s="210" t="s">
        <v>29</v>
      </c>
      <c r="H438" s="210" t="s">
        <v>30</v>
      </c>
      <c r="I438" s="48" t="s">
        <v>31</v>
      </c>
      <c r="J438" s="49" t="s">
        <v>32</v>
      </c>
      <c r="K438" s="210" t="s">
        <v>33</v>
      </c>
      <c r="L438" s="210" t="s">
        <v>34</v>
      </c>
      <c r="M438" s="210" t="s">
        <v>35</v>
      </c>
      <c r="N438" s="892" t="s">
        <v>36</v>
      </c>
      <c r="O438" s="891"/>
      <c r="P438" s="893"/>
      <c r="Q438" s="1" t="s">
        <v>1</v>
      </c>
    </row>
    <row r="439" spans="1:18" ht="15.75" x14ac:dyDescent="0.2">
      <c r="A439" s="5"/>
      <c r="B439" s="6" t="s">
        <v>37</v>
      </c>
      <c r="C439" s="894">
        <f>SUM(C15,C50,C85,C120,C155,C190,C225,C261,C296,C332,C368,C404)</f>
        <v>2959</v>
      </c>
      <c r="D439" s="895"/>
      <c r="E439" s="895"/>
      <c r="F439" s="95">
        <f>SUM(F15,F50,F85,F120,F155,F190,F225,F261,F296,F332,F368,F404)</f>
        <v>274</v>
      </c>
      <c r="G439" s="252">
        <f t="shared" ref="G439:N439" si="95">SUM(G15,G50,G85,G120,G155,G190,G225,G261,G296,G332,G368,G404)</f>
        <v>1865</v>
      </c>
      <c r="H439" s="95">
        <f t="shared" si="95"/>
        <v>0</v>
      </c>
      <c r="I439" s="96">
        <f t="shared" si="95"/>
        <v>4550</v>
      </c>
      <c r="J439" s="103">
        <f t="shared" si="95"/>
        <v>1230</v>
      </c>
      <c r="K439" s="95">
        <f t="shared" si="95"/>
        <v>293</v>
      </c>
      <c r="L439" s="95">
        <f t="shared" si="95"/>
        <v>0</v>
      </c>
      <c r="M439" s="95">
        <f t="shared" si="95"/>
        <v>5</v>
      </c>
      <c r="N439" s="896">
        <f t="shared" si="95"/>
        <v>932</v>
      </c>
      <c r="O439" s="897"/>
      <c r="P439" s="898"/>
      <c r="Q439" s="1" t="s">
        <v>1</v>
      </c>
    </row>
    <row r="440" spans="1:18" x14ac:dyDescent="0.2">
      <c r="A440" s="9">
        <v>1</v>
      </c>
      <c r="B440" s="10" t="s">
        <v>38</v>
      </c>
      <c r="C440" s="899"/>
      <c r="D440" s="900"/>
      <c r="E440" s="900"/>
      <c r="F440" s="197"/>
      <c r="G440" s="197"/>
      <c r="H440" s="197"/>
      <c r="I440" s="198"/>
      <c r="J440" s="196"/>
      <c r="K440" s="197"/>
      <c r="L440" s="197"/>
      <c r="M440" s="197"/>
      <c r="N440" s="900"/>
      <c r="O440" s="900"/>
      <c r="P440" s="901"/>
    </row>
    <row r="441" spans="1:18" ht="14.25" x14ac:dyDescent="0.2">
      <c r="A441" s="11"/>
      <c r="B441" s="10" t="s">
        <v>39</v>
      </c>
      <c r="C441" s="885">
        <f t="shared" ref="C441:C443" si="96">SUM(C87,C17,C298,C192,C122,C334,C227,C263,C157,C406,C370,C52)</f>
        <v>0</v>
      </c>
      <c r="D441" s="886"/>
      <c r="E441" s="886"/>
      <c r="F441" s="221">
        <f t="shared" ref="F441:N443" si="97">SUM(F87,F17,F298,F192,F122,F334,F227,F263,F157,F406,F370,F52)</f>
        <v>0</v>
      </c>
      <c r="G441" s="221">
        <f t="shared" si="97"/>
        <v>0</v>
      </c>
      <c r="H441" s="221">
        <f t="shared" si="97"/>
        <v>0</v>
      </c>
      <c r="I441" s="222">
        <f t="shared" si="97"/>
        <v>0</v>
      </c>
      <c r="J441" s="220">
        <f t="shared" si="97"/>
        <v>0</v>
      </c>
      <c r="K441" s="221">
        <f t="shared" si="97"/>
        <v>0</v>
      </c>
      <c r="L441" s="221">
        <f t="shared" si="97"/>
        <v>0</v>
      </c>
      <c r="M441" s="221">
        <f t="shared" si="97"/>
        <v>0</v>
      </c>
      <c r="N441" s="886">
        <f t="shared" si="97"/>
        <v>0</v>
      </c>
      <c r="O441" s="886"/>
      <c r="P441" s="887"/>
    </row>
    <row r="442" spans="1:18" ht="15" x14ac:dyDescent="0.2">
      <c r="A442" s="11"/>
      <c r="B442" s="12" t="s">
        <v>40</v>
      </c>
      <c r="C442" s="882">
        <f t="shared" si="96"/>
        <v>0</v>
      </c>
      <c r="D442" s="883"/>
      <c r="E442" s="883"/>
      <c r="F442" s="224">
        <f t="shared" si="97"/>
        <v>0</v>
      </c>
      <c r="G442" s="224">
        <f t="shared" si="97"/>
        <v>0</v>
      </c>
      <c r="H442" s="224">
        <f t="shared" si="97"/>
        <v>0</v>
      </c>
      <c r="I442" s="226">
        <f t="shared" si="97"/>
        <v>0</v>
      </c>
      <c r="J442" s="223">
        <f t="shared" si="97"/>
        <v>0</v>
      </c>
      <c r="K442" s="224">
        <f t="shared" si="97"/>
        <v>0</v>
      </c>
      <c r="L442" s="224">
        <f t="shared" si="97"/>
        <v>0</v>
      </c>
      <c r="M442" s="224">
        <f t="shared" si="97"/>
        <v>0</v>
      </c>
      <c r="N442" s="880">
        <f t="shared" si="97"/>
        <v>0</v>
      </c>
      <c r="O442" s="880"/>
      <c r="P442" s="881"/>
    </row>
    <row r="443" spans="1:18" ht="15" x14ac:dyDescent="0.2">
      <c r="A443" s="11"/>
      <c r="B443" s="12" t="s">
        <v>41</v>
      </c>
      <c r="C443" s="888">
        <f t="shared" si="96"/>
        <v>0</v>
      </c>
      <c r="D443" s="889"/>
      <c r="E443" s="889"/>
      <c r="F443" s="225">
        <f t="shared" si="97"/>
        <v>0</v>
      </c>
      <c r="G443" s="225">
        <f t="shared" si="97"/>
        <v>0</v>
      </c>
      <c r="H443" s="225">
        <f t="shared" si="97"/>
        <v>0</v>
      </c>
      <c r="I443" s="45">
        <f t="shared" si="97"/>
        <v>0</v>
      </c>
      <c r="J443" s="223">
        <f t="shared" si="97"/>
        <v>0</v>
      </c>
      <c r="K443" s="224">
        <f t="shared" si="97"/>
        <v>0</v>
      </c>
      <c r="L443" s="224">
        <f t="shared" si="97"/>
        <v>0</v>
      </c>
      <c r="M443" s="224">
        <f t="shared" si="97"/>
        <v>0</v>
      </c>
      <c r="N443" s="880">
        <f t="shared" si="97"/>
        <v>0</v>
      </c>
      <c r="O443" s="880"/>
      <c r="P443" s="881"/>
    </row>
    <row r="444" spans="1:18" ht="14.25" x14ac:dyDescent="0.2">
      <c r="A444" s="11"/>
      <c r="B444" s="10" t="s">
        <v>42</v>
      </c>
      <c r="C444" s="878">
        <f>SUM(C20,C55,C90,C125,C160,C195,C230,C266,C301,C337,C373,C409)</f>
        <v>2959</v>
      </c>
      <c r="D444" s="879"/>
      <c r="E444" s="879"/>
      <c r="F444" s="97">
        <f>SUM(F20,F55,F90,F125,F160,F195,F230,F266,F301,F337,F373,F409)</f>
        <v>274</v>
      </c>
      <c r="G444" s="97">
        <f t="shared" ref="F444:N451" si="98">SUM(G20,G55,G90,G125,G160,G195,G230,G266,G301,G337,G373,G409)</f>
        <v>1865</v>
      </c>
      <c r="H444" s="97">
        <f t="shared" si="98"/>
        <v>0</v>
      </c>
      <c r="I444" s="98">
        <f t="shared" si="98"/>
        <v>4550</v>
      </c>
      <c r="J444" s="141">
        <f t="shared" si="98"/>
        <v>1230</v>
      </c>
      <c r="K444" s="142">
        <f t="shared" si="98"/>
        <v>293</v>
      </c>
      <c r="L444" s="142">
        <f t="shared" si="98"/>
        <v>0</v>
      </c>
      <c r="M444" s="142">
        <f t="shared" si="98"/>
        <v>5</v>
      </c>
      <c r="N444" s="880">
        <f t="shared" si="98"/>
        <v>932</v>
      </c>
      <c r="O444" s="880"/>
      <c r="P444" s="881"/>
      <c r="R444" s="1" t="s">
        <v>1</v>
      </c>
    </row>
    <row r="445" spans="1:18" ht="15" x14ac:dyDescent="0.2">
      <c r="A445" s="11"/>
      <c r="B445" s="12" t="s">
        <v>40</v>
      </c>
      <c r="C445" s="882">
        <f t="shared" ref="C445:C451" si="99">SUM(C21,C56,C91,C126,C161,C196,C231,C267,C302,C338,C374,C410)</f>
        <v>1755</v>
      </c>
      <c r="D445" s="883"/>
      <c r="E445" s="883"/>
      <c r="F445" s="101">
        <f t="shared" si="98"/>
        <v>132</v>
      </c>
      <c r="G445" s="101">
        <f t="shared" si="98"/>
        <v>1313</v>
      </c>
      <c r="H445" s="101">
        <f t="shared" si="98"/>
        <v>0</v>
      </c>
      <c r="I445" s="102">
        <f t="shared" si="98"/>
        <v>2936</v>
      </c>
      <c r="J445" s="106">
        <f t="shared" si="98"/>
        <v>25</v>
      </c>
      <c r="K445" s="101">
        <f t="shared" si="98"/>
        <v>25</v>
      </c>
      <c r="L445" s="101">
        <f t="shared" si="98"/>
        <v>0</v>
      </c>
      <c r="M445" s="101">
        <f t="shared" si="98"/>
        <v>0</v>
      </c>
      <c r="N445" s="883">
        <f t="shared" si="98"/>
        <v>0</v>
      </c>
      <c r="O445" s="883"/>
      <c r="P445" s="884"/>
      <c r="Q445" s="1" t="s">
        <v>65</v>
      </c>
    </row>
    <row r="446" spans="1:18" ht="15" x14ac:dyDescent="0.2">
      <c r="A446" s="11"/>
      <c r="B446" s="12" t="s">
        <v>41</v>
      </c>
      <c r="C446" s="865">
        <f t="shared" si="99"/>
        <v>1204</v>
      </c>
      <c r="D446" s="866"/>
      <c r="E446" s="866"/>
      <c r="F446" s="99">
        <f t="shared" si="98"/>
        <v>142</v>
      </c>
      <c r="G446" s="99">
        <f t="shared" si="98"/>
        <v>552</v>
      </c>
      <c r="H446" s="99">
        <f t="shared" si="98"/>
        <v>0</v>
      </c>
      <c r="I446" s="100">
        <f t="shared" si="98"/>
        <v>1614</v>
      </c>
      <c r="J446" s="106">
        <f t="shared" si="98"/>
        <v>1205</v>
      </c>
      <c r="K446" s="101">
        <f t="shared" si="98"/>
        <v>268</v>
      </c>
      <c r="L446" s="101">
        <f t="shared" si="98"/>
        <v>0</v>
      </c>
      <c r="M446" s="101">
        <f t="shared" si="98"/>
        <v>5</v>
      </c>
      <c r="N446" s="883">
        <f t="shared" si="98"/>
        <v>932</v>
      </c>
      <c r="O446" s="883"/>
      <c r="P446" s="884"/>
    </row>
    <row r="447" spans="1:18" x14ac:dyDescent="0.2">
      <c r="A447" s="9">
        <v>2</v>
      </c>
      <c r="B447" s="10" t="s">
        <v>43</v>
      </c>
      <c r="C447" s="875"/>
      <c r="D447" s="876"/>
      <c r="E447" s="877"/>
      <c r="F447" s="197"/>
      <c r="G447" s="197"/>
      <c r="H447" s="197"/>
      <c r="I447" s="199"/>
      <c r="J447" s="196"/>
      <c r="K447" s="197"/>
      <c r="L447" s="197"/>
      <c r="M447" s="197"/>
      <c r="N447" s="867"/>
      <c r="O447" s="867"/>
      <c r="P447" s="868"/>
    </row>
    <row r="448" spans="1:18" ht="15" x14ac:dyDescent="0.2">
      <c r="A448" s="11"/>
      <c r="B448" s="12" t="s">
        <v>44</v>
      </c>
      <c r="C448" s="865">
        <f>SUM(C24,C59,C94,C129,C164,C199,C234,C270,C305,C341,C377,C413)</f>
        <v>480</v>
      </c>
      <c r="D448" s="866"/>
      <c r="E448" s="866"/>
      <c r="F448" s="99">
        <f t="shared" si="98"/>
        <v>80</v>
      </c>
      <c r="G448" s="99">
        <f t="shared" si="98"/>
        <v>680</v>
      </c>
      <c r="H448" s="99">
        <f t="shared" si="98"/>
        <v>0</v>
      </c>
      <c r="I448" s="100">
        <f t="shared" si="98"/>
        <v>1080</v>
      </c>
      <c r="J448" s="196"/>
      <c r="K448" s="197"/>
      <c r="L448" s="197"/>
      <c r="M448" s="197"/>
      <c r="N448" s="867"/>
      <c r="O448" s="867"/>
      <c r="P448" s="868"/>
    </row>
    <row r="449" spans="1:17" ht="15" x14ac:dyDescent="0.2">
      <c r="A449" s="11"/>
      <c r="B449" s="12" t="s">
        <v>45</v>
      </c>
      <c r="C449" s="865">
        <f t="shared" si="99"/>
        <v>2298</v>
      </c>
      <c r="D449" s="866"/>
      <c r="E449" s="866"/>
      <c r="F449" s="99">
        <f t="shared" si="98"/>
        <v>172</v>
      </c>
      <c r="G449" s="99">
        <f t="shared" si="98"/>
        <v>951</v>
      </c>
      <c r="H449" s="99">
        <f t="shared" si="98"/>
        <v>0</v>
      </c>
      <c r="I449" s="100">
        <f t="shared" si="98"/>
        <v>3077</v>
      </c>
      <c r="J449" s="196"/>
      <c r="K449" s="197"/>
      <c r="L449" s="197"/>
      <c r="M449" s="197"/>
      <c r="N449" s="867"/>
      <c r="O449" s="867"/>
      <c r="P449" s="868"/>
    </row>
    <row r="450" spans="1:17" ht="15" x14ac:dyDescent="0.2">
      <c r="A450" s="9"/>
      <c r="B450" s="12" t="s">
        <v>46</v>
      </c>
      <c r="C450" s="865">
        <f t="shared" si="99"/>
        <v>0</v>
      </c>
      <c r="D450" s="866"/>
      <c r="E450" s="866"/>
      <c r="F450" s="99">
        <f t="shared" si="98"/>
        <v>0</v>
      </c>
      <c r="G450" s="99">
        <f t="shared" si="98"/>
        <v>0</v>
      </c>
      <c r="H450" s="99">
        <f t="shared" si="98"/>
        <v>0</v>
      </c>
      <c r="I450" s="100">
        <f t="shared" si="98"/>
        <v>0</v>
      </c>
      <c r="J450" s="196"/>
      <c r="K450" s="197"/>
      <c r="L450" s="197"/>
      <c r="M450" s="197"/>
      <c r="N450" s="867"/>
      <c r="O450" s="867"/>
      <c r="P450" s="868"/>
      <c r="Q450" s="1" t="s">
        <v>1</v>
      </c>
    </row>
    <row r="451" spans="1:17" ht="12.75" customHeight="1" x14ac:dyDescent="0.2">
      <c r="A451" s="14"/>
      <c r="B451" s="15" t="s">
        <v>47</v>
      </c>
      <c r="C451" s="865">
        <f t="shared" si="99"/>
        <v>181</v>
      </c>
      <c r="D451" s="866"/>
      <c r="E451" s="866"/>
      <c r="F451" s="99">
        <f t="shared" si="98"/>
        <v>22</v>
      </c>
      <c r="G451" s="99">
        <f t="shared" si="98"/>
        <v>234</v>
      </c>
      <c r="H451" s="99">
        <f t="shared" si="98"/>
        <v>0</v>
      </c>
      <c r="I451" s="100">
        <f t="shared" si="98"/>
        <v>393</v>
      </c>
      <c r="J451" s="39"/>
      <c r="K451" s="16"/>
      <c r="L451" s="16"/>
      <c r="M451" s="16"/>
      <c r="N451" s="869"/>
      <c r="O451" s="869"/>
      <c r="P451" s="870"/>
    </row>
    <row r="452" spans="1:17" ht="12.75" customHeight="1" thickBot="1" x14ac:dyDescent="0.25">
      <c r="A452" s="22">
        <v>3</v>
      </c>
      <c r="B452" s="23" t="s">
        <v>48</v>
      </c>
      <c r="C452" s="871"/>
      <c r="D452" s="872"/>
      <c r="E452" s="872"/>
      <c r="F452" s="27">
        <f>SUM(F98,F28,F309,F203,F133,F345,F238,F274,F168,F417,F381,F63)</f>
        <v>0</v>
      </c>
      <c r="G452" s="27">
        <f>SUM(G98,G28,G309,G203,G133,G345,G238,G274,G168,G417,G381,G63)</f>
        <v>0</v>
      </c>
      <c r="H452" s="215"/>
      <c r="I452" s="40"/>
      <c r="J452" s="41"/>
      <c r="K452" s="227"/>
      <c r="L452" s="227"/>
      <c r="M452" s="227"/>
      <c r="N452" s="873"/>
      <c r="O452" s="873"/>
      <c r="P452" s="874"/>
    </row>
    <row r="453" spans="1:17" ht="12.75" customHeight="1" x14ac:dyDescent="0.2">
      <c r="B453" s="195" t="s">
        <v>49</v>
      </c>
      <c r="C453" s="861">
        <f>SUM(C448:E451)-C439</f>
        <v>0</v>
      </c>
      <c r="D453" s="862"/>
      <c r="E453" s="862"/>
      <c r="F453" s="25">
        <f>SUM(F448:F451)-F439</f>
        <v>0</v>
      </c>
      <c r="G453" s="25">
        <f>SUM(G448:G451)-G439</f>
        <v>0</v>
      </c>
      <c r="H453" s="25">
        <f t="shared" ref="H453:I453" si="100">SUM(H448:H451)-H439</f>
        <v>0</v>
      </c>
      <c r="I453" s="25">
        <f t="shared" si="100"/>
        <v>0</v>
      </c>
      <c r="J453" s="8"/>
      <c r="K453" s="8" t="s">
        <v>1</v>
      </c>
      <c r="L453" s="8"/>
      <c r="M453" s="8"/>
      <c r="N453" s="863"/>
      <c r="O453" s="863"/>
      <c r="P453" s="863"/>
    </row>
    <row r="454" spans="1:17" x14ac:dyDescent="0.2">
      <c r="C454" s="864"/>
      <c r="D454" s="864"/>
      <c r="E454" s="864"/>
      <c r="G454" s="1" t="s">
        <v>64</v>
      </c>
      <c r="N454" s="864"/>
      <c r="O454" s="864"/>
      <c r="P454" s="864"/>
    </row>
    <row r="455" spans="1:17" x14ac:dyDescent="0.2">
      <c r="C455" s="195"/>
      <c r="D455" s="195"/>
      <c r="E455" s="195"/>
      <c r="K455" s="1" t="s">
        <v>1</v>
      </c>
      <c r="N455" s="195"/>
      <c r="O455" s="195"/>
      <c r="P455" s="195"/>
    </row>
    <row r="456" spans="1:17" x14ac:dyDescent="0.2">
      <c r="C456" s="195"/>
      <c r="D456" s="195"/>
      <c r="E456" s="195"/>
      <c r="K456" s="1" t="s">
        <v>1</v>
      </c>
      <c r="N456" s="195"/>
      <c r="O456" s="195"/>
      <c r="P456" s="195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5" scale="97" orientation="landscape" horizontalDpi="4294967292" r:id="rId1"/>
  <rowBreaks count="3" manualBreakCount="3">
    <brk id="175" max="16383" man="1"/>
    <brk id="206" max="16383" man="1"/>
    <brk id="4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S486"/>
  <sheetViews>
    <sheetView view="pageBreakPreview" topLeftCell="A290" zoomScale="80" zoomScaleNormal="85" zoomScaleSheetLayoutView="80" workbookViewId="0">
      <pane xSplit="2" topLeftCell="C1" activePane="topRight" state="frozen"/>
      <selection activeCell="O501" sqref="O501"/>
      <selection pane="topRight" activeCell="J457" sqref="J457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864" t="s">
        <v>0</v>
      </c>
      <c r="B1" s="864"/>
      <c r="F1" s="1" t="s">
        <v>1</v>
      </c>
      <c r="M1" s="930" t="s">
        <v>2</v>
      </c>
      <c r="N1" s="930"/>
      <c r="O1" s="930"/>
      <c r="P1" s="930"/>
    </row>
    <row r="2" spans="1:16" ht="12.75" customHeight="1" x14ac:dyDescent="0.2">
      <c r="A2" s="864" t="s">
        <v>3</v>
      </c>
      <c r="B2" s="864"/>
      <c r="M2" s="930"/>
      <c r="N2" s="930"/>
      <c r="O2" s="930"/>
      <c r="P2" s="930"/>
    </row>
    <row r="3" spans="1:16" x14ac:dyDescent="0.2">
      <c r="A3" s="864" t="s">
        <v>4</v>
      </c>
      <c r="B3" s="864"/>
    </row>
    <row r="4" spans="1:16" ht="20.25" x14ac:dyDescent="0.3">
      <c r="F4" s="918" t="s">
        <v>5</v>
      </c>
      <c r="G4" s="918"/>
      <c r="H4" s="918"/>
      <c r="I4" s="918"/>
      <c r="J4" s="918"/>
      <c r="K4" s="918"/>
      <c r="L4" s="918"/>
    </row>
    <row r="5" spans="1:16" x14ac:dyDescent="0.2">
      <c r="F5" s="909" t="s">
        <v>6</v>
      </c>
      <c r="G5" s="909"/>
      <c r="H5" s="909"/>
      <c r="I5" s="909"/>
      <c r="J5" s="909"/>
      <c r="K5" s="909"/>
      <c r="L5" s="909"/>
    </row>
    <row r="6" spans="1:16" x14ac:dyDescent="0.2">
      <c r="A6" s="1" t="s">
        <v>7</v>
      </c>
      <c r="C6" s="28"/>
      <c r="D6" s="266">
        <v>1</v>
      </c>
      <c r="E6" s="266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9"/>
      <c r="D7" s="4">
        <v>0</v>
      </c>
      <c r="E7" s="4">
        <v>8</v>
      </c>
      <c r="I7" s="910">
        <v>2</v>
      </c>
      <c r="K7" s="2"/>
      <c r="L7" s="24" t="s">
        <v>9</v>
      </c>
      <c r="M7" s="911" t="s">
        <v>69</v>
      </c>
      <c r="N7" s="912"/>
      <c r="O7" s="266">
        <v>0</v>
      </c>
      <c r="P7" s="266">
        <v>4</v>
      </c>
    </row>
    <row r="8" spans="1:16" ht="12.75" customHeight="1" x14ac:dyDescent="0.2">
      <c r="A8" s="19" t="s">
        <v>51</v>
      </c>
      <c r="B8" s="19"/>
      <c r="C8" s="266">
        <v>0</v>
      </c>
      <c r="D8" s="266">
        <v>1</v>
      </c>
      <c r="E8" s="266">
        <v>0</v>
      </c>
      <c r="I8" s="910"/>
      <c r="J8" s="267"/>
      <c r="K8" s="2"/>
      <c r="L8" s="24" t="s">
        <v>12</v>
      </c>
      <c r="M8" s="911" t="s">
        <v>66</v>
      </c>
      <c r="N8" s="912"/>
      <c r="O8" s="266">
        <v>1</v>
      </c>
      <c r="P8" s="266">
        <v>9</v>
      </c>
    </row>
    <row r="9" spans="1:16" ht="7.5" customHeight="1" thickBot="1" x14ac:dyDescent="0.25">
      <c r="A9" s="3"/>
      <c r="B9" s="3"/>
      <c r="C9" s="30"/>
      <c r="D9" s="30"/>
      <c r="K9" s="2"/>
      <c r="L9" s="2"/>
      <c r="N9" s="2"/>
      <c r="O9" s="30"/>
      <c r="P9" s="30"/>
    </row>
    <row r="10" spans="1:16" ht="18" customHeight="1" x14ac:dyDescent="0.2">
      <c r="A10" s="946" t="s">
        <v>13</v>
      </c>
      <c r="B10" s="944" t="s">
        <v>14</v>
      </c>
      <c r="C10" s="913" t="s">
        <v>15</v>
      </c>
      <c r="D10" s="914"/>
      <c r="E10" s="914"/>
      <c r="F10" s="914"/>
      <c r="G10" s="914"/>
      <c r="H10" s="914"/>
      <c r="I10" s="915"/>
      <c r="J10" s="916" t="s">
        <v>16</v>
      </c>
      <c r="K10" s="914"/>
      <c r="L10" s="914"/>
      <c r="M10" s="914"/>
      <c r="N10" s="914"/>
      <c r="O10" s="914"/>
      <c r="P10" s="915"/>
    </row>
    <row r="11" spans="1:16" ht="12.75" customHeight="1" x14ac:dyDescent="0.2">
      <c r="A11" s="947"/>
      <c r="B11" s="945"/>
      <c r="C11" s="925" t="s">
        <v>17</v>
      </c>
      <c r="D11" s="926"/>
      <c r="E11" s="926"/>
      <c r="F11" s="4"/>
      <c r="G11" s="4"/>
      <c r="H11" s="4"/>
      <c r="I11" s="259" t="s">
        <v>17</v>
      </c>
      <c r="J11" s="34" t="s">
        <v>17</v>
      </c>
      <c r="K11" s="4"/>
      <c r="L11" s="4"/>
      <c r="M11" s="4"/>
      <c r="N11" s="926" t="s">
        <v>17</v>
      </c>
      <c r="O11" s="926"/>
      <c r="P11" s="927"/>
    </row>
    <row r="12" spans="1:16" ht="12.75" customHeight="1" x14ac:dyDescent="0.2">
      <c r="A12" s="947"/>
      <c r="B12" s="945"/>
      <c r="C12" s="902" t="s">
        <v>9</v>
      </c>
      <c r="D12" s="903"/>
      <c r="E12" s="903"/>
      <c r="F12" s="260" t="s">
        <v>18</v>
      </c>
      <c r="G12" s="260" t="s">
        <v>19</v>
      </c>
      <c r="H12" s="260" t="s">
        <v>20</v>
      </c>
      <c r="I12" s="261" t="s">
        <v>21</v>
      </c>
      <c r="J12" s="35" t="s">
        <v>9</v>
      </c>
      <c r="K12" s="260" t="s">
        <v>18</v>
      </c>
      <c r="L12" s="260" t="s">
        <v>19</v>
      </c>
      <c r="M12" s="260" t="s">
        <v>20</v>
      </c>
      <c r="N12" s="904" t="s">
        <v>21</v>
      </c>
      <c r="O12" s="904"/>
      <c r="P12" s="905"/>
    </row>
    <row r="13" spans="1:16" ht="12.75" customHeight="1" x14ac:dyDescent="0.2">
      <c r="A13" s="947"/>
      <c r="B13" s="945"/>
      <c r="C13" s="906" t="s">
        <v>22</v>
      </c>
      <c r="D13" s="907"/>
      <c r="E13" s="907"/>
      <c r="F13" s="262"/>
      <c r="G13" s="262"/>
      <c r="H13" s="262"/>
      <c r="I13" s="263" t="s">
        <v>23</v>
      </c>
      <c r="J13" s="36" t="s">
        <v>22</v>
      </c>
      <c r="K13" s="262"/>
      <c r="L13" s="262"/>
      <c r="M13" s="262"/>
      <c r="N13" s="907" t="s">
        <v>24</v>
      </c>
      <c r="O13" s="907"/>
      <c r="P13" s="908"/>
    </row>
    <row r="14" spans="1:16" x14ac:dyDescent="0.2">
      <c r="A14" s="46" t="s">
        <v>25</v>
      </c>
      <c r="B14" s="47" t="s">
        <v>26</v>
      </c>
      <c r="C14" s="890" t="s">
        <v>27</v>
      </c>
      <c r="D14" s="891"/>
      <c r="E14" s="891"/>
      <c r="F14" s="268" t="s">
        <v>28</v>
      </c>
      <c r="G14" s="268" t="s">
        <v>29</v>
      </c>
      <c r="H14" s="268" t="s">
        <v>30</v>
      </c>
      <c r="I14" s="48" t="s">
        <v>31</v>
      </c>
      <c r="J14" s="49" t="s">
        <v>32</v>
      </c>
      <c r="K14" s="268" t="s">
        <v>33</v>
      </c>
      <c r="L14" s="268" t="s">
        <v>34</v>
      </c>
      <c r="M14" s="268" t="s">
        <v>35</v>
      </c>
      <c r="N14" s="892" t="s">
        <v>36</v>
      </c>
      <c r="O14" s="891"/>
      <c r="P14" s="893"/>
    </row>
    <row r="15" spans="1:16" ht="30" customHeight="1" x14ac:dyDescent="0.2">
      <c r="A15" s="5"/>
      <c r="B15" s="6" t="s">
        <v>37</v>
      </c>
      <c r="C15" s="939">
        <f>SUM(C17,C20)</f>
        <v>956</v>
      </c>
      <c r="D15" s="940"/>
      <c r="E15" s="940"/>
      <c r="F15" s="276">
        <f>SUM(F17,F20)</f>
        <v>220</v>
      </c>
      <c r="G15" s="276">
        <f>SUM(G17,G20)</f>
        <v>708</v>
      </c>
      <c r="H15" s="276">
        <f>SUM(H17,H20)</f>
        <v>0</v>
      </c>
      <c r="I15" s="43">
        <f>SUM(I17,I20)</f>
        <v>1444</v>
      </c>
      <c r="J15" s="7">
        <f>SUM(J17,J20)</f>
        <v>0</v>
      </c>
      <c r="K15" s="43">
        <f t="shared" ref="K15:N15" si="0">SUM(K17,K20)</f>
        <v>0</v>
      </c>
      <c r="L15" s="43">
        <f t="shared" si="0"/>
        <v>0</v>
      </c>
      <c r="M15" s="7">
        <f t="shared" si="0"/>
        <v>0</v>
      </c>
      <c r="N15" s="896">
        <f t="shared" si="0"/>
        <v>0</v>
      </c>
      <c r="O15" s="897"/>
      <c r="P15" s="898"/>
    </row>
    <row r="16" spans="1:16" ht="25.5" customHeight="1" x14ac:dyDescent="0.2">
      <c r="A16" s="9">
        <v>1</v>
      </c>
      <c r="B16" s="10" t="s">
        <v>38</v>
      </c>
      <c r="C16" s="899"/>
      <c r="D16" s="900"/>
      <c r="E16" s="900"/>
      <c r="F16" s="255"/>
      <c r="G16" s="255"/>
      <c r="H16" s="255"/>
      <c r="I16" s="37"/>
      <c r="J16" s="254"/>
      <c r="K16" s="255"/>
      <c r="L16" s="255"/>
      <c r="M16" s="255"/>
      <c r="N16" s="900"/>
      <c r="O16" s="900"/>
      <c r="P16" s="901"/>
    </row>
    <row r="17" spans="1:16" ht="12.75" customHeight="1" x14ac:dyDescent="0.2">
      <c r="A17" s="11"/>
      <c r="B17" s="10" t="s">
        <v>39</v>
      </c>
      <c r="C17" s="937">
        <f>SUM(C18:E19)</f>
        <v>0</v>
      </c>
      <c r="D17" s="938"/>
      <c r="E17" s="938"/>
      <c r="F17" s="274">
        <f>SUM(F18:F19)</f>
        <v>0</v>
      </c>
      <c r="G17" s="274">
        <f t="shared" ref="G17:H17" si="1">SUM(G18:G19)</f>
        <v>0</v>
      </c>
      <c r="H17" s="274">
        <f t="shared" si="1"/>
        <v>0</v>
      </c>
      <c r="I17" s="74">
        <f>SUM(C17-F17+G17-H17)</f>
        <v>0</v>
      </c>
      <c r="J17" s="264">
        <f>SUM(J18:J19)</f>
        <v>0</v>
      </c>
      <c r="K17" s="274">
        <f t="shared" ref="K17:M17" si="2">SUM(K18:K19)</f>
        <v>0</v>
      </c>
      <c r="L17" s="274">
        <f t="shared" si="2"/>
        <v>0</v>
      </c>
      <c r="M17" s="264">
        <f t="shared" si="2"/>
        <v>0</v>
      </c>
      <c r="N17" s="880">
        <f>SUM(N18:P19)</f>
        <v>0</v>
      </c>
      <c r="O17" s="880"/>
      <c r="P17" s="881"/>
    </row>
    <row r="18" spans="1:16" ht="12.75" customHeight="1" x14ac:dyDescent="0.2">
      <c r="A18" s="11"/>
      <c r="B18" s="12" t="s">
        <v>40</v>
      </c>
      <c r="C18" s="931">
        <v>0</v>
      </c>
      <c r="D18" s="932"/>
      <c r="E18" s="932"/>
      <c r="F18" s="275">
        <v>0</v>
      </c>
      <c r="G18" s="275">
        <v>0</v>
      </c>
      <c r="H18" s="275">
        <v>0</v>
      </c>
      <c r="I18" s="44">
        <f t="shared" ref="I18:I22" si="3">SUM(C18-F18+G18-H18)</f>
        <v>0</v>
      </c>
      <c r="J18" s="167">
        <v>0</v>
      </c>
      <c r="K18" s="167">
        <v>0</v>
      </c>
      <c r="L18" s="167">
        <v>0</v>
      </c>
      <c r="M18" s="167">
        <v>0</v>
      </c>
      <c r="N18" s="880">
        <f>SUM(J18-K18+L18-M18)</f>
        <v>0</v>
      </c>
      <c r="O18" s="880"/>
      <c r="P18" s="881"/>
    </row>
    <row r="19" spans="1:16" ht="12.75" customHeight="1" x14ac:dyDescent="0.2">
      <c r="A19" s="11"/>
      <c r="B19" s="12" t="s">
        <v>41</v>
      </c>
      <c r="C19" s="931">
        <v>0</v>
      </c>
      <c r="D19" s="932"/>
      <c r="E19" s="932"/>
      <c r="F19" s="275">
        <v>0</v>
      </c>
      <c r="G19" s="275">
        <v>0</v>
      </c>
      <c r="H19" s="275">
        <v>0</v>
      </c>
      <c r="I19" s="44">
        <f t="shared" si="3"/>
        <v>0</v>
      </c>
      <c r="J19" s="167">
        <v>0</v>
      </c>
      <c r="K19" s="167">
        <v>0</v>
      </c>
      <c r="L19" s="167">
        <v>0</v>
      </c>
      <c r="M19" s="167">
        <v>0</v>
      </c>
      <c r="N19" s="880">
        <f>SUM(J19-K19+L19-M19)</f>
        <v>0</v>
      </c>
      <c r="O19" s="880"/>
      <c r="P19" s="881"/>
    </row>
    <row r="20" spans="1:16" ht="12.75" customHeight="1" x14ac:dyDescent="0.2">
      <c r="A20" s="11"/>
      <c r="B20" s="10" t="s">
        <v>42</v>
      </c>
      <c r="C20" s="937">
        <f>SUM(C21:E22)</f>
        <v>956</v>
      </c>
      <c r="D20" s="938"/>
      <c r="E20" s="938"/>
      <c r="F20" s="274">
        <f>SUM(F21:F22)</f>
        <v>220</v>
      </c>
      <c r="G20" s="274">
        <f>SUM(G21:G22)</f>
        <v>708</v>
      </c>
      <c r="H20" s="274">
        <f t="shared" ref="H20" si="4">SUM(H21:H22)</f>
        <v>0</v>
      </c>
      <c r="I20" s="74">
        <f t="shared" si="3"/>
        <v>1444</v>
      </c>
      <c r="J20" s="13">
        <f>SUM(J21:J22)</f>
        <v>0</v>
      </c>
      <c r="K20" s="50">
        <f t="shared" ref="K20:M20" si="5">SUM(K21:K22)</f>
        <v>0</v>
      </c>
      <c r="L20" s="50">
        <f t="shared" si="5"/>
        <v>0</v>
      </c>
      <c r="M20" s="13">
        <f t="shared" si="5"/>
        <v>0</v>
      </c>
      <c r="N20" s="880">
        <f>SUM(N21:P22)</f>
        <v>0</v>
      </c>
      <c r="O20" s="880"/>
      <c r="P20" s="881"/>
    </row>
    <row r="21" spans="1:16" ht="12.75" customHeight="1" x14ac:dyDescent="0.2">
      <c r="A21" s="11"/>
      <c r="B21" s="12" t="s">
        <v>40</v>
      </c>
      <c r="C21" s="931">
        <v>691</v>
      </c>
      <c r="D21" s="932"/>
      <c r="E21" s="932"/>
      <c r="F21" s="275">
        <v>165</v>
      </c>
      <c r="G21" s="275">
        <v>286</v>
      </c>
      <c r="H21" s="275">
        <v>0</v>
      </c>
      <c r="I21" s="44">
        <f t="shared" si="3"/>
        <v>812</v>
      </c>
      <c r="J21" s="38">
        <v>0</v>
      </c>
      <c r="K21" s="275">
        <v>0</v>
      </c>
      <c r="L21" s="275">
        <v>0</v>
      </c>
      <c r="M21" s="258">
        <v>0</v>
      </c>
      <c r="N21" s="880">
        <f>SUM(J21-K21+L21-M21)</f>
        <v>0</v>
      </c>
      <c r="O21" s="880"/>
      <c r="P21" s="881"/>
    </row>
    <row r="22" spans="1:16" ht="15" x14ac:dyDescent="0.2">
      <c r="A22" s="11"/>
      <c r="B22" s="12" t="s">
        <v>41</v>
      </c>
      <c r="C22" s="931">
        <v>265</v>
      </c>
      <c r="D22" s="932"/>
      <c r="E22" s="932"/>
      <c r="F22" s="275">
        <v>55</v>
      </c>
      <c r="G22" s="275">
        <v>422</v>
      </c>
      <c r="H22" s="275">
        <v>0</v>
      </c>
      <c r="I22" s="44">
        <f t="shared" si="3"/>
        <v>632</v>
      </c>
      <c r="J22" s="38">
        <v>0</v>
      </c>
      <c r="K22" s="258">
        <v>0</v>
      </c>
      <c r="L22" s="258">
        <v>0</v>
      </c>
      <c r="M22" s="258">
        <v>0</v>
      </c>
      <c r="N22" s="880">
        <f>SUM(J22-K22+L22-M22)</f>
        <v>0</v>
      </c>
      <c r="O22" s="880"/>
      <c r="P22" s="881"/>
    </row>
    <row r="23" spans="1:16" x14ac:dyDescent="0.2">
      <c r="A23" s="9">
        <v>2</v>
      </c>
      <c r="B23" s="10" t="s">
        <v>43</v>
      </c>
      <c r="C23" s="935"/>
      <c r="D23" s="936"/>
      <c r="E23" s="936"/>
      <c r="F23" s="935"/>
      <c r="G23" s="936"/>
      <c r="H23" s="936"/>
      <c r="I23" s="52"/>
      <c r="J23" s="254"/>
      <c r="K23" s="255"/>
      <c r="L23" s="255"/>
      <c r="M23" s="255"/>
      <c r="N23" s="867"/>
      <c r="O23" s="867"/>
      <c r="P23" s="868"/>
    </row>
    <row r="24" spans="1:16" ht="14.25" x14ac:dyDescent="0.2">
      <c r="A24" s="11"/>
      <c r="B24" s="12" t="s">
        <v>44</v>
      </c>
      <c r="C24" s="931">
        <v>0</v>
      </c>
      <c r="D24" s="932"/>
      <c r="E24" s="932"/>
      <c r="F24" s="275">
        <v>0</v>
      </c>
      <c r="G24" s="275">
        <v>0</v>
      </c>
      <c r="H24" s="275">
        <v>0</v>
      </c>
      <c r="I24" s="74">
        <f t="shared" ref="I24:I27" si="6">SUM(C24-F24+G24-H24)</f>
        <v>0</v>
      </c>
      <c r="J24" s="254"/>
      <c r="K24" s="255"/>
      <c r="L24" s="255"/>
      <c r="M24" s="255"/>
      <c r="N24" s="867"/>
      <c r="O24" s="867"/>
      <c r="P24" s="868"/>
    </row>
    <row r="25" spans="1:16" ht="12.75" customHeight="1" x14ac:dyDescent="0.2">
      <c r="A25" s="11"/>
      <c r="B25" s="12" t="s">
        <v>45</v>
      </c>
      <c r="C25" s="952">
        <v>956</v>
      </c>
      <c r="D25" s="953"/>
      <c r="E25" s="953"/>
      <c r="F25" s="292">
        <v>220</v>
      </c>
      <c r="G25" s="292">
        <v>708</v>
      </c>
      <c r="H25" s="292">
        <v>0</v>
      </c>
      <c r="I25" s="293">
        <f t="shared" si="6"/>
        <v>1444</v>
      </c>
      <c r="J25" s="254"/>
      <c r="K25" s="255"/>
      <c r="L25" s="255"/>
      <c r="M25" s="255"/>
      <c r="N25" s="867"/>
      <c r="O25" s="867"/>
      <c r="P25" s="868"/>
    </row>
    <row r="26" spans="1:16" ht="12.75" customHeight="1" x14ac:dyDescent="0.2">
      <c r="A26" s="9"/>
      <c r="B26" s="12" t="s">
        <v>46</v>
      </c>
      <c r="C26" s="931">
        <v>0</v>
      </c>
      <c r="D26" s="932"/>
      <c r="E26" s="932"/>
      <c r="F26" s="275">
        <v>0</v>
      </c>
      <c r="G26" s="275">
        <v>0</v>
      </c>
      <c r="H26" s="275">
        <v>0</v>
      </c>
      <c r="I26" s="74">
        <f t="shared" si="6"/>
        <v>0</v>
      </c>
      <c r="J26" s="254"/>
      <c r="K26" s="255"/>
      <c r="L26" s="255"/>
      <c r="M26" s="255"/>
      <c r="N26" s="867"/>
      <c r="O26" s="867"/>
      <c r="P26" s="868"/>
    </row>
    <row r="27" spans="1:16" ht="14.25" x14ac:dyDescent="0.2">
      <c r="A27" s="14"/>
      <c r="B27" s="15" t="s">
        <v>47</v>
      </c>
      <c r="C27" s="933">
        <v>0</v>
      </c>
      <c r="D27" s="934"/>
      <c r="E27" s="934"/>
      <c r="F27" s="277">
        <v>0</v>
      </c>
      <c r="G27" s="277">
        <v>0</v>
      </c>
      <c r="H27" s="277">
        <v>0</v>
      </c>
      <c r="I27" s="74">
        <f t="shared" si="6"/>
        <v>0</v>
      </c>
      <c r="J27" s="39"/>
      <c r="K27" s="16"/>
      <c r="L27" s="16"/>
      <c r="M27" s="16"/>
      <c r="N27" s="869"/>
      <c r="O27" s="869"/>
      <c r="P27" s="870"/>
    </row>
    <row r="28" spans="1:16" ht="15" thickBot="1" x14ac:dyDescent="0.25">
      <c r="A28" s="17">
        <v>3</v>
      </c>
      <c r="B28" s="18" t="s">
        <v>48</v>
      </c>
      <c r="C28" s="923">
        <v>0</v>
      </c>
      <c r="D28" s="924"/>
      <c r="E28" s="924"/>
      <c r="F28" s="81">
        <v>0</v>
      </c>
      <c r="G28" s="81">
        <v>0</v>
      </c>
      <c r="H28" s="273"/>
      <c r="I28" s="40"/>
      <c r="J28" s="41"/>
      <c r="K28" s="285"/>
      <c r="L28" s="285"/>
      <c r="M28" s="285"/>
      <c r="N28" s="873"/>
      <c r="O28" s="873"/>
      <c r="P28" s="874"/>
    </row>
    <row r="29" spans="1:16" x14ac:dyDescent="0.2">
      <c r="B29" s="253" t="s">
        <v>49</v>
      </c>
      <c r="C29" s="861">
        <f>SUM(C24:E27)-C15</f>
        <v>0</v>
      </c>
      <c r="D29" s="862"/>
      <c r="E29" s="862"/>
      <c r="F29" s="25">
        <f>SUM(F24:F27)-F15</f>
        <v>0</v>
      </c>
      <c r="G29" s="25">
        <f t="shared" ref="G29:I29" si="7">SUM(G24:G27)-G15</f>
        <v>0</v>
      </c>
      <c r="H29" s="25">
        <f t="shared" si="7"/>
        <v>0</v>
      </c>
      <c r="I29" s="25">
        <f t="shared" si="7"/>
        <v>0</v>
      </c>
      <c r="J29" s="8"/>
      <c r="K29" s="8"/>
      <c r="L29" s="8"/>
      <c r="M29" s="8"/>
      <c r="N29" s="863"/>
      <c r="O29" s="863"/>
      <c r="P29" s="863"/>
    </row>
    <row r="33" spans="1:16" ht="12.75" customHeight="1" x14ac:dyDescent="0.2"/>
    <row r="34" spans="1:16" ht="12.75" customHeight="1" x14ac:dyDescent="0.2"/>
    <row r="36" spans="1:16" ht="12.75" customHeight="1" x14ac:dyDescent="0.2">
      <c r="A36" s="864" t="s">
        <v>0</v>
      </c>
      <c r="B36" s="864"/>
      <c r="F36" s="1" t="s">
        <v>1</v>
      </c>
      <c r="M36" s="930" t="s">
        <v>2</v>
      </c>
      <c r="N36" s="930"/>
      <c r="O36" s="930"/>
      <c r="P36" s="930"/>
    </row>
    <row r="37" spans="1:16" ht="12.75" customHeight="1" x14ac:dyDescent="0.2">
      <c r="A37" s="864" t="s">
        <v>3</v>
      </c>
      <c r="B37" s="864"/>
      <c r="M37" s="930"/>
      <c r="N37" s="930"/>
      <c r="O37" s="930"/>
      <c r="P37" s="930"/>
    </row>
    <row r="38" spans="1:16" x14ac:dyDescent="0.2">
      <c r="A38" s="864" t="s">
        <v>4</v>
      </c>
      <c r="B38" s="864"/>
    </row>
    <row r="39" spans="1:16" ht="12.75" customHeight="1" x14ac:dyDescent="0.3">
      <c r="F39" s="918" t="s">
        <v>5</v>
      </c>
      <c r="G39" s="918"/>
      <c r="H39" s="918"/>
      <c r="I39" s="918"/>
      <c r="J39" s="918"/>
      <c r="K39" s="918"/>
      <c r="L39" s="918"/>
    </row>
    <row r="40" spans="1:16" ht="12.75" customHeight="1" x14ac:dyDescent="0.2">
      <c r="F40" s="909" t="s">
        <v>6</v>
      </c>
      <c r="G40" s="909"/>
      <c r="H40" s="909"/>
      <c r="I40" s="909"/>
      <c r="J40" s="909"/>
      <c r="K40" s="909"/>
      <c r="L40" s="909"/>
    </row>
    <row r="41" spans="1:16" ht="7.5" customHeight="1" x14ac:dyDescent="0.2">
      <c r="A41" s="1" t="s">
        <v>7</v>
      </c>
      <c r="C41" s="28"/>
      <c r="D41" s="266">
        <v>1</v>
      </c>
      <c r="E41" s="266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1" t="s">
        <v>8</v>
      </c>
      <c r="C42" s="29"/>
      <c r="D42" s="4">
        <v>0</v>
      </c>
      <c r="E42" s="4">
        <v>8</v>
      </c>
      <c r="I42" s="910">
        <v>12</v>
      </c>
      <c r="K42" s="2"/>
      <c r="L42" s="24" t="s">
        <v>50</v>
      </c>
      <c r="M42" s="911" t="str">
        <f>+M7</f>
        <v>: April</v>
      </c>
      <c r="N42" s="912"/>
      <c r="O42" s="266">
        <f>+O7</f>
        <v>0</v>
      </c>
      <c r="P42" s="266">
        <f>+P7</f>
        <v>4</v>
      </c>
    </row>
    <row r="43" spans="1:16" ht="12.75" customHeight="1" x14ac:dyDescent="0.2">
      <c r="A43" s="3" t="s">
        <v>62</v>
      </c>
      <c r="B43" s="3"/>
      <c r="C43" s="266">
        <v>0</v>
      </c>
      <c r="D43" s="266">
        <v>1</v>
      </c>
      <c r="E43" s="266">
        <v>1</v>
      </c>
      <c r="I43" s="910"/>
      <c r="J43" s="267"/>
      <c r="K43" s="2"/>
      <c r="L43" s="24" t="s">
        <v>12</v>
      </c>
      <c r="M43" s="911" t="str">
        <f>+M8</f>
        <v>: 2019</v>
      </c>
      <c r="N43" s="912"/>
      <c r="O43" s="266">
        <f>+O8</f>
        <v>1</v>
      </c>
      <c r="P43" s="266">
        <f>+P8</f>
        <v>9</v>
      </c>
    </row>
    <row r="44" spans="1:16" ht="13.5" thickBot="1" x14ac:dyDescent="0.25">
      <c r="C44" s="30"/>
      <c r="D44" s="30"/>
      <c r="K44" s="2"/>
      <c r="L44" s="2"/>
      <c r="N44" s="2"/>
      <c r="O44" s="30"/>
      <c r="P44" s="30"/>
    </row>
    <row r="45" spans="1:16" ht="12.75" customHeight="1" x14ac:dyDescent="0.2">
      <c r="A45" s="946" t="s">
        <v>13</v>
      </c>
      <c r="B45" s="944" t="s">
        <v>14</v>
      </c>
      <c r="C45" s="913" t="s">
        <v>15</v>
      </c>
      <c r="D45" s="914"/>
      <c r="E45" s="914"/>
      <c r="F45" s="914"/>
      <c r="G45" s="914"/>
      <c r="H45" s="914"/>
      <c r="I45" s="915"/>
      <c r="J45" s="916" t="s">
        <v>16</v>
      </c>
      <c r="K45" s="914"/>
      <c r="L45" s="914"/>
      <c r="M45" s="914"/>
      <c r="N45" s="914"/>
      <c r="O45" s="914"/>
      <c r="P45" s="915"/>
    </row>
    <row r="46" spans="1:16" ht="12.75" customHeight="1" x14ac:dyDescent="0.2">
      <c r="A46" s="947"/>
      <c r="B46" s="945"/>
      <c r="C46" s="925" t="s">
        <v>17</v>
      </c>
      <c r="D46" s="926"/>
      <c r="E46" s="926"/>
      <c r="F46" s="4"/>
      <c r="G46" s="4"/>
      <c r="H46" s="4"/>
      <c r="I46" s="259" t="s">
        <v>17</v>
      </c>
      <c r="J46" s="34" t="s">
        <v>17</v>
      </c>
      <c r="K46" s="4"/>
      <c r="L46" s="4"/>
      <c r="M46" s="4"/>
      <c r="N46" s="926" t="s">
        <v>17</v>
      </c>
      <c r="O46" s="926"/>
      <c r="P46" s="927"/>
    </row>
    <row r="47" spans="1:16" ht="12.75" customHeight="1" x14ac:dyDescent="0.2">
      <c r="A47" s="947"/>
      <c r="B47" s="945"/>
      <c r="C47" s="902" t="s">
        <v>9</v>
      </c>
      <c r="D47" s="903"/>
      <c r="E47" s="903"/>
      <c r="F47" s="260" t="s">
        <v>18</v>
      </c>
      <c r="G47" s="260" t="s">
        <v>19</v>
      </c>
      <c r="H47" s="260" t="s">
        <v>20</v>
      </c>
      <c r="I47" s="261" t="s">
        <v>21</v>
      </c>
      <c r="J47" s="35" t="s">
        <v>9</v>
      </c>
      <c r="K47" s="260" t="s">
        <v>18</v>
      </c>
      <c r="L47" s="260" t="s">
        <v>19</v>
      </c>
      <c r="M47" s="260" t="s">
        <v>20</v>
      </c>
      <c r="N47" s="904" t="s">
        <v>21</v>
      </c>
      <c r="O47" s="904"/>
      <c r="P47" s="905"/>
    </row>
    <row r="48" spans="1:16" ht="12.75" customHeight="1" x14ac:dyDescent="0.2">
      <c r="A48" s="947"/>
      <c r="B48" s="945"/>
      <c r="C48" s="906" t="s">
        <v>22</v>
      </c>
      <c r="D48" s="907"/>
      <c r="E48" s="907"/>
      <c r="F48" s="262"/>
      <c r="G48" s="262"/>
      <c r="H48" s="262"/>
      <c r="I48" s="263" t="s">
        <v>23</v>
      </c>
      <c r="J48" s="36" t="s">
        <v>22</v>
      </c>
      <c r="K48" s="262"/>
      <c r="L48" s="262"/>
      <c r="M48" s="262"/>
      <c r="N48" s="907" t="s">
        <v>24</v>
      </c>
      <c r="O48" s="907"/>
      <c r="P48" s="908"/>
    </row>
    <row r="49" spans="1:16" ht="12.75" customHeight="1" x14ac:dyDescent="0.2">
      <c r="A49" s="46" t="s">
        <v>25</v>
      </c>
      <c r="B49" s="47" t="s">
        <v>26</v>
      </c>
      <c r="C49" s="890" t="s">
        <v>27</v>
      </c>
      <c r="D49" s="891"/>
      <c r="E49" s="891"/>
      <c r="F49" s="268" t="s">
        <v>28</v>
      </c>
      <c r="G49" s="268" t="s">
        <v>29</v>
      </c>
      <c r="H49" s="268" t="s">
        <v>30</v>
      </c>
      <c r="I49" s="48" t="s">
        <v>31</v>
      </c>
      <c r="J49" s="49" t="s">
        <v>32</v>
      </c>
      <c r="K49" s="268" t="s">
        <v>33</v>
      </c>
      <c r="L49" s="268" t="s">
        <v>34</v>
      </c>
      <c r="M49" s="268" t="s">
        <v>35</v>
      </c>
      <c r="N49" s="892" t="s">
        <v>36</v>
      </c>
      <c r="O49" s="891"/>
      <c r="P49" s="893"/>
    </row>
    <row r="50" spans="1:16" ht="12.75" customHeight="1" x14ac:dyDescent="0.2">
      <c r="A50" s="5"/>
      <c r="B50" s="6" t="s">
        <v>37</v>
      </c>
      <c r="C50" s="894">
        <f>SUM(C52,C55)</f>
        <v>189</v>
      </c>
      <c r="D50" s="895"/>
      <c r="E50" s="895"/>
      <c r="F50" s="269">
        <f>SUM(F52,F55)</f>
        <v>150</v>
      </c>
      <c r="G50" s="269">
        <f>SUM(G52,G55)</f>
        <v>0</v>
      </c>
      <c r="H50" s="269">
        <f>SUM(H52,H55)</f>
        <v>0</v>
      </c>
      <c r="I50" s="7">
        <f>SUM(I52,I55)</f>
        <v>39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896">
        <f t="shared" si="8"/>
        <v>0</v>
      </c>
      <c r="O50" s="897"/>
      <c r="P50" s="898"/>
    </row>
    <row r="51" spans="1:16" ht="12.75" customHeight="1" x14ac:dyDescent="0.2">
      <c r="A51" s="9">
        <v>1</v>
      </c>
      <c r="B51" s="10" t="s">
        <v>38</v>
      </c>
      <c r="C51" s="899"/>
      <c r="D51" s="900"/>
      <c r="E51" s="900"/>
      <c r="F51" s="255"/>
      <c r="G51" s="255"/>
      <c r="H51" s="255"/>
      <c r="I51" s="37"/>
      <c r="J51" s="254"/>
      <c r="K51" s="255"/>
      <c r="L51" s="255"/>
      <c r="M51" s="255"/>
      <c r="N51" s="900"/>
      <c r="O51" s="900"/>
      <c r="P51" s="901"/>
    </row>
    <row r="52" spans="1:16" ht="12.75" customHeight="1" x14ac:dyDescent="0.2">
      <c r="A52" s="11"/>
      <c r="B52" s="10" t="s">
        <v>39</v>
      </c>
      <c r="C52" s="928">
        <f>SUM(C53:E54)</f>
        <v>0</v>
      </c>
      <c r="D52" s="929"/>
      <c r="E52" s="929"/>
      <c r="F52" s="264">
        <f>SUM(F53:F54)</f>
        <v>0</v>
      </c>
      <c r="G52" s="264">
        <f t="shared" ref="G52:H52" si="9">SUM(G53:G54)</f>
        <v>0</v>
      </c>
      <c r="H52" s="264">
        <f t="shared" si="9"/>
        <v>0</v>
      </c>
      <c r="I52" s="265">
        <f>SUM(C52-F52+G52-H52)</f>
        <v>0</v>
      </c>
      <c r="J52" s="264">
        <f>SUM(J53:J54)</f>
        <v>0</v>
      </c>
      <c r="K52" s="264">
        <f t="shared" ref="K52:M52" si="10">SUM(K53:K54)</f>
        <v>0</v>
      </c>
      <c r="L52" s="264">
        <f t="shared" si="10"/>
        <v>0</v>
      </c>
      <c r="M52" s="264">
        <f t="shared" si="10"/>
        <v>0</v>
      </c>
      <c r="N52" s="880">
        <f>SUM(N53:P54)</f>
        <v>0</v>
      </c>
      <c r="O52" s="880"/>
      <c r="P52" s="881"/>
    </row>
    <row r="53" spans="1:16" ht="12.75" customHeight="1" x14ac:dyDescent="0.2">
      <c r="A53" s="11"/>
      <c r="B53" s="12" t="s">
        <v>40</v>
      </c>
      <c r="C53" s="919">
        <v>0</v>
      </c>
      <c r="D53" s="920"/>
      <c r="E53" s="920"/>
      <c r="F53" s="258">
        <v>0</v>
      </c>
      <c r="G53" s="258">
        <v>0</v>
      </c>
      <c r="H53" s="258">
        <v>0</v>
      </c>
      <c r="I53" s="284">
        <f t="shared" ref="I53:I57" si="11">SUM(C53-F53+G53-H53)</f>
        <v>0</v>
      </c>
      <c r="J53" s="167">
        <v>0</v>
      </c>
      <c r="K53" s="167">
        <v>0</v>
      </c>
      <c r="L53" s="167">
        <v>0</v>
      </c>
      <c r="M53" s="167">
        <v>0</v>
      </c>
      <c r="N53" s="880">
        <f>SUM(J53-K53+L53-M53)</f>
        <v>0</v>
      </c>
      <c r="O53" s="880"/>
      <c r="P53" s="881"/>
    </row>
    <row r="54" spans="1:16" ht="12.75" customHeight="1" x14ac:dyDescent="0.2">
      <c r="A54" s="11"/>
      <c r="B54" s="12" t="s">
        <v>41</v>
      </c>
      <c r="C54" s="919">
        <v>0</v>
      </c>
      <c r="D54" s="920"/>
      <c r="E54" s="920"/>
      <c r="F54" s="258">
        <v>0</v>
      </c>
      <c r="G54" s="258">
        <v>0</v>
      </c>
      <c r="H54" s="258">
        <v>0</v>
      </c>
      <c r="I54" s="284">
        <f t="shared" si="11"/>
        <v>0</v>
      </c>
      <c r="J54" s="167">
        <v>0</v>
      </c>
      <c r="K54" s="167">
        <v>0</v>
      </c>
      <c r="L54" s="167">
        <v>0</v>
      </c>
      <c r="M54" s="167">
        <v>0</v>
      </c>
      <c r="N54" s="880">
        <f>SUM(J54-K54+L54-M54)</f>
        <v>0</v>
      </c>
      <c r="O54" s="880"/>
      <c r="P54" s="881"/>
    </row>
    <row r="55" spans="1:16" ht="12.75" customHeight="1" x14ac:dyDescent="0.2">
      <c r="A55" s="11"/>
      <c r="B55" s="10" t="s">
        <v>42</v>
      </c>
      <c r="C55" s="928">
        <f>SUM(C56:E57)</f>
        <v>189</v>
      </c>
      <c r="D55" s="929"/>
      <c r="E55" s="929"/>
      <c r="F55" s="264">
        <f>SUM(F56:F57)</f>
        <v>150</v>
      </c>
      <c r="G55" s="264">
        <f t="shared" ref="G55:H55" si="12">SUM(G56:G57)</f>
        <v>0</v>
      </c>
      <c r="H55" s="264">
        <f t="shared" si="12"/>
        <v>0</v>
      </c>
      <c r="I55" s="265">
        <f t="shared" si="11"/>
        <v>39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880">
        <f>SUM(N56:P57)</f>
        <v>0</v>
      </c>
      <c r="O55" s="880"/>
      <c r="P55" s="881"/>
    </row>
    <row r="56" spans="1:16" ht="12.75" customHeight="1" x14ac:dyDescent="0.2">
      <c r="A56" s="11"/>
      <c r="B56" s="12" t="s">
        <v>40</v>
      </c>
      <c r="C56" s="919">
        <v>180</v>
      </c>
      <c r="D56" s="920"/>
      <c r="E56" s="920"/>
      <c r="F56" s="258">
        <v>150</v>
      </c>
      <c r="G56" s="258">
        <v>0</v>
      </c>
      <c r="H56" s="258">
        <v>0</v>
      </c>
      <c r="I56" s="284">
        <f t="shared" si="11"/>
        <v>30</v>
      </c>
      <c r="J56" s="38">
        <v>0</v>
      </c>
      <c r="K56" s="258">
        <v>0</v>
      </c>
      <c r="L56" s="258">
        <v>0</v>
      </c>
      <c r="M56" s="258">
        <v>0</v>
      </c>
      <c r="N56" s="880">
        <f>SUM(J56-K56+L56-M56)</f>
        <v>0</v>
      </c>
      <c r="O56" s="880"/>
      <c r="P56" s="881"/>
    </row>
    <row r="57" spans="1:16" ht="12.75" customHeight="1" x14ac:dyDescent="0.2">
      <c r="A57" s="11"/>
      <c r="B57" s="12" t="s">
        <v>41</v>
      </c>
      <c r="C57" s="919">
        <v>9</v>
      </c>
      <c r="D57" s="920"/>
      <c r="E57" s="920"/>
      <c r="F57" s="258">
        <v>0</v>
      </c>
      <c r="G57" s="258">
        <v>0</v>
      </c>
      <c r="H57" s="258">
        <v>0</v>
      </c>
      <c r="I57" s="284">
        <f t="shared" si="11"/>
        <v>9</v>
      </c>
      <c r="J57" s="38">
        <v>0</v>
      </c>
      <c r="K57" s="258">
        <v>0</v>
      </c>
      <c r="L57" s="258">
        <v>0</v>
      </c>
      <c r="M57" s="258">
        <v>0</v>
      </c>
      <c r="N57" s="880">
        <f>SUM(J57-K57+L57-M57)</f>
        <v>0</v>
      </c>
      <c r="O57" s="880"/>
      <c r="P57" s="881"/>
    </row>
    <row r="58" spans="1:16" ht="12.75" customHeight="1" x14ac:dyDescent="0.2">
      <c r="A58" s="9">
        <v>2</v>
      </c>
      <c r="B58" s="10" t="s">
        <v>43</v>
      </c>
      <c r="C58" s="899"/>
      <c r="D58" s="900"/>
      <c r="E58" s="900"/>
      <c r="F58" s="255"/>
      <c r="G58" s="255"/>
      <c r="H58" s="255"/>
      <c r="I58" s="272"/>
      <c r="J58" s="254"/>
      <c r="K58" s="255"/>
      <c r="L58" s="255"/>
      <c r="M58" s="255"/>
      <c r="N58" s="867"/>
      <c r="O58" s="867"/>
      <c r="P58" s="868"/>
    </row>
    <row r="59" spans="1:16" ht="12.75" customHeight="1" x14ac:dyDescent="0.2">
      <c r="A59" s="11"/>
      <c r="B59" s="12" t="s">
        <v>44</v>
      </c>
      <c r="C59" s="919">
        <v>0</v>
      </c>
      <c r="D59" s="920"/>
      <c r="E59" s="920"/>
      <c r="F59" s="258">
        <v>0</v>
      </c>
      <c r="G59" s="258">
        <v>0</v>
      </c>
      <c r="H59" s="258">
        <v>0</v>
      </c>
      <c r="I59" s="265">
        <f t="shared" ref="I59:I62" si="14">SUM(C59-F59+G59-H59)</f>
        <v>0</v>
      </c>
      <c r="J59" s="254"/>
      <c r="K59" s="255"/>
      <c r="L59" s="255"/>
      <c r="M59" s="255"/>
      <c r="N59" s="867"/>
      <c r="O59" s="867"/>
      <c r="P59" s="868"/>
    </row>
    <row r="60" spans="1:16" ht="12.75" customHeight="1" x14ac:dyDescent="0.2">
      <c r="A60" s="11"/>
      <c r="B60" s="12" t="s">
        <v>45</v>
      </c>
      <c r="C60" s="919">
        <v>189</v>
      </c>
      <c r="D60" s="920"/>
      <c r="E60" s="920"/>
      <c r="F60" s="258">
        <v>150</v>
      </c>
      <c r="G60" s="258">
        <v>0</v>
      </c>
      <c r="H60" s="258">
        <v>0</v>
      </c>
      <c r="I60" s="265">
        <f t="shared" si="14"/>
        <v>39</v>
      </c>
      <c r="J60" s="254"/>
      <c r="K60" s="255"/>
      <c r="L60" s="255"/>
      <c r="M60" s="255"/>
      <c r="N60" s="867"/>
      <c r="O60" s="867"/>
      <c r="P60" s="868"/>
    </row>
    <row r="61" spans="1:16" ht="12.75" customHeight="1" x14ac:dyDescent="0.2">
      <c r="A61" s="9"/>
      <c r="B61" s="12" t="s">
        <v>46</v>
      </c>
      <c r="C61" s="919">
        <v>0</v>
      </c>
      <c r="D61" s="920"/>
      <c r="E61" s="920"/>
      <c r="F61" s="258">
        <v>0</v>
      </c>
      <c r="G61" s="258">
        <v>0</v>
      </c>
      <c r="H61" s="258">
        <v>0</v>
      </c>
      <c r="I61" s="265">
        <f t="shared" si="14"/>
        <v>0</v>
      </c>
      <c r="J61" s="254"/>
      <c r="K61" s="255"/>
      <c r="L61" s="255"/>
      <c r="M61" s="255"/>
      <c r="N61" s="867"/>
      <c r="O61" s="867"/>
      <c r="P61" s="868"/>
    </row>
    <row r="62" spans="1:16" ht="14.25" x14ac:dyDescent="0.2">
      <c r="A62" s="14"/>
      <c r="B62" s="15" t="s">
        <v>47</v>
      </c>
      <c r="C62" s="921">
        <v>0</v>
      </c>
      <c r="D62" s="922"/>
      <c r="E62" s="922"/>
      <c r="F62" s="271">
        <v>0</v>
      </c>
      <c r="G62" s="271">
        <v>0</v>
      </c>
      <c r="H62" s="271">
        <v>0</v>
      </c>
      <c r="I62" s="265">
        <f t="shared" si="14"/>
        <v>0</v>
      </c>
      <c r="J62" s="39"/>
      <c r="K62" s="16"/>
      <c r="L62" s="16"/>
      <c r="M62" s="16"/>
      <c r="N62" s="869"/>
      <c r="O62" s="869"/>
      <c r="P62" s="870"/>
    </row>
    <row r="63" spans="1:16" ht="15" thickBot="1" x14ac:dyDescent="0.25">
      <c r="A63" s="17">
        <v>3</v>
      </c>
      <c r="B63" s="18" t="s">
        <v>48</v>
      </c>
      <c r="C63" s="923">
        <v>0</v>
      </c>
      <c r="D63" s="924"/>
      <c r="E63" s="924"/>
      <c r="F63" s="26">
        <v>0</v>
      </c>
      <c r="G63" s="26">
        <v>0</v>
      </c>
      <c r="H63" s="273"/>
      <c r="I63" s="40"/>
      <c r="J63" s="41"/>
      <c r="K63" s="285"/>
      <c r="L63" s="285"/>
      <c r="M63" s="285"/>
      <c r="N63" s="873"/>
      <c r="O63" s="873"/>
      <c r="P63" s="874"/>
    </row>
    <row r="64" spans="1:16" x14ac:dyDescent="0.2">
      <c r="B64" s="253" t="s">
        <v>49</v>
      </c>
      <c r="C64" s="861">
        <f>SUM(C59:E62)-C50</f>
        <v>0</v>
      </c>
      <c r="D64" s="862"/>
      <c r="E64" s="862"/>
      <c r="F64" s="25">
        <f>SUM(F59:F62)-F50</f>
        <v>0</v>
      </c>
      <c r="G64" s="25">
        <f t="shared" ref="G64:I64" si="15">SUM(G59:G62)-G50</f>
        <v>0</v>
      </c>
      <c r="H64" s="25">
        <f t="shared" si="15"/>
        <v>0</v>
      </c>
      <c r="I64" s="25">
        <f t="shared" si="15"/>
        <v>0</v>
      </c>
      <c r="J64" s="8"/>
      <c r="K64" s="8"/>
      <c r="L64" s="8"/>
      <c r="M64" s="8"/>
      <c r="N64" s="863"/>
      <c r="O64" s="863"/>
      <c r="P64" s="863"/>
    </row>
    <row r="65" spans="1:16" ht="12.75" customHeight="1" x14ac:dyDescent="0.2">
      <c r="B65" s="253"/>
      <c r="C65" s="93"/>
      <c r="D65" s="94"/>
      <c r="E65" s="94"/>
      <c r="F65" s="25"/>
      <c r="G65" s="25"/>
      <c r="H65" s="25"/>
      <c r="I65" s="25"/>
      <c r="J65" s="8"/>
      <c r="K65" s="8"/>
      <c r="L65" s="8"/>
      <c r="M65" s="8"/>
      <c r="N65" s="270"/>
      <c r="O65" s="270"/>
      <c r="P65" s="270"/>
    </row>
    <row r="66" spans="1:16" ht="12.75" customHeight="1" x14ac:dyDescent="0.2">
      <c r="B66" s="253"/>
      <c r="C66" s="93"/>
      <c r="D66" s="94"/>
      <c r="E66" s="94"/>
      <c r="F66" s="25"/>
      <c r="G66" s="25"/>
      <c r="H66" s="25"/>
      <c r="I66" s="25"/>
      <c r="J66" s="8"/>
      <c r="K66" s="8"/>
      <c r="L66" s="8"/>
      <c r="M66" s="8"/>
      <c r="N66" s="270"/>
      <c r="O66" s="270"/>
      <c r="P66" s="270"/>
    </row>
    <row r="71" spans="1:16" ht="12.75" customHeight="1" x14ac:dyDescent="0.2">
      <c r="A71" s="864" t="s">
        <v>0</v>
      </c>
      <c r="B71" s="864"/>
      <c r="F71" s="1" t="s">
        <v>1</v>
      </c>
      <c r="M71" s="930" t="s">
        <v>2</v>
      </c>
      <c r="N71" s="930"/>
      <c r="O71" s="930"/>
      <c r="P71" s="930"/>
    </row>
    <row r="72" spans="1:16" ht="12.75" customHeight="1" x14ac:dyDescent="0.2">
      <c r="A72" s="864" t="s">
        <v>3</v>
      </c>
      <c r="B72" s="864"/>
      <c r="G72" s="1" t="s">
        <v>1</v>
      </c>
      <c r="M72" s="930"/>
      <c r="N72" s="930"/>
      <c r="O72" s="930"/>
      <c r="P72" s="930"/>
    </row>
    <row r="73" spans="1:16" ht="7.5" customHeight="1" x14ac:dyDescent="0.2">
      <c r="A73" s="864" t="s">
        <v>4</v>
      </c>
      <c r="B73" s="864"/>
    </row>
    <row r="74" spans="1:16" ht="18" customHeight="1" x14ac:dyDescent="0.3">
      <c r="F74" s="918" t="s">
        <v>5</v>
      </c>
      <c r="G74" s="918"/>
      <c r="H74" s="918"/>
      <c r="I74" s="918"/>
      <c r="J74" s="918"/>
      <c r="K74" s="918"/>
      <c r="L74" s="918"/>
    </row>
    <row r="75" spans="1:16" ht="12.75" customHeight="1" x14ac:dyDescent="0.2">
      <c r="F75" s="909" t="s">
        <v>6</v>
      </c>
      <c r="G75" s="909"/>
      <c r="H75" s="909"/>
      <c r="I75" s="909"/>
      <c r="J75" s="909"/>
      <c r="K75" s="909"/>
      <c r="L75" s="909"/>
    </row>
    <row r="76" spans="1:16" ht="12.75" customHeight="1" x14ac:dyDescent="0.2">
      <c r="A76" s="1" t="s">
        <v>7</v>
      </c>
      <c r="C76" s="28"/>
      <c r="D76" s="266">
        <v>1</v>
      </c>
      <c r="E76" s="266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9"/>
      <c r="D77" s="4">
        <v>0</v>
      </c>
      <c r="E77" s="4">
        <v>8</v>
      </c>
      <c r="I77" s="910">
        <v>1</v>
      </c>
      <c r="K77" s="2"/>
      <c r="L77" s="24" t="s">
        <v>9</v>
      </c>
      <c r="M77" s="911" t="str">
        <f>+M42</f>
        <v>: April</v>
      </c>
      <c r="N77" s="912"/>
      <c r="O77" s="266">
        <f>+O42</f>
        <v>0</v>
      </c>
      <c r="P77" s="266">
        <f>+P42</f>
        <v>4</v>
      </c>
    </row>
    <row r="78" spans="1:16" ht="12.75" customHeight="1" x14ac:dyDescent="0.2">
      <c r="A78" s="3" t="s">
        <v>11</v>
      </c>
      <c r="B78" s="3"/>
      <c r="C78" s="266">
        <v>0</v>
      </c>
      <c r="D78" s="266">
        <v>2</v>
      </c>
      <c r="E78" s="266">
        <v>0</v>
      </c>
      <c r="I78" s="910"/>
      <c r="J78" s="267"/>
      <c r="K78" s="2"/>
      <c r="L78" s="24" t="s">
        <v>12</v>
      </c>
      <c r="M78" s="911" t="str">
        <f>+M43</f>
        <v>: 2019</v>
      </c>
      <c r="N78" s="912"/>
      <c r="O78" s="266">
        <f>+O43</f>
        <v>1</v>
      </c>
      <c r="P78" s="266">
        <f>+P43</f>
        <v>9</v>
      </c>
    </row>
    <row r="79" spans="1:16" ht="30" customHeight="1" thickBot="1" x14ac:dyDescent="0.25">
      <c r="C79" s="30"/>
      <c r="D79" s="30"/>
      <c r="K79" s="2"/>
      <c r="L79" s="2"/>
      <c r="N79" s="2"/>
      <c r="O79" s="30"/>
      <c r="P79" s="30"/>
    </row>
    <row r="80" spans="1:16" ht="25.5" customHeight="1" x14ac:dyDescent="0.2">
      <c r="A80" s="946" t="s">
        <v>13</v>
      </c>
      <c r="B80" s="944" t="s">
        <v>14</v>
      </c>
      <c r="C80" s="913" t="s">
        <v>15</v>
      </c>
      <c r="D80" s="914"/>
      <c r="E80" s="914"/>
      <c r="F80" s="914"/>
      <c r="G80" s="914"/>
      <c r="H80" s="914"/>
      <c r="I80" s="915"/>
      <c r="J80" s="916" t="s">
        <v>16</v>
      </c>
      <c r="K80" s="914"/>
      <c r="L80" s="914"/>
      <c r="M80" s="914"/>
      <c r="N80" s="914"/>
      <c r="O80" s="914"/>
      <c r="P80" s="915"/>
    </row>
    <row r="81" spans="1:16" ht="20.100000000000001" customHeight="1" x14ac:dyDescent="0.2">
      <c r="A81" s="947"/>
      <c r="B81" s="945"/>
      <c r="C81" s="925" t="s">
        <v>17</v>
      </c>
      <c r="D81" s="926"/>
      <c r="E81" s="926"/>
      <c r="F81" s="4"/>
      <c r="G81" s="4"/>
      <c r="H81" s="4"/>
      <c r="I81" s="259" t="s">
        <v>17</v>
      </c>
      <c r="J81" s="34" t="s">
        <v>17</v>
      </c>
      <c r="K81" s="4"/>
      <c r="L81" s="4"/>
      <c r="M81" s="4"/>
      <c r="N81" s="926" t="s">
        <v>17</v>
      </c>
      <c r="O81" s="926"/>
      <c r="P81" s="927"/>
    </row>
    <row r="82" spans="1:16" ht="20.100000000000001" customHeight="1" x14ac:dyDescent="0.2">
      <c r="A82" s="947"/>
      <c r="B82" s="945"/>
      <c r="C82" s="902" t="s">
        <v>9</v>
      </c>
      <c r="D82" s="903"/>
      <c r="E82" s="903"/>
      <c r="F82" s="260" t="s">
        <v>18</v>
      </c>
      <c r="G82" s="260" t="s">
        <v>19</v>
      </c>
      <c r="H82" s="260" t="s">
        <v>20</v>
      </c>
      <c r="I82" s="261" t="s">
        <v>21</v>
      </c>
      <c r="J82" s="35" t="s">
        <v>9</v>
      </c>
      <c r="K82" s="260" t="s">
        <v>18</v>
      </c>
      <c r="L82" s="260" t="s">
        <v>19</v>
      </c>
      <c r="M82" s="260" t="s">
        <v>20</v>
      </c>
      <c r="N82" s="904" t="s">
        <v>21</v>
      </c>
      <c r="O82" s="904"/>
      <c r="P82" s="905"/>
    </row>
    <row r="83" spans="1:16" ht="20.100000000000001" customHeight="1" x14ac:dyDescent="0.2">
      <c r="A83" s="947"/>
      <c r="B83" s="945"/>
      <c r="C83" s="906" t="s">
        <v>22</v>
      </c>
      <c r="D83" s="907"/>
      <c r="E83" s="907"/>
      <c r="F83" s="262"/>
      <c r="G83" s="262"/>
      <c r="H83" s="262"/>
      <c r="I83" s="263" t="s">
        <v>23</v>
      </c>
      <c r="J83" s="36" t="s">
        <v>22</v>
      </c>
      <c r="K83" s="262"/>
      <c r="L83" s="262"/>
      <c r="M83" s="262"/>
      <c r="N83" s="907" t="s">
        <v>24</v>
      </c>
      <c r="O83" s="907"/>
      <c r="P83" s="908"/>
    </row>
    <row r="84" spans="1:16" ht="20.100000000000001" customHeight="1" x14ac:dyDescent="0.2">
      <c r="A84" s="46" t="s">
        <v>25</v>
      </c>
      <c r="B84" s="47" t="s">
        <v>26</v>
      </c>
      <c r="C84" s="890" t="s">
        <v>27</v>
      </c>
      <c r="D84" s="891"/>
      <c r="E84" s="891"/>
      <c r="F84" s="268" t="s">
        <v>28</v>
      </c>
      <c r="G84" s="268" t="s">
        <v>29</v>
      </c>
      <c r="H84" s="268" t="s">
        <v>30</v>
      </c>
      <c r="I84" s="48" t="s">
        <v>31</v>
      </c>
      <c r="J84" s="49" t="s">
        <v>32</v>
      </c>
      <c r="K84" s="268" t="s">
        <v>33</v>
      </c>
      <c r="L84" s="268" t="s">
        <v>34</v>
      </c>
      <c r="M84" s="268" t="s">
        <v>35</v>
      </c>
      <c r="N84" s="892" t="s">
        <v>36</v>
      </c>
      <c r="O84" s="891"/>
      <c r="P84" s="893"/>
    </row>
    <row r="85" spans="1:16" ht="20.100000000000001" customHeight="1" x14ac:dyDescent="0.2">
      <c r="A85" s="5"/>
      <c r="B85" s="6" t="s">
        <v>37</v>
      </c>
      <c r="C85" s="894">
        <f>SUM(C87,C90)</f>
        <v>1388</v>
      </c>
      <c r="D85" s="895"/>
      <c r="E85" s="895"/>
      <c r="F85" s="269">
        <f>SUM(F87,F90)</f>
        <v>0</v>
      </c>
      <c r="G85" s="276">
        <f>SUM(G87,G90)</f>
        <v>20</v>
      </c>
      <c r="H85" s="31">
        <f>SUM(H87,H90)</f>
        <v>0</v>
      </c>
      <c r="I85" s="7">
        <f>SUM(I87,I90)</f>
        <v>1408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896">
        <f t="shared" si="16"/>
        <v>0</v>
      </c>
      <c r="O85" s="897"/>
      <c r="P85" s="898"/>
    </row>
    <row r="86" spans="1:16" ht="20.100000000000001" customHeight="1" x14ac:dyDescent="0.2">
      <c r="A86" s="9">
        <v>1</v>
      </c>
      <c r="B86" s="10" t="s">
        <v>38</v>
      </c>
      <c r="C86" s="899"/>
      <c r="D86" s="900"/>
      <c r="E86" s="900"/>
      <c r="F86" s="255"/>
      <c r="G86" s="255"/>
      <c r="H86" s="255"/>
      <c r="I86" s="37"/>
      <c r="J86" s="254"/>
      <c r="K86" s="255"/>
      <c r="L86" s="255"/>
      <c r="M86" s="255"/>
      <c r="N86" s="900"/>
      <c r="O86" s="900"/>
      <c r="P86" s="901"/>
    </row>
    <row r="87" spans="1:16" ht="20.100000000000001" customHeight="1" x14ac:dyDescent="0.2">
      <c r="A87" s="11"/>
      <c r="B87" s="10" t="s">
        <v>39</v>
      </c>
      <c r="C87" s="928">
        <f>SUM(C88:E89)</f>
        <v>0</v>
      </c>
      <c r="D87" s="929"/>
      <c r="E87" s="929"/>
      <c r="F87" s="264">
        <f>SUM(F88:F89)</f>
        <v>0</v>
      </c>
      <c r="G87" s="274">
        <f t="shared" ref="G87:H87" si="17">SUM(G88:G89)</f>
        <v>0</v>
      </c>
      <c r="H87" s="264">
        <f t="shared" si="17"/>
        <v>0</v>
      </c>
      <c r="I87" s="265">
        <f>SUM(C87-F87+G87-H87)</f>
        <v>0</v>
      </c>
      <c r="J87" s="264">
        <f>SUM(J88:J89)</f>
        <v>0</v>
      </c>
      <c r="K87" s="264">
        <f t="shared" ref="K87:M87" si="18">SUM(K88:K89)</f>
        <v>0</v>
      </c>
      <c r="L87" s="264">
        <f t="shared" si="18"/>
        <v>0</v>
      </c>
      <c r="M87" s="264">
        <f t="shared" si="18"/>
        <v>0</v>
      </c>
      <c r="N87" s="880">
        <f>SUM(N88:P89)</f>
        <v>0</v>
      </c>
      <c r="O87" s="880"/>
      <c r="P87" s="881"/>
    </row>
    <row r="88" spans="1:16" ht="26.25" customHeight="1" x14ac:dyDescent="0.2">
      <c r="A88" s="11"/>
      <c r="B88" s="12" t="s">
        <v>40</v>
      </c>
      <c r="C88" s="919">
        <v>0</v>
      </c>
      <c r="D88" s="920"/>
      <c r="E88" s="920"/>
      <c r="F88" s="258">
        <v>0</v>
      </c>
      <c r="G88" s="275">
        <v>0</v>
      </c>
      <c r="H88" s="258">
        <v>0</v>
      </c>
      <c r="I88" s="284">
        <f t="shared" ref="I88:I92" si="19">SUM(C88-F88+G88-H88)</f>
        <v>0</v>
      </c>
      <c r="J88" s="167">
        <v>0</v>
      </c>
      <c r="K88" s="167">
        <v>0</v>
      </c>
      <c r="L88" s="167">
        <v>0</v>
      </c>
      <c r="M88" s="167">
        <v>0</v>
      </c>
      <c r="N88" s="880">
        <f>SUM(J88-K88+L88-M88)</f>
        <v>0</v>
      </c>
      <c r="O88" s="880"/>
      <c r="P88" s="881"/>
    </row>
    <row r="89" spans="1:16" ht="20.100000000000001" customHeight="1" x14ac:dyDescent="0.2">
      <c r="A89" s="11"/>
      <c r="B89" s="12" t="s">
        <v>41</v>
      </c>
      <c r="C89" s="919">
        <v>0</v>
      </c>
      <c r="D89" s="920"/>
      <c r="E89" s="920"/>
      <c r="F89" s="258">
        <v>0</v>
      </c>
      <c r="G89" s="275">
        <v>0</v>
      </c>
      <c r="H89" s="258">
        <v>0</v>
      </c>
      <c r="I89" s="284">
        <f t="shared" si="19"/>
        <v>0</v>
      </c>
      <c r="J89" s="167">
        <v>0</v>
      </c>
      <c r="K89" s="167">
        <v>0</v>
      </c>
      <c r="L89" s="167">
        <v>0</v>
      </c>
      <c r="M89" s="167">
        <v>0</v>
      </c>
      <c r="N89" s="880">
        <f>SUM(J89-K89+L89-M89)</f>
        <v>0</v>
      </c>
      <c r="O89" s="880"/>
      <c r="P89" s="881"/>
    </row>
    <row r="90" spans="1:16" ht="12.75" customHeight="1" x14ac:dyDescent="0.2">
      <c r="A90" s="11"/>
      <c r="B90" s="10" t="s">
        <v>42</v>
      </c>
      <c r="C90" s="928">
        <f>SUM(C91:E92)</f>
        <v>1388</v>
      </c>
      <c r="D90" s="929"/>
      <c r="E90" s="929"/>
      <c r="F90" s="264">
        <f>SUM(F91:F92)</f>
        <v>0</v>
      </c>
      <c r="G90" s="274">
        <f t="shared" ref="G90:H90" si="20">SUM(G91:G92)</f>
        <v>20</v>
      </c>
      <c r="H90" s="32">
        <f t="shared" si="20"/>
        <v>0</v>
      </c>
      <c r="I90" s="265">
        <f>SUM(C90-F90+G90-H90)</f>
        <v>1408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880">
        <f>SUM(N91:P92)</f>
        <v>0</v>
      </c>
      <c r="O90" s="880"/>
      <c r="P90" s="881"/>
    </row>
    <row r="91" spans="1:16" ht="12.75" customHeight="1" x14ac:dyDescent="0.2">
      <c r="A91" s="11"/>
      <c r="B91" s="12" t="s">
        <v>40</v>
      </c>
      <c r="C91" s="919">
        <v>1026</v>
      </c>
      <c r="D91" s="920"/>
      <c r="E91" s="920"/>
      <c r="F91" s="258">
        <v>0</v>
      </c>
      <c r="G91" s="275">
        <v>0</v>
      </c>
      <c r="H91" s="33">
        <v>0</v>
      </c>
      <c r="I91" s="284">
        <f t="shared" si="19"/>
        <v>1026</v>
      </c>
      <c r="J91" s="38">
        <v>0</v>
      </c>
      <c r="K91" s="258">
        <v>0</v>
      </c>
      <c r="L91" s="258">
        <v>0</v>
      </c>
      <c r="M91" s="258">
        <v>0</v>
      </c>
      <c r="N91" s="880">
        <f>SUM(J91-K91+L91-M91)</f>
        <v>0</v>
      </c>
      <c r="O91" s="880"/>
      <c r="P91" s="881"/>
    </row>
    <row r="92" spans="1:16" ht="12.75" customHeight="1" x14ac:dyDescent="0.2">
      <c r="A92" s="11"/>
      <c r="B92" s="12" t="s">
        <v>41</v>
      </c>
      <c r="C92" s="919">
        <v>362</v>
      </c>
      <c r="D92" s="920"/>
      <c r="E92" s="920"/>
      <c r="F92" s="258">
        <v>0</v>
      </c>
      <c r="G92" s="275">
        <v>20</v>
      </c>
      <c r="H92" s="33">
        <v>0</v>
      </c>
      <c r="I92" s="284">
        <f t="shared" si="19"/>
        <v>382</v>
      </c>
      <c r="J92" s="38">
        <v>0</v>
      </c>
      <c r="K92" s="258">
        <v>0</v>
      </c>
      <c r="L92" s="258">
        <v>0</v>
      </c>
      <c r="M92" s="258">
        <v>0</v>
      </c>
      <c r="N92" s="880">
        <f>SUM(J92-K92+L92-M92)</f>
        <v>0</v>
      </c>
      <c r="O92" s="880"/>
      <c r="P92" s="881"/>
    </row>
    <row r="93" spans="1:16" ht="12.75" customHeight="1" x14ac:dyDescent="0.2">
      <c r="A93" s="9">
        <v>2</v>
      </c>
      <c r="B93" s="10" t="s">
        <v>43</v>
      </c>
      <c r="C93" s="899"/>
      <c r="D93" s="900"/>
      <c r="E93" s="900"/>
      <c r="F93" s="255"/>
      <c r="G93" s="255"/>
      <c r="H93" s="255"/>
      <c r="I93" s="272"/>
      <c r="J93" s="254"/>
      <c r="K93" s="255"/>
      <c r="L93" s="255"/>
      <c r="M93" s="255"/>
      <c r="N93" s="867"/>
      <c r="O93" s="867"/>
      <c r="P93" s="868"/>
    </row>
    <row r="94" spans="1:16" ht="14.25" x14ac:dyDescent="0.2">
      <c r="A94" s="11"/>
      <c r="B94" s="12" t="s">
        <v>44</v>
      </c>
      <c r="C94" s="919">
        <v>680</v>
      </c>
      <c r="D94" s="920"/>
      <c r="E94" s="920"/>
      <c r="F94" s="258">
        <v>0</v>
      </c>
      <c r="G94" s="275">
        <v>0</v>
      </c>
      <c r="H94" s="258">
        <v>0</v>
      </c>
      <c r="I94" s="265">
        <f t="shared" ref="I94:I97" si="22">SUM(C94-F94+G94-H94)</f>
        <v>680</v>
      </c>
      <c r="J94" s="254"/>
      <c r="K94" s="255"/>
      <c r="L94" s="255"/>
      <c r="M94" s="255"/>
      <c r="N94" s="867"/>
      <c r="O94" s="867"/>
      <c r="P94" s="868"/>
    </row>
    <row r="95" spans="1:16" ht="14.25" x14ac:dyDescent="0.2">
      <c r="A95" s="11"/>
      <c r="B95" s="12" t="s">
        <v>45</v>
      </c>
      <c r="C95" s="919">
        <v>708</v>
      </c>
      <c r="D95" s="920"/>
      <c r="E95" s="920"/>
      <c r="F95" s="258">
        <v>0</v>
      </c>
      <c r="G95" s="275">
        <v>0</v>
      </c>
      <c r="H95" s="33">
        <v>0</v>
      </c>
      <c r="I95" s="265">
        <f t="shared" si="22"/>
        <v>708</v>
      </c>
      <c r="J95" s="254"/>
      <c r="K95" s="255"/>
      <c r="L95" s="255"/>
      <c r="M95" s="255"/>
      <c r="N95" s="867"/>
      <c r="O95" s="867"/>
      <c r="P95" s="868"/>
    </row>
    <row r="96" spans="1:16" ht="14.25" x14ac:dyDescent="0.2">
      <c r="A96" s="9"/>
      <c r="B96" s="12" t="s">
        <v>46</v>
      </c>
      <c r="C96" s="919">
        <v>0</v>
      </c>
      <c r="D96" s="920"/>
      <c r="E96" s="920"/>
      <c r="F96" s="258">
        <v>0</v>
      </c>
      <c r="G96" s="258">
        <v>0</v>
      </c>
      <c r="H96" s="258">
        <v>0</v>
      </c>
      <c r="I96" s="265">
        <f t="shared" si="22"/>
        <v>0</v>
      </c>
      <c r="J96" s="254"/>
      <c r="K96" s="255"/>
      <c r="L96" s="255"/>
      <c r="M96" s="255"/>
      <c r="N96" s="867"/>
      <c r="O96" s="867"/>
      <c r="P96" s="868"/>
    </row>
    <row r="97" spans="1:16" ht="12.75" customHeight="1" x14ac:dyDescent="0.2">
      <c r="A97" s="14"/>
      <c r="B97" s="15" t="s">
        <v>47</v>
      </c>
      <c r="C97" s="921">
        <v>0</v>
      </c>
      <c r="D97" s="922"/>
      <c r="E97" s="922"/>
      <c r="F97" s="271">
        <v>0</v>
      </c>
      <c r="G97" s="271">
        <v>20</v>
      </c>
      <c r="H97" s="271">
        <v>0</v>
      </c>
      <c r="I97" s="265">
        <f t="shared" si="22"/>
        <v>20</v>
      </c>
      <c r="J97" s="39"/>
      <c r="K97" s="16"/>
      <c r="L97" s="16"/>
      <c r="M97" s="16"/>
      <c r="N97" s="869"/>
      <c r="O97" s="869"/>
      <c r="P97" s="870"/>
    </row>
    <row r="98" spans="1:16" ht="12.75" customHeight="1" thickBot="1" x14ac:dyDescent="0.25">
      <c r="A98" s="17">
        <v>3</v>
      </c>
      <c r="B98" s="18" t="s">
        <v>48</v>
      </c>
      <c r="C98" s="923"/>
      <c r="D98" s="924"/>
      <c r="E98" s="924"/>
      <c r="F98" s="26">
        <v>0</v>
      </c>
      <c r="G98" s="26">
        <v>0</v>
      </c>
      <c r="H98" s="273"/>
      <c r="I98" s="40"/>
      <c r="J98" s="41"/>
      <c r="K98" s="285"/>
      <c r="L98" s="285"/>
      <c r="M98" s="285"/>
      <c r="N98" s="873"/>
      <c r="O98" s="873"/>
      <c r="P98" s="874"/>
    </row>
    <row r="99" spans="1:16" x14ac:dyDescent="0.2">
      <c r="B99" s="253" t="s">
        <v>49</v>
      </c>
      <c r="C99" s="861">
        <f>SUM(C87+C90)-(C94+C95+C96+C98)</f>
        <v>0</v>
      </c>
      <c r="D99" s="862"/>
      <c r="E99" s="862"/>
      <c r="F99" s="25">
        <f>SUM(F87+F90)-(F94+F95+F96+F98)</f>
        <v>0</v>
      </c>
      <c r="G99" s="25">
        <f>SUM(G87+G90)-(G94+G95+G96+G97)</f>
        <v>0</v>
      </c>
      <c r="H99" s="25">
        <f>SUM(H87+H90)-(H94+H95+H96+H98)</f>
        <v>0</v>
      </c>
      <c r="I99" s="25">
        <f>SUM(I87+I90)-(I94+I95+I96+I97)</f>
        <v>0</v>
      </c>
      <c r="J99" s="8"/>
      <c r="K99" s="8" t="s">
        <v>1</v>
      </c>
      <c r="L99" s="8"/>
      <c r="M99" s="8"/>
      <c r="N99" s="863"/>
      <c r="O99" s="863"/>
      <c r="P99" s="863"/>
    </row>
    <row r="100" spans="1:16" x14ac:dyDescent="0.2">
      <c r="C100" s="864"/>
      <c r="D100" s="864"/>
      <c r="E100" s="864"/>
      <c r="N100" s="864"/>
      <c r="O100" s="864"/>
      <c r="P100" s="864"/>
    </row>
    <row r="101" spans="1:16" x14ac:dyDescent="0.2">
      <c r="C101" s="253"/>
      <c r="D101" s="253"/>
      <c r="E101" s="253"/>
      <c r="N101" s="253"/>
      <c r="O101" s="253"/>
      <c r="P101" s="253"/>
    </row>
    <row r="102" spans="1:16" x14ac:dyDescent="0.2">
      <c r="C102" s="253"/>
      <c r="D102" s="253"/>
      <c r="E102" s="253"/>
      <c r="N102" s="253"/>
      <c r="O102" s="253"/>
      <c r="P102" s="253"/>
    </row>
    <row r="103" spans="1:16" ht="12.75" customHeight="1" x14ac:dyDescent="0.2">
      <c r="C103" s="253"/>
      <c r="D103" s="253"/>
      <c r="E103" s="253"/>
      <c r="N103" s="253"/>
      <c r="O103" s="253"/>
      <c r="P103" s="253"/>
    </row>
    <row r="104" spans="1:16" ht="12.75" customHeight="1" x14ac:dyDescent="0.2">
      <c r="C104" s="253"/>
      <c r="D104" s="253"/>
      <c r="E104" s="253"/>
      <c r="N104" s="253"/>
      <c r="O104" s="253"/>
      <c r="P104" s="253"/>
    </row>
    <row r="105" spans="1:16" ht="12.75" customHeight="1" x14ac:dyDescent="0.2">
      <c r="C105" s="253"/>
      <c r="D105" s="253"/>
      <c r="E105" s="253"/>
      <c r="N105" s="253"/>
      <c r="O105" s="253"/>
      <c r="P105" s="253"/>
    </row>
    <row r="106" spans="1:16" ht="12.75" customHeight="1" x14ac:dyDescent="0.2">
      <c r="A106" s="864" t="s">
        <v>0</v>
      </c>
      <c r="B106" s="864"/>
      <c r="F106" s="1" t="s">
        <v>1</v>
      </c>
      <c r="M106" s="930" t="s">
        <v>2</v>
      </c>
      <c r="N106" s="930"/>
      <c r="O106" s="930"/>
      <c r="P106" s="930"/>
    </row>
    <row r="107" spans="1:16" ht="12.75" customHeight="1" x14ac:dyDescent="0.2">
      <c r="A107" s="864" t="s">
        <v>3</v>
      </c>
      <c r="B107" s="864"/>
      <c r="M107" s="930"/>
      <c r="N107" s="930"/>
      <c r="O107" s="930"/>
      <c r="P107" s="930"/>
    </row>
    <row r="108" spans="1:16" ht="13.5" customHeight="1" x14ac:dyDescent="0.2">
      <c r="A108" s="864" t="s">
        <v>4</v>
      </c>
      <c r="B108" s="864"/>
    </row>
    <row r="109" spans="1:16" ht="12.75" customHeight="1" x14ac:dyDescent="0.3">
      <c r="F109" s="918" t="s">
        <v>5</v>
      </c>
      <c r="G109" s="918"/>
      <c r="H109" s="918"/>
      <c r="I109" s="918"/>
      <c r="J109" s="918"/>
      <c r="K109" s="918"/>
      <c r="L109" s="918"/>
    </row>
    <row r="110" spans="1:16" x14ac:dyDescent="0.2">
      <c r="F110" s="909" t="s">
        <v>6</v>
      </c>
      <c r="G110" s="909"/>
      <c r="H110" s="909"/>
      <c r="I110" s="909"/>
      <c r="J110" s="909"/>
      <c r="K110" s="909"/>
      <c r="L110" s="909"/>
    </row>
    <row r="111" spans="1:16" ht="30" customHeight="1" x14ac:dyDescent="0.2">
      <c r="A111" s="1" t="s">
        <v>7</v>
      </c>
      <c r="C111" s="28"/>
      <c r="D111" s="266">
        <v>1</v>
      </c>
      <c r="E111" s="266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9"/>
      <c r="D112" s="4">
        <v>0</v>
      </c>
      <c r="E112" s="4">
        <v>8</v>
      </c>
      <c r="I112" s="910">
        <v>5</v>
      </c>
      <c r="K112" s="2"/>
      <c r="L112" s="24" t="s">
        <v>50</v>
      </c>
      <c r="M112" s="911" t="str">
        <f>+M77</f>
        <v>: April</v>
      </c>
      <c r="N112" s="912"/>
      <c r="O112" s="266">
        <f>+O77</f>
        <v>0</v>
      </c>
      <c r="P112" s="266">
        <f>+P77</f>
        <v>4</v>
      </c>
    </row>
    <row r="113" spans="1:16" ht="20.100000000000001" customHeight="1" x14ac:dyDescent="0.2">
      <c r="A113" s="3" t="s">
        <v>54</v>
      </c>
      <c r="B113" s="3"/>
      <c r="C113" s="42">
        <v>0</v>
      </c>
      <c r="D113" s="42">
        <v>2</v>
      </c>
      <c r="E113" s="42">
        <v>1</v>
      </c>
      <c r="I113" s="910"/>
      <c r="J113" s="267"/>
      <c r="K113" s="2"/>
      <c r="L113" s="24" t="s">
        <v>12</v>
      </c>
      <c r="M113" s="911" t="str">
        <f>+M78</f>
        <v>: 2019</v>
      </c>
      <c r="N113" s="912"/>
      <c r="O113" s="266">
        <f>+O78</f>
        <v>1</v>
      </c>
      <c r="P113" s="266">
        <f>+P78</f>
        <v>9</v>
      </c>
    </row>
    <row r="114" spans="1:16" ht="20.100000000000001" customHeight="1" thickBot="1" x14ac:dyDescent="0.25">
      <c r="C114" s="30"/>
      <c r="D114" s="30"/>
      <c r="K114" s="2"/>
      <c r="L114" s="2"/>
      <c r="N114" s="2"/>
      <c r="O114" s="30"/>
      <c r="P114" s="30"/>
    </row>
    <row r="115" spans="1:16" ht="20.100000000000001" customHeight="1" x14ac:dyDescent="0.2">
      <c r="A115" s="946" t="s">
        <v>13</v>
      </c>
      <c r="B115" s="944" t="s">
        <v>14</v>
      </c>
      <c r="C115" s="913" t="s">
        <v>15</v>
      </c>
      <c r="D115" s="914"/>
      <c r="E115" s="914"/>
      <c r="F115" s="914"/>
      <c r="G115" s="914"/>
      <c r="H115" s="914"/>
      <c r="I115" s="915"/>
      <c r="J115" s="916" t="s">
        <v>16</v>
      </c>
      <c r="K115" s="914"/>
      <c r="L115" s="914"/>
      <c r="M115" s="914"/>
      <c r="N115" s="914"/>
      <c r="O115" s="914"/>
      <c r="P115" s="915"/>
    </row>
    <row r="116" spans="1:16" ht="20.100000000000001" customHeight="1" x14ac:dyDescent="0.2">
      <c r="A116" s="947"/>
      <c r="B116" s="945"/>
      <c r="C116" s="925" t="s">
        <v>17</v>
      </c>
      <c r="D116" s="926"/>
      <c r="E116" s="926"/>
      <c r="F116" s="4"/>
      <c r="G116" s="4"/>
      <c r="H116" s="4"/>
      <c r="I116" s="259" t="s">
        <v>17</v>
      </c>
      <c r="J116" s="34" t="s">
        <v>17</v>
      </c>
      <c r="K116" s="4"/>
      <c r="L116" s="4"/>
      <c r="M116" s="4"/>
      <c r="N116" s="926" t="s">
        <v>17</v>
      </c>
      <c r="O116" s="926"/>
      <c r="P116" s="927"/>
    </row>
    <row r="117" spans="1:16" ht="20.100000000000001" customHeight="1" x14ac:dyDescent="0.2">
      <c r="A117" s="947"/>
      <c r="B117" s="945"/>
      <c r="C117" s="902" t="s">
        <v>9</v>
      </c>
      <c r="D117" s="903"/>
      <c r="E117" s="903"/>
      <c r="F117" s="260" t="s">
        <v>18</v>
      </c>
      <c r="G117" s="260" t="s">
        <v>19</v>
      </c>
      <c r="H117" s="260" t="s">
        <v>20</v>
      </c>
      <c r="I117" s="261" t="s">
        <v>21</v>
      </c>
      <c r="J117" s="35" t="s">
        <v>9</v>
      </c>
      <c r="K117" s="260" t="s">
        <v>18</v>
      </c>
      <c r="L117" s="260" t="s">
        <v>19</v>
      </c>
      <c r="M117" s="260" t="s">
        <v>20</v>
      </c>
      <c r="N117" s="904" t="s">
        <v>21</v>
      </c>
      <c r="O117" s="904"/>
      <c r="P117" s="905"/>
    </row>
    <row r="118" spans="1:16" ht="20.100000000000001" customHeight="1" x14ac:dyDescent="0.2">
      <c r="A118" s="947"/>
      <c r="B118" s="945"/>
      <c r="C118" s="906" t="s">
        <v>22</v>
      </c>
      <c r="D118" s="907"/>
      <c r="E118" s="907"/>
      <c r="F118" s="262"/>
      <c r="G118" s="262"/>
      <c r="H118" s="262"/>
      <c r="I118" s="263" t="s">
        <v>23</v>
      </c>
      <c r="J118" s="36" t="s">
        <v>22</v>
      </c>
      <c r="K118" s="262"/>
      <c r="L118" s="262"/>
      <c r="M118" s="262"/>
      <c r="N118" s="907" t="s">
        <v>24</v>
      </c>
      <c r="O118" s="907"/>
      <c r="P118" s="908"/>
    </row>
    <row r="119" spans="1:16" ht="20.100000000000001" customHeight="1" x14ac:dyDescent="0.2">
      <c r="A119" s="46" t="s">
        <v>25</v>
      </c>
      <c r="B119" s="47" t="s">
        <v>26</v>
      </c>
      <c r="C119" s="890" t="s">
        <v>27</v>
      </c>
      <c r="D119" s="891"/>
      <c r="E119" s="891"/>
      <c r="F119" s="268" t="s">
        <v>28</v>
      </c>
      <c r="G119" s="268" t="s">
        <v>29</v>
      </c>
      <c r="H119" s="268" t="s">
        <v>30</v>
      </c>
      <c r="I119" s="48" t="s">
        <v>31</v>
      </c>
      <c r="J119" s="49" t="s">
        <v>32</v>
      </c>
      <c r="K119" s="268" t="s">
        <v>33</v>
      </c>
      <c r="L119" s="268" t="s">
        <v>34</v>
      </c>
      <c r="M119" s="268" t="s">
        <v>35</v>
      </c>
      <c r="N119" s="892" t="s">
        <v>36</v>
      </c>
      <c r="O119" s="891"/>
      <c r="P119" s="893"/>
    </row>
    <row r="120" spans="1:16" ht="26.25" customHeight="1" x14ac:dyDescent="0.2">
      <c r="A120" s="5"/>
      <c r="B120" s="6" t="s">
        <v>37</v>
      </c>
      <c r="C120" s="894">
        <f>SUM(C122,C125)</f>
        <v>349</v>
      </c>
      <c r="D120" s="895"/>
      <c r="E120" s="895"/>
      <c r="F120" s="269">
        <f>SUM(F122,F125)</f>
        <v>97</v>
      </c>
      <c r="G120" s="269">
        <f>SUM(G122,G125)</f>
        <v>0</v>
      </c>
      <c r="H120" s="269">
        <f>SUM(H122,H125)</f>
        <v>0</v>
      </c>
      <c r="I120" s="7">
        <f>SUM(I122,I125)</f>
        <v>252</v>
      </c>
      <c r="J120" s="7">
        <f>SUM(J122,J125)</f>
        <v>25</v>
      </c>
      <c r="K120" s="7">
        <f t="shared" ref="K120:L120" si="23">SUM(K122,K125)</f>
        <v>25</v>
      </c>
      <c r="L120" s="7">
        <f t="shared" si="23"/>
        <v>0</v>
      </c>
      <c r="M120" s="7">
        <f>SUM(M122,M125)</f>
        <v>0</v>
      </c>
      <c r="N120" s="896">
        <f>SUM(N122,N125)</f>
        <v>0</v>
      </c>
      <c r="O120" s="897"/>
      <c r="P120" s="898"/>
    </row>
    <row r="121" spans="1:16" ht="20.100000000000001" customHeight="1" x14ac:dyDescent="0.2">
      <c r="A121" s="9">
        <v>1</v>
      </c>
      <c r="B121" s="10" t="s">
        <v>38</v>
      </c>
      <c r="C121" s="899"/>
      <c r="D121" s="900"/>
      <c r="E121" s="900"/>
      <c r="F121" s="255"/>
      <c r="G121" s="255"/>
      <c r="H121" s="255"/>
      <c r="I121" s="37"/>
      <c r="J121" s="254"/>
      <c r="K121" s="255"/>
      <c r="L121" s="255"/>
      <c r="M121" s="255"/>
      <c r="N121" s="900"/>
      <c r="O121" s="900"/>
      <c r="P121" s="901"/>
    </row>
    <row r="122" spans="1:16" ht="20.100000000000001" customHeight="1" x14ac:dyDescent="0.2">
      <c r="A122" s="11"/>
      <c r="B122" s="10" t="s">
        <v>39</v>
      </c>
      <c r="C122" s="928">
        <f>SUM(C123:E124)</f>
        <v>0</v>
      </c>
      <c r="D122" s="929"/>
      <c r="E122" s="929"/>
      <c r="F122" s="264">
        <f>SUM(F123:F124)</f>
        <v>0</v>
      </c>
      <c r="G122" s="264">
        <f t="shared" ref="G122:H122" si="24">SUM(G123:G124)</f>
        <v>0</v>
      </c>
      <c r="H122" s="264">
        <f t="shared" si="24"/>
        <v>0</v>
      </c>
      <c r="I122" s="265">
        <f>SUM(C122-F122+G122-H122)</f>
        <v>0</v>
      </c>
      <c r="J122" s="264">
        <f>SUM(J123:J124)</f>
        <v>0</v>
      </c>
      <c r="K122" s="264">
        <f t="shared" ref="K122:M122" si="25">SUM(K123:K124)</f>
        <v>0</v>
      </c>
      <c r="L122" s="264">
        <f t="shared" si="25"/>
        <v>0</v>
      </c>
      <c r="M122" s="264">
        <f t="shared" si="25"/>
        <v>0</v>
      </c>
      <c r="N122" s="880">
        <f>SUM(N123:P124)</f>
        <v>0</v>
      </c>
      <c r="O122" s="880"/>
      <c r="P122" s="881"/>
    </row>
    <row r="123" spans="1:16" ht="20.100000000000001" customHeight="1" x14ac:dyDescent="0.2">
      <c r="A123" s="11"/>
      <c r="B123" s="12" t="s">
        <v>40</v>
      </c>
      <c r="C123" s="919">
        <v>0</v>
      </c>
      <c r="D123" s="920"/>
      <c r="E123" s="920"/>
      <c r="F123" s="258">
        <v>0</v>
      </c>
      <c r="G123" s="258">
        <v>0</v>
      </c>
      <c r="H123" s="258">
        <v>0</v>
      </c>
      <c r="I123" s="284">
        <f t="shared" ref="I123:I127" si="26">SUM(C123-F123+G123-H123)</f>
        <v>0</v>
      </c>
      <c r="J123" s="167">
        <v>0</v>
      </c>
      <c r="K123" s="167">
        <v>0</v>
      </c>
      <c r="L123" s="167">
        <v>0</v>
      </c>
      <c r="M123" s="167">
        <v>0</v>
      </c>
      <c r="N123" s="880">
        <f>SUM(J123-K123+L123-M123)</f>
        <v>0</v>
      </c>
      <c r="O123" s="880"/>
      <c r="P123" s="881"/>
    </row>
    <row r="124" spans="1:16" ht="20.100000000000001" customHeight="1" x14ac:dyDescent="0.2">
      <c r="A124" s="11"/>
      <c r="B124" s="12" t="s">
        <v>41</v>
      </c>
      <c r="C124" s="919">
        <v>0</v>
      </c>
      <c r="D124" s="920"/>
      <c r="E124" s="920"/>
      <c r="F124" s="258">
        <v>0</v>
      </c>
      <c r="G124" s="258">
        <v>0</v>
      </c>
      <c r="H124" s="258">
        <v>0</v>
      </c>
      <c r="I124" s="284">
        <f t="shared" si="26"/>
        <v>0</v>
      </c>
      <c r="J124" s="167">
        <v>0</v>
      </c>
      <c r="K124" s="167">
        <v>0</v>
      </c>
      <c r="L124" s="167">
        <v>0</v>
      </c>
      <c r="M124" s="167">
        <v>0</v>
      </c>
      <c r="N124" s="880">
        <f>SUM(J124-K124+L124-M124)</f>
        <v>0</v>
      </c>
      <c r="O124" s="880"/>
      <c r="P124" s="881"/>
    </row>
    <row r="125" spans="1:16" ht="24" customHeight="1" x14ac:dyDescent="0.2">
      <c r="A125" s="11"/>
      <c r="B125" s="10" t="s">
        <v>42</v>
      </c>
      <c r="C125" s="928">
        <f>SUM(C126:E127)</f>
        <v>349</v>
      </c>
      <c r="D125" s="929"/>
      <c r="E125" s="929"/>
      <c r="F125" s="264">
        <f>SUM(F126:F127)</f>
        <v>97</v>
      </c>
      <c r="G125" s="264">
        <f t="shared" ref="G125:H125" si="27">SUM(G126:G127)</f>
        <v>0</v>
      </c>
      <c r="H125" s="264">
        <f t="shared" si="27"/>
        <v>0</v>
      </c>
      <c r="I125" s="265">
        <f t="shared" si="26"/>
        <v>252</v>
      </c>
      <c r="J125" s="13">
        <f>SUM(J126:J127)</f>
        <v>25</v>
      </c>
      <c r="K125" s="13">
        <f t="shared" ref="K125:M125" si="28">SUM(K126:K127)</f>
        <v>25</v>
      </c>
      <c r="L125" s="13">
        <f t="shared" si="28"/>
        <v>0</v>
      </c>
      <c r="M125" s="13">
        <f t="shared" si="28"/>
        <v>0</v>
      </c>
      <c r="N125" s="880">
        <f>SUM(N126:P127)</f>
        <v>0</v>
      </c>
      <c r="O125" s="880"/>
      <c r="P125" s="881"/>
    </row>
    <row r="126" spans="1:16" ht="15" x14ac:dyDescent="0.2">
      <c r="A126" s="11"/>
      <c r="B126" s="12" t="s">
        <v>40</v>
      </c>
      <c r="C126" s="919">
        <v>248</v>
      </c>
      <c r="D126" s="920"/>
      <c r="E126" s="920"/>
      <c r="F126" s="258">
        <v>62</v>
      </c>
      <c r="G126" s="258">
        <v>0</v>
      </c>
      <c r="H126" s="258">
        <v>0</v>
      </c>
      <c r="I126" s="284">
        <f t="shared" si="26"/>
        <v>186</v>
      </c>
      <c r="J126" s="38">
        <v>0</v>
      </c>
      <c r="K126" s="258">
        <v>0</v>
      </c>
      <c r="L126" s="258">
        <v>0</v>
      </c>
      <c r="M126" s="258">
        <v>0</v>
      </c>
      <c r="N126" s="880">
        <f>SUM(J126-K126+L126-M126)</f>
        <v>0</v>
      </c>
      <c r="O126" s="880"/>
      <c r="P126" s="881"/>
    </row>
    <row r="127" spans="1:16" ht="12.75" customHeight="1" x14ac:dyDescent="0.2">
      <c r="A127" s="11"/>
      <c r="B127" s="12" t="s">
        <v>41</v>
      </c>
      <c r="C127" s="919">
        <v>101</v>
      </c>
      <c r="D127" s="920"/>
      <c r="E127" s="920"/>
      <c r="F127" s="258">
        <v>35</v>
      </c>
      <c r="G127" s="258">
        <v>0</v>
      </c>
      <c r="H127" s="258">
        <v>0</v>
      </c>
      <c r="I127" s="284">
        <f t="shared" si="26"/>
        <v>66</v>
      </c>
      <c r="J127" s="38">
        <v>25</v>
      </c>
      <c r="K127" s="258">
        <v>25</v>
      </c>
      <c r="L127" s="258">
        <v>0</v>
      </c>
      <c r="M127" s="258">
        <v>0</v>
      </c>
      <c r="N127" s="880">
        <f>SUM(J127-K127+L127-M127)</f>
        <v>0</v>
      </c>
      <c r="O127" s="880"/>
      <c r="P127" s="881"/>
    </row>
    <row r="128" spans="1:16" ht="12.75" customHeight="1" x14ac:dyDescent="0.2">
      <c r="A128" s="9">
        <v>2</v>
      </c>
      <c r="B128" s="10" t="s">
        <v>43</v>
      </c>
      <c r="C128" s="899"/>
      <c r="D128" s="900"/>
      <c r="E128" s="900"/>
      <c r="F128" s="255"/>
      <c r="G128" s="255"/>
      <c r="H128" s="255"/>
      <c r="I128" s="272"/>
      <c r="J128" s="254"/>
      <c r="K128" s="255"/>
      <c r="L128" s="255"/>
      <c r="M128" s="255"/>
      <c r="N128" s="867"/>
      <c r="O128" s="867"/>
      <c r="P128" s="868"/>
    </row>
    <row r="129" spans="1:16" ht="12.75" customHeight="1" x14ac:dyDescent="0.2">
      <c r="A129" s="11"/>
      <c r="B129" s="12" t="s">
        <v>44</v>
      </c>
      <c r="C129" s="919">
        <v>0</v>
      </c>
      <c r="D129" s="920"/>
      <c r="E129" s="920"/>
      <c r="F129" s="258">
        <v>0</v>
      </c>
      <c r="G129" s="258">
        <v>0</v>
      </c>
      <c r="H129" s="258">
        <v>0</v>
      </c>
      <c r="I129" s="265">
        <f t="shared" ref="I129:I132" si="29">SUM(C129-F129+G129-H129)</f>
        <v>0</v>
      </c>
      <c r="J129" s="254"/>
      <c r="K129" s="255"/>
      <c r="L129" s="255"/>
      <c r="M129" s="255"/>
      <c r="N129" s="867"/>
      <c r="O129" s="867"/>
      <c r="P129" s="868"/>
    </row>
    <row r="130" spans="1:16" ht="12.75" customHeight="1" x14ac:dyDescent="0.2">
      <c r="A130" s="11"/>
      <c r="B130" s="12" t="s">
        <v>45</v>
      </c>
      <c r="C130" s="919">
        <v>349</v>
      </c>
      <c r="D130" s="920"/>
      <c r="E130" s="920"/>
      <c r="F130" s="258">
        <v>97</v>
      </c>
      <c r="G130" s="258">
        <v>0</v>
      </c>
      <c r="H130" s="258">
        <v>0</v>
      </c>
      <c r="I130" s="265">
        <f t="shared" si="29"/>
        <v>252</v>
      </c>
      <c r="J130" s="254"/>
      <c r="K130" s="255"/>
      <c r="L130" s="255"/>
      <c r="M130" s="255"/>
      <c r="N130" s="867"/>
      <c r="O130" s="867"/>
      <c r="P130" s="868"/>
    </row>
    <row r="131" spans="1:16" ht="12.75" customHeight="1" x14ac:dyDescent="0.2">
      <c r="A131" s="9"/>
      <c r="B131" s="12" t="s">
        <v>46</v>
      </c>
      <c r="C131" s="919">
        <v>0</v>
      </c>
      <c r="D131" s="920"/>
      <c r="E131" s="920"/>
      <c r="F131" s="258">
        <v>0</v>
      </c>
      <c r="G131" s="258">
        <v>0</v>
      </c>
      <c r="H131" s="258">
        <v>0</v>
      </c>
      <c r="I131" s="265">
        <f t="shared" si="29"/>
        <v>0</v>
      </c>
      <c r="J131" s="254"/>
      <c r="K131" s="255"/>
      <c r="L131" s="255"/>
      <c r="M131" s="255"/>
      <c r="N131" s="867"/>
      <c r="O131" s="867"/>
      <c r="P131" s="868"/>
    </row>
    <row r="132" spans="1:16" ht="12.75" customHeight="1" x14ac:dyDescent="0.2">
      <c r="A132" s="14"/>
      <c r="B132" s="15" t="s">
        <v>47</v>
      </c>
      <c r="C132" s="921">
        <v>0</v>
      </c>
      <c r="D132" s="922"/>
      <c r="E132" s="922"/>
      <c r="F132" s="271">
        <v>0</v>
      </c>
      <c r="G132" s="271">
        <v>0</v>
      </c>
      <c r="H132" s="271">
        <v>0</v>
      </c>
      <c r="I132" s="265">
        <f t="shared" si="29"/>
        <v>0</v>
      </c>
      <c r="J132" s="39"/>
      <c r="K132" s="16"/>
      <c r="L132" s="16"/>
      <c r="M132" s="16"/>
      <c r="N132" s="869"/>
      <c r="O132" s="869"/>
      <c r="P132" s="870"/>
    </row>
    <row r="133" spans="1:16" ht="12.75" customHeight="1" thickBot="1" x14ac:dyDescent="0.25">
      <c r="A133" s="17">
        <v>3</v>
      </c>
      <c r="B133" s="18" t="s">
        <v>48</v>
      </c>
      <c r="C133" s="923">
        <v>0</v>
      </c>
      <c r="D133" s="924"/>
      <c r="E133" s="924"/>
      <c r="F133" s="26">
        <v>0</v>
      </c>
      <c r="G133" s="26">
        <v>0</v>
      </c>
      <c r="H133" s="273"/>
      <c r="I133" s="40"/>
      <c r="J133" s="41"/>
      <c r="K133" s="285"/>
      <c r="L133" s="285"/>
      <c r="M133" s="285"/>
      <c r="N133" s="941"/>
      <c r="O133" s="942"/>
      <c r="P133" s="943"/>
    </row>
    <row r="134" spans="1:16" x14ac:dyDescent="0.2">
      <c r="B134" s="253" t="s">
        <v>49</v>
      </c>
      <c r="C134" s="861">
        <f>SUM(C129:E132)-C120</f>
        <v>0</v>
      </c>
      <c r="D134" s="862"/>
      <c r="E134" s="862"/>
      <c r="F134" s="25">
        <f>SUM(F129:F132)-F120</f>
        <v>0</v>
      </c>
      <c r="G134" s="25">
        <f>SUM(G129:G132)-G120</f>
        <v>0</v>
      </c>
      <c r="H134" s="25">
        <f t="shared" ref="H134:I134" si="30">SUM(H129:H132)-H120</f>
        <v>0</v>
      </c>
      <c r="I134" s="25">
        <f t="shared" si="30"/>
        <v>0</v>
      </c>
      <c r="J134" s="8"/>
      <c r="K134" s="8"/>
      <c r="L134" s="8"/>
      <c r="M134" s="8"/>
      <c r="N134" s="863"/>
      <c r="O134" s="863"/>
      <c r="P134" s="863"/>
    </row>
    <row r="135" spans="1:16" ht="12.75" customHeight="1" x14ac:dyDescent="0.2">
      <c r="B135" s="253"/>
      <c r="C135" s="93"/>
      <c r="D135" s="94"/>
      <c r="E135" s="94"/>
      <c r="F135" s="25"/>
      <c r="G135" s="25"/>
      <c r="H135" s="25"/>
      <c r="I135" s="25"/>
      <c r="J135" s="8"/>
      <c r="K135" s="8"/>
      <c r="L135" s="8"/>
      <c r="M135" s="8"/>
      <c r="N135" s="270"/>
      <c r="O135" s="270"/>
      <c r="P135" s="270"/>
    </row>
    <row r="136" spans="1:16" ht="12.75" customHeight="1" x14ac:dyDescent="0.2">
      <c r="B136" s="253"/>
      <c r="C136" s="93"/>
      <c r="D136" s="94"/>
      <c r="E136" s="94"/>
      <c r="F136" s="25"/>
      <c r="G136" s="25"/>
      <c r="H136" s="25"/>
      <c r="I136" s="25"/>
      <c r="J136" s="8"/>
      <c r="K136" s="8"/>
      <c r="L136" s="8"/>
      <c r="M136" s="8"/>
      <c r="N136" s="270"/>
      <c r="O136" s="270"/>
      <c r="P136" s="270"/>
    </row>
    <row r="137" spans="1:16" ht="7.5" customHeight="1" x14ac:dyDescent="0.2">
      <c r="C137" s="253"/>
      <c r="D137" s="253"/>
      <c r="E137" s="253"/>
      <c r="I137" s="3"/>
      <c r="N137" s="253"/>
      <c r="O137" s="253"/>
      <c r="P137" s="253"/>
    </row>
    <row r="138" spans="1:16" ht="18" customHeight="1" x14ac:dyDescent="0.2">
      <c r="C138" s="253"/>
      <c r="D138" s="253"/>
      <c r="E138" s="253"/>
      <c r="N138" s="253"/>
      <c r="O138" s="253"/>
      <c r="P138" s="253"/>
    </row>
    <row r="139" spans="1:16" ht="12.75" customHeight="1" x14ac:dyDescent="0.2">
      <c r="C139" s="253"/>
      <c r="D139" s="253"/>
      <c r="E139" s="253"/>
      <c r="N139" s="253"/>
      <c r="O139" s="253"/>
      <c r="P139" s="253"/>
    </row>
    <row r="140" spans="1:16" ht="12.75" customHeight="1" x14ac:dyDescent="0.2">
      <c r="C140" s="253"/>
      <c r="D140" s="253"/>
      <c r="E140" s="253"/>
      <c r="N140" s="253"/>
      <c r="O140" s="253"/>
      <c r="P140" s="253"/>
    </row>
    <row r="141" spans="1:16" ht="12.75" customHeight="1" x14ac:dyDescent="0.2">
      <c r="A141" s="864" t="s">
        <v>0</v>
      </c>
      <c r="B141" s="864"/>
      <c r="F141" s="1" t="s">
        <v>1</v>
      </c>
      <c r="M141" s="930" t="s">
        <v>2</v>
      </c>
      <c r="N141" s="930"/>
      <c r="O141" s="930"/>
      <c r="P141" s="930"/>
    </row>
    <row r="142" spans="1:16" ht="12.75" customHeight="1" x14ac:dyDescent="0.2">
      <c r="A142" s="864" t="s">
        <v>3</v>
      </c>
      <c r="B142" s="864"/>
      <c r="M142" s="930"/>
      <c r="N142" s="930"/>
      <c r="O142" s="930"/>
      <c r="P142" s="930"/>
    </row>
    <row r="143" spans="1:16" ht="30" customHeight="1" x14ac:dyDescent="0.2">
      <c r="A143" s="864" t="s">
        <v>4</v>
      </c>
      <c r="B143" s="864"/>
    </row>
    <row r="144" spans="1:16" ht="25.5" customHeight="1" x14ac:dyDescent="0.3">
      <c r="F144" s="918" t="s">
        <v>5</v>
      </c>
      <c r="G144" s="918"/>
      <c r="H144" s="918"/>
      <c r="I144" s="918"/>
      <c r="J144" s="918"/>
      <c r="K144" s="918"/>
      <c r="L144" s="918"/>
    </row>
    <row r="145" spans="1:16" ht="20.100000000000001" customHeight="1" x14ac:dyDescent="0.2">
      <c r="F145" s="909" t="s">
        <v>6</v>
      </c>
      <c r="G145" s="909"/>
      <c r="H145" s="909"/>
      <c r="I145" s="909"/>
      <c r="J145" s="909"/>
      <c r="K145" s="909"/>
      <c r="L145" s="909"/>
    </row>
    <row r="146" spans="1:16" ht="20.100000000000001" customHeight="1" x14ac:dyDescent="0.2">
      <c r="A146" s="1" t="s">
        <v>7</v>
      </c>
      <c r="C146" s="28"/>
      <c r="D146" s="266">
        <v>1</v>
      </c>
      <c r="E146" s="266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9"/>
      <c r="D147" s="4">
        <v>0</v>
      </c>
      <c r="E147" s="4">
        <v>8</v>
      </c>
      <c r="I147" s="910">
        <v>9</v>
      </c>
      <c r="K147" s="2"/>
      <c r="L147" s="24" t="s">
        <v>50</v>
      </c>
      <c r="M147" s="911" t="str">
        <f>+M112</f>
        <v>: April</v>
      </c>
      <c r="N147" s="912"/>
      <c r="O147" s="266">
        <f>+O112</f>
        <v>0</v>
      </c>
      <c r="P147" s="266">
        <f>+P112</f>
        <v>4</v>
      </c>
    </row>
    <row r="148" spans="1:16" ht="20.100000000000001" customHeight="1" x14ac:dyDescent="0.2">
      <c r="A148" s="3" t="s">
        <v>59</v>
      </c>
      <c r="B148" s="3"/>
      <c r="C148" s="266">
        <v>0</v>
      </c>
      <c r="D148" s="266">
        <v>2</v>
      </c>
      <c r="E148" s="266">
        <v>2</v>
      </c>
      <c r="I148" s="910"/>
      <c r="J148" s="267"/>
      <c r="K148" s="2"/>
      <c r="L148" s="24" t="s">
        <v>12</v>
      </c>
      <c r="M148" s="911" t="str">
        <f>+M113</f>
        <v>: 2019</v>
      </c>
      <c r="N148" s="912"/>
      <c r="O148" s="266">
        <f>+O113</f>
        <v>1</v>
      </c>
      <c r="P148" s="266">
        <f>+P113</f>
        <v>9</v>
      </c>
    </row>
    <row r="149" spans="1:16" ht="20.100000000000001" customHeight="1" thickBot="1" x14ac:dyDescent="0.25">
      <c r="C149" s="30"/>
      <c r="D149" s="30"/>
      <c r="K149" s="2"/>
      <c r="L149" s="2"/>
      <c r="N149" s="2"/>
      <c r="O149" s="30"/>
      <c r="P149" s="30"/>
    </row>
    <row r="150" spans="1:16" ht="20.100000000000001" customHeight="1" x14ac:dyDescent="0.2">
      <c r="A150" s="946" t="s">
        <v>13</v>
      </c>
      <c r="B150" s="944" t="s">
        <v>14</v>
      </c>
      <c r="C150" s="913" t="s">
        <v>15</v>
      </c>
      <c r="D150" s="914"/>
      <c r="E150" s="914"/>
      <c r="F150" s="914"/>
      <c r="G150" s="914"/>
      <c r="H150" s="914"/>
      <c r="I150" s="915"/>
      <c r="J150" s="916" t="s">
        <v>16</v>
      </c>
      <c r="K150" s="914"/>
      <c r="L150" s="914"/>
      <c r="M150" s="914"/>
      <c r="N150" s="914"/>
      <c r="O150" s="914"/>
      <c r="P150" s="915"/>
    </row>
    <row r="151" spans="1:16" ht="20.100000000000001" customHeight="1" x14ac:dyDescent="0.2">
      <c r="A151" s="947"/>
      <c r="B151" s="945"/>
      <c r="C151" s="925" t="s">
        <v>17</v>
      </c>
      <c r="D151" s="926"/>
      <c r="E151" s="926"/>
      <c r="F151" s="4"/>
      <c r="G151" s="4"/>
      <c r="H151" s="4"/>
      <c r="I151" s="259" t="s">
        <v>17</v>
      </c>
      <c r="J151" s="34" t="s">
        <v>17</v>
      </c>
      <c r="K151" s="4"/>
      <c r="L151" s="4"/>
      <c r="M151" s="4"/>
      <c r="N151" s="926" t="s">
        <v>17</v>
      </c>
      <c r="O151" s="926"/>
      <c r="P151" s="927"/>
    </row>
    <row r="152" spans="1:16" ht="26.25" customHeight="1" x14ac:dyDescent="0.2">
      <c r="A152" s="947"/>
      <c r="B152" s="945"/>
      <c r="C152" s="902" t="s">
        <v>9</v>
      </c>
      <c r="D152" s="903"/>
      <c r="E152" s="903"/>
      <c r="F152" s="260" t="s">
        <v>18</v>
      </c>
      <c r="G152" s="260" t="s">
        <v>19</v>
      </c>
      <c r="H152" s="260" t="s">
        <v>20</v>
      </c>
      <c r="I152" s="261" t="s">
        <v>21</v>
      </c>
      <c r="J152" s="35" t="s">
        <v>9</v>
      </c>
      <c r="K152" s="260" t="s">
        <v>18</v>
      </c>
      <c r="L152" s="260" t="s">
        <v>19</v>
      </c>
      <c r="M152" s="260" t="s">
        <v>20</v>
      </c>
      <c r="N152" s="904" t="s">
        <v>21</v>
      </c>
      <c r="O152" s="904"/>
      <c r="P152" s="905"/>
    </row>
    <row r="153" spans="1:16" ht="20.100000000000001" customHeight="1" x14ac:dyDescent="0.2">
      <c r="A153" s="947"/>
      <c r="B153" s="945"/>
      <c r="C153" s="906" t="s">
        <v>22</v>
      </c>
      <c r="D153" s="907"/>
      <c r="E153" s="907"/>
      <c r="F153" s="262"/>
      <c r="G153" s="262"/>
      <c r="H153" s="262"/>
      <c r="I153" s="263" t="s">
        <v>23</v>
      </c>
      <c r="J153" s="36" t="s">
        <v>22</v>
      </c>
      <c r="K153" s="262"/>
      <c r="L153" s="262"/>
      <c r="M153" s="262"/>
      <c r="N153" s="907" t="s">
        <v>24</v>
      </c>
      <c r="O153" s="907"/>
      <c r="P153" s="908"/>
    </row>
    <row r="154" spans="1:16" ht="20.100000000000001" customHeight="1" x14ac:dyDescent="0.2">
      <c r="A154" s="46" t="s">
        <v>25</v>
      </c>
      <c r="B154" s="47" t="s">
        <v>26</v>
      </c>
      <c r="C154" s="890" t="s">
        <v>27</v>
      </c>
      <c r="D154" s="891"/>
      <c r="E154" s="891"/>
      <c r="F154" s="268" t="s">
        <v>28</v>
      </c>
      <c r="G154" s="268" t="s">
        <v>29</v>
      </c>
      <c r="H154" s="268" t="s">
        <v>30</v>
      </c>
      <c r="I154" s="48" t="s">
        <v>31</v>
      </c>
      <c r="J154" s="49" t="s">
        <v>32</v>
      </c>
      <c r="K154" s="268" t="s">
        <v>33</v>
      </c>
      <c r="L154" s="268" t="s">
        <v>34</v>
      </c>
      <c r="M154" s="268" t="s">
        <v>35</v>
      </c>
      <c r="N154" s="892" t="s">
        <v>36</v>
      </c>
      <c r="O154" s="891"/>
      <c r="P154" s="893"/>
    </row>
    <row r="155" spans="1:16" ht="20.100000000000001" customHeight="1" x14ac:dyDescent="0.2">
      <c r="A155" s="5"/>
      <c r="B155" s="6" t="s">
        <v>37</v>
      </c>
      <c r="C155" s="894">
        <f>SUM(C157,C160)</f>
        <v>185</v>
      </c>
      <c r="D155" s="895"/>
      <c r="E155" s="895"/>
      <c r="F155" s="269">
        <f>SUM(F157,F160)</f>
        <v>0</v>
      </c>
      <c r="G155" s="269">
        <f>SUM(G157,G160)</f>
        <v>111</v>
      </c>
      <c r="H155" s="269">
        <f>SUM(H157,H160)</f>
        <v>0</v>
      </c>
      <c r="I155" s="7">
        <f>SUM(I157,I160)</f>
        <v>296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896">
        <f t="shared" si="31"/>
        <v>0</v>
      </c>
      <c r="O155" s="897"/>
      <c r="P155" s="898"/>
    </row>
    <row r="156" spans="1:16" ht="20.100000000000001" customHeight="1" x14ac:dyDescent="0.2">
      <c r="A156" s="9">
        <v>1</v>
      </c>
      <c r="B156" s="10" t="s">
        <v>38</v>
      </c>
      <c r="C156" s="899"/>
      <c r="D156" s="900"/>
      <c r="E156" s="900"/>
      <c r="F156" s="255"/>
      <c r="G156" s="255"/>
      <c r="H156" s="255"/>
      <c r="I156" s="37"/>
      <c r="J156" s="254"/>
      <c r="K156" s="255"/>
      <c r="L156" s="255"/>
      <c r="M156" s="255"/>
      <c r="N156" s="900"/>
      <c r="O156" s="900"/>
      <c r="P156" s="901"/>
    </row>
    <row r="157" spans="1:16" ht="24" customHeight="1" x14ac:dyDescent="0.2">
      <c r="A157" s="11"/>
      <c r="B157" s="10" t="s">
        <v>39</v>
      </c>
      <c r="C157" s="928">
        <f>SUM(C158:E159)</f>
        <v>0</v>
      </c>
      <c r="D157" s="929"/>
      <c r="E157" s="929"/>
      <c r="F157" s="264">
        <f>SUM(F158:F159)</f>
        <v>0</v>
      </c>
      <c r="G157" s="264">
        <f t="shared" ref="G157:H157" si="32">SUM(G158:G159)</f>
        <v>0</v>
      </c>
      <c r="H157" s="264">
        <f t="shared" si="32"/>
        <v>0</v>
      </c>
      <c r="I157" s="265">
        <f>SUM(C157-F157+G157-H157)</f>
        <v>0</v>
      </c>
      <c r="J157" s="264">
        <f>SUM(J158:J159)</f>
        <v>0</v>
      </c>
      <c r="K157" s="264">
        <f t="shared" ref="K157:M157" si="33">SUM(K158:K159)</f>
        <v>0</v>
      </c>
      <c r="L157" s="264">
        <f t="shared" si="33"/>
        <v>0</v>
      </c>
      <c r="M157" s="264">
        <f t="shared" si="33"/>
        <v>0</v>
      </c>
      <c r="N157" s="880">
        <f>SUM(N158:P159)</f>
        <v>0</v>
      </c>
      <c r="O157" s="880"/>
      <c r="P157" s="881"/>
    </row>
    <row r="158" spans="1:16" ht="15" x14ac:dyDescent="0.2">
      <c r="A158" s="11"/>
      <c r="B158" s="12" t="s">
        <v>40</v>
      </c>
      <c r="C158" s="919">
        <v>0</v>
      </c>
      <c r="D158" s="920"/>
      <c r="E158" s="920"/>
      <c r="F158" s="258">
        <v>0</v>
      </c>
      <c r="G158" s="258">
        <v>0</v>
      </c>
      <c r="H158" s="258">
        <v>0</v>
      </c>
      <c r="I158" s="284">
        <f t="shared" ref="I158:I162" si="34">SUM(C158-F158+G158-H158)</f>
        <v>0</v>
      </c>
      <c r="J158" s="167">
        <v>0</v>
      </c>
      <c r="K158" s="167">
        <v>0</v>
      </c>
      <c r="L158" s="167">
        <v>0</v>
      </c>
      <c r="M158" s="167">
        <v>0</v>
      </c>
      <c r="N158" s="880">
        <f>SUM(J158-K158+L158-M158)</f>
        <v>0</v>
      </c>
      <c r="O158" s="880"/>
      <c r="P158" s="881"/>
    </row>
    <row r="159" spans="1:16" ht="15" x14ac:dyDescent="0.2">
      <c r="A159" s="11"/>
      <c r="B159" s="12" t="s">
        <v>41</v>
      </c>
      <c r="C159" s="919">
        <v>0</v>
      </c>
      <c r="D159" s="920"/>
      <c r="E159" s="920"/>
      <c r="F159" s="258">
        <v>0</v>
      </c>
      <c r="G159" s="258">
        <v>0</v>
      </c>
      <c r="H159" s="258">
        <v>0</v>
      </c>
      <c r="I159" s="284">
        <f t="shared" si="34"/>
        <v>0</v>
      </c>
      <c r="J159" s="167">
        <v>0</v>
      </c>
      <c r="K159" s="167">
        <v>0</v>
      </c>
      <c r="L159" s="167">
        <v>0</v>
      </c>
      <c r="M159" s="167">
        <v>0</v>
      </c>
      <c r="N159" s="880">
        <f>SUM(J159-K159+L159-M159)</f>
        <v>0</v>
      </c>
      <c r="O159" s="880"/>
      <c r="P159" s="881"/>
    </row>
    <row r="160" spans="1:16" ht="14.25" x14ac:dyDescent="0.2">
      <c r="A160" s="11"/>
      <c r="B160" s="10" t="s">
        <v>42</v>
      </c>
      <c r="C160" s="928">
        <f>SUM(C161:E162)</f>
        <v>185</v>
      </c>
      <c r="D160" s="929"/>
      <c r="E160" s="929"/>
      <c r="F160" s="264">
        <f>SUM(F161:F162)</f>
        <v>0</v>
      </c>
      <c r="G160" s="264">
        <f t="shared" ref="G160:H160" si="35">SUM(G161:G162)</f>
        <v>111</v>
      </c>
      <c r="H160" s="264">
        <f t="shared" si="35"/>
        <v>0</v>
      </c>
      <c r="I160" s="265">
        <f t="shared" si="34"/>
        <v>296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880">
        <f>SUM(N161:P162)</f>
        <v>0</v>
      </c>
      <c r="O160" s="880"/>
      <c r="P160" s="881"/>
    </row>
    <row r="161" spans="1:16" ht="12.75" customHeight="1" x14ac:dyDescent="0.2">
      <c r="A161" s="11"/>
      <c r="B161" s="12" t="s">
        <v>40</v>
      </c>
      <c r="C161" s="919">
        <v>0</v>
      </c>
      <c r="D161" s="920"/>
      <c r="E161" s="920"/>
      <c r="F161" s="258">
        <v>0</v>
      </c>
      <c r="G161" s="258">
        <v>0</v>
      </c>
      <c r="H161" s="258">
        <v>0</v>
      </c>
      <c r="I161" s="284">
        <f t="shared" si="34"/>
        <v>0</v>
      </c>
      <c r="J161" s="38">
        <v>0</v>
      </c>
      <c r="K161" s="258">
        <v>0</v>
      </c>
      <c r="L161" s="258">
        <v>0</v>
      </c>
      <c r="M161" s="258">
        <v>0</v>
      </c>
      <c r="N161" s="880">
        <f>SUM(J161-K161+L161-M161)</f>
        <v>0</v>
      </c>
      <c r="O161" s="880"/>
      <c r="P161" s="881"/>
    </row>
    <row r="162" spans="1:16" ht="12.75" customHeight="1" x14ac:dyDescent="0.2">
      <c r="A162" s="11"/>
      <c r="B162" s="12" t="s">
        <v>41</v>
      </c>
      <c r="C162" s="919">
        <v>185</v>
      </c>
      <c r="D162" s="920"/>
      <c r="E162" s="920"/>
      <c r="F162" s="258">
        <v>0</v>
      </c>
      <c r="G162" s="258">
        <v>111</v>
      </c>
      <c r="H162" s="258">
        <v>0</v>
      </c>
      <c r="I162" s="284">
        <f t="shared" si="34"/>
        <v>296</v>
      </c>
      <c r="J162" s="38">
        <v>0</v>
      </c>
      <c r="K162" s="258">
        <v>0</v>
      </c>
      <c r="L162" s="258">
        <v>0</v>
      </c>
      <c r="M162" s="258">
        <v>0</v>
      </c>
      <c r="N162" s="880">
        <f>SUM(J162-K162+L162-M162)</f>
        <v>0</v>
      </c>
      <c r="O162" s="880"/>
      <c r="P162" s="881"/>
    </row>
    <row r="163" spans="1:16" x14ac:dyDescent="0.2">
      <c r="A163" s="9">
        <v>2</v>
      </c>
      <c r="B163" s="10" t="s">
        <v>43</v>
      </c>
      <c r="C163" s="899"/>
      <c r="D163" s="900"/>
      <c r="E163" s="900"/>
      <c r="F163" s="255"/>
      <c r="G163" s="255"/>
      <c r="H163" s="255"/>
      <c r="I163" s="272"/>
      <c r="J163" s="254"/>
      <c r="K163" s="255"/>
      <c r="L163" s="255"/>
      <c r="M163" s="255"/>
      <c r="N163" s="867"/>
      <c r="O163" s="867"/>
      <c r="P163" s="868"/>
    </row>
    <row r="164" spans="1:16" ht="14.25" x14ac:dyDescent="0.2">
      <c r="A164" s="11"/>
      <c r="B164" s="12" t="s">
        <v>44</v>
      </c>
      <c r="C164" s="919">
        <v>0</v>
      </c>
      <c r="D164" s="920"/>
      <c r="E164" s="920"/>
      <c r="F164" s="258">
        <v>0</v>
      </c>
      <c r="G164" s="258">
        <v>0</v>
      </c>
      <c r="H164" s="258">
        <v>0</v>
      </c>
      <c r="I164" s="265">
        <f t="shared" ref="I164:I167" si="37">SUM(C164-F164+G164-H164)</f>
        <v>0</v>
      </c>
      <c r="J164" s="254"/>
      <c r="K164" s="255"/>
      <c r="L164" s="255"/>
      <c r="M164" s="255"/>
      <c r="N164" s="867"/>
      <c r="O164" s="867"/>
      <c r="P164" s="868"/>
    </row>
    <row r="165" spans="1:16" ht="14.25" x14ac:dyDescent="0.2">
      <c r="A165" s="11"/>
      <c r="B165" s="12" t="s">
        <v>45</v>
      </c>
      <c r="C165" s="919">
        <v>185</v>
      </c>
      <c r="D165" s="920"/>
      <c r="E165" s="920"/>
      <c r="F165" s="258">
        <v>0</v>
      </c>
      <c r="G165" s="258">
        <v>111</v>
      </c>
      <c r="H165" s="258">
        <v>0</v>
      </c>
      <c r="I165" s="265">
        <f t="shared" si="37"/>
        <v>296</v>
      </c>
      <c r="J165" s="254"/>
      <c r="K165" s="255"/>
      <c r="L165" s="255"/>
      <c r="M165" s="255"/>
      <c r="N165" s="867"/>
      <c r="O165" s="867"/>
      <c r="P165" s="868"/>
    </row>
    <row r="166" spans="1:16" ht="14.25" x14ac:dyDescent="0.2">
      <c r="A166" s="9"/>
      <c r="B166" s="12" t="s">
        <v>46</v>
      </c>
      <c r="C166" s="919">
        <v>0</v>
      </c>
      <c r="D166" s="920"/>
      <c r="E166" s="920"/>
      <c r="F166" s="258">
        <v>0</v>
      </c>
      <c r="G166" s="258">
        <v>0</v>
      </c>
      <c r="H166" s="258">
        <v>0</v>
      </c>
      <c r="I166" s="265">
        <f t="shared" si="37"/>
        <v>0</v>
      </c>
      <c r="J166" s="254"/>
      <c r="K166" s="255"/>
      <c r="L166" s="255"/>
      <c r="M166" s="255"/>
      <c r="N166" s="867"/>
      <c r="O166" s="867"/>
      <c r="P166" s="868"/>
    </row>
    <row r="167" spans="1:16" ht="12.75" customHeight="1" x14ac:dyDescent="0.2">
      <c r="A167" s="14"/>
      <c r="B167" s="15" t="s">
        <v>47</v>
      </c>
      <c r="C167" s="921">
        <v>0</v>
      </c>
      <c r="D167" s="922"/>
      <c r="E167" s="922"/>
      <c r="F167" s="271">
        <v>0</v>
      </c>
      <c r="G167" s="271">
        <v>0</v>
      </c>
      <c r="H167" s="271">
        <v>0</v>
      </c>
      <c r="I167" s="265">
        <f t="shared" si="37"/>
        <v>0</v>
      </c>
      <c r="J167" s="39"/>
      <c r="K167" s="16"/>
      <c r="L167" s="16"/>
      <c r="M167" s="16"/>
      <c r="N167" s="869"/>
      <c r="O167" s="869"/>
      <c r="P167" s="870"/>
    </row>
    <row r="168" spans="1:16" ht="12.75" customHeight="1" thickBot="1" x14ac:dyDescent="0.25">
      <c r="A168" s="17">
        <v>3</v>
      </c>
      <c r="B168" s="18" t="s">
        <v>48</v>
      </c>
      <c r="C168" s="923">
        <v>0</v>
      </c>
      <c r="D168" s="924"/>
      <c r="E168" s="924"/>
      <c r="F168" s="26">
        <v>0</v>
      </c>
      <c r="G168" s="26">
        <v>0</v>
      </c>
      <c r="H168" s="273"/>
      <c r="I168" s="40"/>
      <c r="J168" s="41"/>
      <c r="K168" s="285"/>
      <c r="L168" s="285"/>
      <c r="M168" s="285"/>
      <c r="N168" s="873"/>
      <c r="O168" s="873"/>
      <c r="P168" s="874"/>
    </row>
    <row r="169" spans="1:16" ht="7.5" customHeight="1" x14ac:dyDescent="0.2">
      <c r="B169" s="253" t="s">
        <v>49</v>
      </c>
      <c r="C169" s="861">
        <f>SUM(C164:E167)-C155</f>
        <v>0</v>
      </c>
      <c r="D169" s="862"/>
      <c r="E169" s="862"/>
      <c r="F169" s="25">
        <f>SUM(F164:F167)-F155</f>
        <v>0</v>
      </c>
      <c r="G169" s="25">
        <f>SUM(G164:G167)-G155</f>
        <v>0</v>
      </c>
      <c r="H169" s="25">
        <f t="shared" ref="H169:I169" si="38">SUM(H164:H167)-H155</f>
        <v>0</v>
      </c>
      <c r="I169" s="25">
        <f t="shared" si="38"/>
        <v>0</v>
      </c>
      <c r="J169" s="8"/>
      <c r="K169" s="8"/>
      <c r="L169" s="8"/>
      <c r="M169" s="8"/>
      <c r="N169" s="863"/>
      <c r="O169" s="863"/>
      <c r="P169" s="863"/>
    </row>
    <row r="170" spans="1:16" ht="18" customHeight="1" x14ac:dyDescent="0.2">
      <c r="B170" s="253"/>
      <c r="C170" s="93"/>
      <c r="D170" s="94"/>
      <c r="E170" s="94"/>
      <c r="F170" s="25"/>
      <c r="G170" s="25"/>
      <c r="H170" s="25"/>
      <c r="I170" s="25"/>
      <c r="J170" s="8"/>
      <c r="K170" s="8"/>
      <c r="L170" s="8"/>
      <c r="M170" s="8"/>
      <c r="N170" s="270"/>
      <c r="O170" s="270"/>
      <c r="P170" s="270"/>
    </row>
    <row r="171" spans="1:16" ht="12.75" customHeight="1" x14ac:dyDescent="0.2">
      <c r="B171" s="253"/>
      <c r="C171" s="93"/>
      <c r="D171" s="94"/>
      <c r="E171" s="94"/>
      <c r="F171" s="25"/>
      <c r="G171" s="25"/>
      <c r="H171" s="25"/>
      <c r="I171" s="25"/>
      <c r="J171" s="8"/>
      <c r="K171" s="8"/>
      <c r="L171" s="8"/>
      <c r="M171" s="8"/>
      <c r="N171" s="270"/>
      <c r="O171" s="270"/>
      <c r="P171" s="270"/>
    </row>
    <row r="172" spans="1:16" ht="12.75" customHeight="1" x14ac:dyDescent="0.2">
      <c r="B172" s="253"/>
      <c r="C172" s="93"/>
      <c r="D172" s="94"/>
      <c r="E172" s="94"/>
      <c r="F172" s="25"/>
      <c r="G172" s="25"/>
      <c r="H172" s="25"/>
      <c r="I172" s="25"/>
      <c r="J172" s="8"/>
      <c r="K172" s="8"/>
      <c r="L172" s="8"/>
      <c r="M172" s="8"/>
      <c r="N172" s="270"/>
      <c r="O172" s="270"/>
      <c r="P172" s="270"/>
    </row>
    <row r="173" spans="1:16" ht="12.75" customHeight="1" x14ac:dyDescent="0.2">
      <c r="C173" s="864"/>
      <c r="D173" s="864"/>
      <c r="E173" s="864"/>
      <c r="N173" s="864"/>
      <c r="O173" s="864"/>
      <c r="P173" s="864"/>
    </row>
    <row r="174" spans="1:16" x14ac:dyDescent="0.2">
      <c r="C174" s="253"/>
      <c r="D174" s="253"/>
      <c r="E174" s="253"/>
      <c r="N174" s="253"/>
      <c r="O174" s="253"/>
      <c r="P174" s="253"/>
    </row>
    <row r="175" spans="1:16" ht="30" customHeight="1" x14ac:dyDescent="0.2">
      <c r="C175" s="253"/>
      <c r="D175" s="253"/>
      <c r="E175" s="253"/>
      <c r="N175" s="253"/>
      <c r="O175" s="253"/>
      <c r="P175" s="253"/>
    </row>
    <row r="176" spans="1:16" ht="25.5" customHeight="1" x14ac:dyDescent="0.2">
      <c r="A176" s="864" t="s">
        <v>0</v>
      </c>
      <c r="B176" s="864"/>
      <c r="F176" s="1" t="s">
        <v>1</v>
      </c>
      <c r="M176" s="930" t="s">
        <v>2</v>
      </c>
      <c r="N176" s="930"/>
      <c r="O176" s="930"/>
      <c r="P176" s="930"/>
    </row>
    <row r="177" spans="1:16" ht="20.100000000000001" customHeight="1" x14ac:dyDescent="0.2">
      <c r="A177" s="864" t="s">
        <v>3</v>
      </c>
      <c r="B177" s="864"/>
      <c r="M177" s="930"/>
      <c r="N177" s="930"/>
      <c r="O177" s="930"/>
      <c r="P177" s="930"/>
    </row>
    <row r="178" spans="1:16" ht="20.100000000000001" customHeight="1" x14ac:dyDescent="0.2">
      <c r="A178" s="864" t="s">
        <v>4</v>
      </c>
      <c r="B178" s="864"/>
    </row>
    <row r="179" spans="1:16" ht="20.100000000000001" customHeight="1" x14ac:dyDescent="0.3">
      <c r="F179" s="918" t="s">
        <v>5</v>
      </c>
      <c r="G179" s="918"/>
      <c r="H179" s="918"/>
      <c r="I179" s="918"/>
      <c r="J179" s="918"/>
      <c r="K179" s="918"/>
      <c r="L179" s="918"/>
    </row>
    <row r="180" spans="1:16" ht="20.100000000000001" customHeight="1" x14ac:dyDescent="0.2">
      <c r="F180" s="909" t="s">
        <v>6</v>
      </c>
      <c r="G180" s="909"/>
      <c r="H180" s="909"/>
      <c r="I180" s="909"/>
      <c r="J180" s="909"/>
      <c r="K180" s="909"/>
      <c r="L180" s="909"/>
    </row>
    <row r="181" spans="1:16" ht="20.100000000000001" customHeight="1" x14ac:dyDescent="0.2">
      <c r="A181" s="1" t="s">
        <v>7</v>
      </c>
      <c r="C181" s="28"/>
      <c r="D181" s="266">
        <v>1</v>
      </c>
      <c r="E181" s="266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9"/>
      <c r="D182" s="4">
        <v>0</v>
      </c>
      <c r="E182" s="4">
        <v>8</v>
      </c>
      <c r="I182" s="910">
        <v>4</v>
      </c>
      <c r="K182" s="2"/>
      <c r="L182" s="24" t="s">
        <v>50</v>
      </c>
      <c r="M182" s="911" t="str">
        <f>+M147</f>
        <v>: April</v>
      </c>
      <c r="N182" s="912"/>
      <c r="O182" s="266">
        <f>+O147</f>
        <v>0</v>
      </c>
      <c r="P182" s="266">
        <f>+P147</f>
        <v>4</v>
      </c>
    </row>
    <row r="183" spans="1:16" ht="20.100000000000001" customHeight="1" x14ac:dyDescent="0.2">
      <c r="A183" s="19" t="s">
        <v>53</v>
      </c>
      <c r="B183" s="19"/>
      <c r="C183" s="266">
        <v>0</v>
      </c>
      <c r="D183" s="266">
        <v>3</v>
      </c>
      <c r="E183" s="266">
        <v>0</v>
      </c>
      <c r="I183" s="910"/>
      <c r="J183" s="267"/>
      <c r="K183" s="2"/>
      <c r="L183" s="24" t="s">
        <v>12</v>
      </c>
      <c r="M183" s="911" t="str">
        <f>+M148</f>
        <v>: 2019</v>
      </c>
      <c r="N183" s="912"/>
      <c r="O183" s="266">
        <f>+O148</f>
        <v>1</v>
      </c>
      <c r="P183" s="266">
        <f>+P148</f>
        <v>9</v>
      </c>
    </row>
    <row r="184" spans="1:16" ht="26.25" customHeight="1" thickBot="1" x14ac:dyDescent="0.25">
      <c r="C184" s="30"/>
      <c r="D184" s="30"/>
      <c r="K184" s="2"/>
      <c r="L184" s="2"/>
      <c r="N184" s="2"/>
      <c r="O184" s="30"/>
      <c r="P184" s="30"/>
    </row>
    <row r="185" spans="1:16" ht="20.100000000000001" customHeight="1" x14ac:dyDescent="0.2">
      <c r="A185" s="946" t="s">
        <v>13</v>
      </c>
      <c r="B185" s="944" t="s">
        <v>14</v>
      </c>
      <c r="C185" s="913" t="s">
        <v>15</v>
      </c>
      <c r="D185" s="914"/>
      <c r="E185" s="914"/>
      <c r="F185" s="914"/>
      <c r="G185" s="914"/>
      <c r="H185" s="914"/>
      <c r="I185" s="915"/>
      <c r="J185" s="916" t="s">
        <v>16</v>
      </c>
      <c r="K185" s="914"/>
      <c r="L185" s="914"/>
      <c r="M185" s="914"/>
      <c r="N185" s="914"/>
      <c r="O185" s="914"/>
      <c r="P185" s="915"/>
    </row>
    <row r="186" spans="1:16" ht="20.100000000000001" customHeight="1" x14ac:dyDescent="0.2">
      <c r="A186" s="947"/>
      <c r="B186" s="945"/>
      <c r="C186" s="925" t="s">
        <v>17</v>
      </c>
      <c r="D186" s="926"/>
      <c r="E186" s="926"/>
      <c r="F186" s="4"/>
      <c r="G186" s="4"/>
      <c r="H186" s="4"/>
      <c r="I186" s="259" t="s">
        <v>17</v>
      </c>
      <c r="J186" s="34" t="s">
        <v>17</v>
      </c>
      <c r="K186" s="4"/>
      <c r="L186" s="4"/>
      <c r="M186" s="4"/>
      <c r="N186" s="926" t="s">
        <v>17</v>
      </c>
      <c r="O186" s="926"/>
      <c r="P186" s="927"/>
    </row>
    <row r="187" spans="1:16" ht="20.100000000000001" customHeight="1" x14ac:dyDescent="0.2">
      <c r="A187" s="947"/>
      <c r="B187" s="945"/>
      <c r="C187" s="902" t="s">
        <v>9</v>
      </c>
      <c r="D187" s="903"/>
      <c r="E187" s="903"/>
      <c r="F187" s="260" t="s">
        <v>18</v>
      </c>
      <c r="G187" s="260" t="s">
        <v>19</v>
      </c>
      <c r="H187" s="260" t="s">
        <v>20</v>
      </c>
      <c r="I187" s="261" t="s">
        <v>21</v>
      </c>
      <c r="J187" s="35" t="s">
        <v>9</v>
      </c>
      <c r="K187" s="260" t="s">
        <v>18</v>
      </c>
      <c r="L187" s="260" t="s">
        <v>19</v>
      </c>
      <c r="M187" s="260" t="s">
        <v>20</v>
      </c>
      <c r="N187" s="904" t="s">
        <v>21</v>
      </c>
      <c r="O187" s="904"/>
      <c r="P187" s="905"/>
    </row>
    <row r="188" spans="1:16" ht="20.100000000000001" customHeight="1" x14ac:dyDescent="0.2">
      <c r="A188" s="947"/>
      <c r="B188" s="945"/>
      <c r="C188" s="906" t="s">
        <v>22</v>
      </c>
      <c r="D188" s="907"/>
      <c r="E188" s="907"/>
      <c r="F188" s="262"/>
      <c r="G188" s="262"/>
      <c r="H188" s="262"/>
      <c r="I188" s="263" t="s">
        <v>23</v>
      </c>
      <c r="J188" s="36" t="s">
        <v>22</v>
      </c>
      <c r="K188" s="262"/>
      <c r="L188" s="262"/>
      <c r="M188" s="262"/>
      <c r="N188" s="907" t="s">
        <v>24</v>
      </c>
      <c r="O188" s="907"/>
      <c r="P188" s="908"/>
    </row>
    <row r="189" spans="1:16" ht="24" customHeight="1" x14ac:dyDescent="0.2">
      <c r="A189" s="46" t="s">
        <v>25</v>
      </c>
      <c r="B189" s="47" t="s">
        <v>26</v>
      </c>
      <c r="C189" s="890" t="s">
        <v>27</v>
      </c>
      <c r="D189" s="891"/>
      <c r="E189" s="891"/>
      <c r="F189" s="268" t="s">
        <v>28</v>
      </c>
      <c r="G189" s="268" t="s">
        <v>29</v>
      </c>
      <c r="H189" s="268" t="s">
        <v>30</v>
      </c>
      <c r="I189" s="48" t="s">
        <v>31</v>
      </c>
      <c r="J189" s="49" t="s">
        <v>32</v>
      </c>
      <c r="K189" s="268" t="s">
        <v>33</v>
      </c>
      <c r="L189" s="268" t="s">
        <v>34</v>
      </c>
      <c r="M189" s="268" t="s">
        <v>35</v>
      </c>
      <c r="N189" s="892" t="s">
        <v>36</v>
      </c>
      <c r="O189" s="891"/>
      <c r="P189" s="893"/>
    </row>
    <row r="190" spans="1:16" ht="15.75" x14ac:dyDescent="0.2">
      <c r="A190" s="5"/>
      <c r="B190" s="6" t="s">
        <v>37</v>
      </c>
      <c r="C190" s="894">
        <f>SUM(C192,C195)</f>
        <v>0</v>
      </c>
      <c r="D190" s="895"/>
      <c r="E190" s="895"/>
      <c r="F190" s="269">
        <f>SUM(F192,F195)</f>
        <v>0</v>
      </c>
      <c r="G190" s="269">
        <f>SUM(G192,G195)</f>
        <v>0</v>
      </c>
      <c r="H190" s="269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896">
        <f t="shared" si="39"/>
        <v>0</v>
      </c>
      <c r="O190" s="897"/>
      <c r="P190" s="898"/>
    </row>
    <row r="191" spans="1:16" x14ac:dyDescent="0.2">
      <c r="A191" s="9">
        <v>1</v>
      </c>
      <c r="B191" s="10" t="s">
        <v>38</v>
      </c>
      <c r="C191" s="899"/>
      <c r="D191" s="900"/>
      <c r="E191" s="900"/>
      <c r="F191" s="255"/>
      <c r="G191" s="255"/>
      <c r="H191" s="255"/>
      <c r="I191" s="37"/>
      <c r="J191" s="254"/>
      <c r="K191" s="255"/>
      <c r="L191" s="255"/>
      <c r="M191" s="255"/>
      <c r="N191" s="900"/>
      <c r="O191" s="900"/>
      <c r="P191" s="901"/>
    </row>
    <row r="192" spans="1:16" ht="14.25" x14ac:dyDescent="0.2">
      <c r="A192" s="11"/>
      <c r="B192" s="10" t="s">
        <v>39</v>
      </c>
      <c r="C192" s="928">
        <f>SUM(C193:E194)</f>
        <v>0</v>
      </c>
      <c r="D192" s="929"/>
      <c r="E192" s="929"/>
      <c r="F192" s="264">
        <f>SUM(F193:F194)</f>
        <v>0</v>
      </c>
      <c r="G192" s="264">
        <f t="shared" ref="G192:H192" si="40">SUM(G193:G194)</f>
        <v>0</v>
      </c>
      <c r="H192" s="264">
        <f t="shared" si="40"/>
        <v>0</v>
      </c>
      <c r="I192" s="265">
        <f>SUM(C192-F192+G192-H192)</f>
        <v>0</v>
      </c>
      <c r="J192" s="264">
        <f>SUM(J193:J194)</f>
        <v>0</v>
      </c>
      <c r="K192" s="264">
        <f t="shared" ref="K192:M192" si="41">SUM(K193:K194)</f>
        <v>0</v>
      </c>
      <c r="L192" s="264">
        <f t="shared" si="41"/>
        <v>0</v>
      </c>
      <c r="M192" s="264">
        <f t="shared" si="41"/>
        <v>0</v>
      </c>
      <c r="N192" s="880">
        <f>SUM(N193:P194)</f>
        <v>0</v>
      </c>
      <c r="O192" s="880"/>
      <c r="P192" s="881"/>
    </row>
    <row r="193" spans="1:16" ht="12.75" customHeight="1" x14ac:dyDescent="0.2">
      <c r="A193" s="11"/>
      <c r="B193" s="12" t="s">
        <v>40</v>
      </c>
      <c r="C193" s="919">
        <v>0</v>
      </c>
      <c r="D193" s="920"/>
      <c r="E193" s="920"/>
      <c r="F193" s="258">
        <v>0</v>
      </c>
      <c r="G193" s="258">
        <v>0</v>
      </c>
      <c r="H193" s="258">
        <v>0</v>
      </c>
      <c r="I193" s="284">
        <f t="shared" ref="I193:I197" si="42">SUM(C193-F193+G193-H193)</f>
        <v>0</v>
      </c>
      <c r="J193" s="167">
        <v>0</v>
      </c>
      <c r="K193" s="167">
        <v>0</v>
      </c>
      <c r="L193" s="167">
        <v>0</v>
      </c>
      <c r="M193" s="167">
        <v>0</v>
      </c>
      <c r="N193" s="880">
        <f>SUM(J193-K193+L193-M193)</f>
        <v>0</v>
      </c>
      <c r="O193" s="880"/>
      <c r="P193" s="881"/>
    </row>
    <row r="194" spans="1:16" ht="12.75" customHeight="1" x14ac:dyDescent="0.2">
      <c r="A194" s="11"/>
      <c r="B194" s="12" t="s">
        <v>41</v>
      </c>
      <c r="C194" s="919">
        <v>0</v>
      </c>
      <c r="D194" s="920"/>
      <c r="E194" s="920"/>
      <c r="F194" s="258">
        <v>0</v>
      </c>
      <c r="G194" s="258">
        <v>0</v>
      </c>
      <c r="H194" s="258">
        <v>0</v>
      </c>
      <c r="I194" s="284">
        <f t="shared" si="42"/>
        <v>0</v>
      </c>
      <c r="J194" s="167">
        <v>0</v>
      </c>
      <c r="K194" s="167">
        <v>0</v>
      </c>
      <c r="L194" s="167">
        <v>0</v>
      </c>
      <c r="M194" s="167">
        <v>0</v>
      </c>
      <c r="N194" s="880">
        <f>SUM(J194-K194+L194-M194)</f>
        <v>0</v>
      </c>
      <c r="O194" s="880"/>
      <c r="P194" s="881"/>
    </row>
    <row r="195" spans="1:16" ht="14.25" x14ac:dyDescent="0.2">
      <c r="A195" s="11"/>
      <c r="B195" s="10" t="s">
        <v>42</v>
      </c>
      <c r="C195" s="928">
        <f>SUM(C196:E197)</f>
        <v>0</v>
      </c>
      <c r="D195" s="929"/>
      <c r="E195" s="929"/>
      <c r="F195" s="264">
        <f>SUM(F196:F197)</f>
        <v>0</v>
      </c>
      <c r="G195" s="264">
        <f t="shared" ref="G195:H195" si="43">SUM(G196:G197)</f>
        <v>0</v>
      </c>
      <c r="H195" s="264">
        <f t="shared" si="43"/>
        <v>0</v>
      </c>
      <c r="I195" s="265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880">
        <f>SUM(N196:P197)</f>
        <v>0</v>
      </c>
      <c r="O195" s="880"/>
      <c r="P195" s="881"/>
    </row>
    <row r="196" spans="1:16" ht="15" x14ac:dyDescent="0.2">
      <c r="A196" s="11"/>
      <c r="B196" s="12" t="s">
        <v>40</v>
      </c>
      <c r="C196" s="919">
        <v>0</v>
      </c>
      <c r="D196" s="920"/>
      <c r="E196" s="920"/>
      <c r="F196" s="258">
        <v>0</v>
      </c>
      <c r="G196" s="258">
        <v>0</v>
      </c>
      <c r="H196" s="258">
        <v>0</v>
      </c>
      <c r="I196" s="284">
        <f t="shared" si="42"/>
        <v>0</v>
      </c>
      <c r="J196" s="38">
        <v>0</v>
      </c>
      <c r="K196" s="258">
        <v>0</v>
      </c>
      <c r="L196" s="258">
        <v>0</v>
      </c>
      <c r="M196" s="258">
        <v>0</v>
      </c>
      <c r="N196" s="880">
        <f>SUM(J196-K196+L196-M196)</f>
        <v>0</v>
      </c>
      <c r="O196" s="880"/>
      <c r="P196" s="881"/>
    </row>
    <row r="197" spans="1:16" ht="15" x14ac:dyDescent="0.2">
      <c r="A197" s="11"/>
      <c r="B197" s="12" t="s">
        <v>41</v>
      </c>
      <c r="C197" s="919">
        <v>0</v>
      </c>
      <c r="D197" s="920"/>
      <c r="E197" s="920"/>
      <c r="F197" s="258">
        <v>0</v>
      </c>
      <c r="G197" s="258">
        <v>0</v>
      </c>
      <c r="H197" s="258">
        <v>0</v>
      </c>
      <c r="I197" s="284">
        <f t="shared" si="42"/>
        <v>0</v>
      </c>
      <c r="J197" s="38">
        <v>0</v>
      </c>
      <c r="K197" s="258">
        <v>0</v>
      </c>
      <c r="L197" s="258">
        <v>0</v>
      </c>
      <c r="M197" s="258">
        <v>0</v>
      </c>
      <c r="N197" s="880">
        <f>SUM(J197-K197+L197-M197)</f>
        <v>0</v>
      </c>
      <c r="O197" s="880"/>
      <c r="P197" s="881"/>
    </row>
    <row r="198" spans="1:16" x14ac:dyDescent="0.2">
      <c r="A198" s="9">
        <v>2</v>
      </c>
      <c r="B198" s="10" t="s">
        <v>43</v>
      </c>
      <c r="C198" s="899"/>
      <c r="D198" s="900"/>
      <c r="E198" s="900"/>
      <c r="F198" s="255"/>
      <c r="G198" s="255"/>
      <c r="H198" s="255"/>
      <c r="I198" s="272"/>
      <c r="J198" s="254"/>
      <c r="K198" s="255"/>
      <c r="L198" s="255"/>
      <c r="M198" s="255"/>
      <c r="N198" s="867"/>
      <c r="O198" s="867"/>
      <c r="P198" s="868"/>
    </row>
    <row r="199" spans="1:16" ht="12.75" customHeight="1" x14ac:dyDescent="0.2">
      <c r="A199" s="11"/>
      <c r="B199" s="12" t="s">
        <v>44</v>
      </c>
      <c r="C199" s="919">
        <v>0</v>
      </c>
      <c r="D199" s="920"/>
      <c r="E199" s="920"/>
      <c r="F199" s="258">
        <v>0</v>
      </c>
      <c r="G199" s="258">
        <v>0</v>
      </c>
      <c r="H199" s="258">
        <v>0</v>
      </c>
      <c r="I199" s="265">
        <f t="shared" ref="I199:I202" si="45">SUM(C199-F199+G199-H199)</f>
        <v>0</v>
      </c>
      <c r="J199" s="254"/>
      <c r="K199" s="255"/>
      <c r="L199" s="255"/>
      <c r="M199" s="255"/>
      <c r="N199" s="867"/>
      <c r="O199" s="867"/>
      <c r="P199" s="868"/>
    </row>
    <row r="200" spans="1:16" ht="12.75" customHeight="1" x14ac:dyDescent="0.2">
      <c r="A200" s="11"/>
      <c r="B200" s="12" t="s">
        <v>45</v>
      </c>
      <c r="C200" s="919">
        <v>0</v>
      </c>
      <c r="D200" s="920"/>
      <c r="E200" s="920"/>
      <c r="F200" s="258">
        <v>0</v>
      </c>
      <c r="G200" s="258">
        <v>0</v>
      </c>
      <c r="H200" s="258">
        <v>0</v>
      </c>
      <c r="I200" s="265">
        <f t="shared" si="45"/>
        <v>0</v>
      </c>
      <c r="J200" s="254"/>
      <c r="K200" s="255"/>
      <c r="L200" s="255"/>
      <c r="M200" s="255"/>
      <c r="N200" s="867"/>
      <c r="O200" s="867"/>
      <c r="P200" s="868"/>
    </row>
    <row r="201" spans="1:16" ht="7.5" customHeight="1" x14ac:dyDescent="0.2">
      <c r="A201" s="9"/>
      <c r="B201" s="12" t="s">
        <v>46</v>
      </c>
      <c r="C201" s="919">
        <v>0</v>
      </c>
      <c r="D201" s="920"/>
      <c r="E201" s="920"/>
      <c r="F201" s="258">
        <v>0</v>
      </c>
      <c r="G201" s="258">
        <v>0</v>
      </c>
      <c r="H201" s="258">
        <v>0</v>
      </c>
      <c r="I201" s="265">
        <f t="shared" si="45"/>
        <v>0</v>
      </c>
      <c r="J201" s="254"/>
      <c r="K201" s="255"/>
      <c r="L201" s="255"/>
      <c r="M201" s="255"/>
      <c r="N201" s="867"/>
      <c r="O201" s="867"/>
      <c r="P201" s="868"/>
    </row>
    <row r="202" spans="1:16" ht="18" customHeight="1" x14ac:dyDescent="0.2">
      <c r="A202" s="14"/>
      <c r="B202" s="15" t="s">
        <v>47</v>
      </c>
      <c r="C202" s="921">
        <v>0</v>
      </c>
      <c r="D202" s="922"/>
      <c r="E202" s="922"/>
      <c r="F202" s="271">
        <v>0</v>
      </c>
      <c r="G202" s="271">
        <v>0</v>
      </c>
      <c r="H202" s="271">
        <v>0</v>
      </c>
      <c r="I202" s="265">
        <f t="shared" si="45"/>
        <v>0</v>
      </c>
      <c r="J202" s="39"/>
      <c r="K202" s="16"/>
      <c r="L202" s="16"/>
      <c r="M202" s="16"/>
      <c r="N202" s="869"/>
      <c r="O202" s="869"/>
      <c r="P202" s="870"/>
    </row>
    <row r="203" spans="1:16" ht="12.75" customHeight="1" thickBot="1" x14ac:dyDescent="0.25">
      <c r="A203" s="17">
        <v>3</v>
      </c>
      <c r="B203" s="18" t="s">
        <v>48</v>
      </c>
      <c r="C203" s="923">
        <v>0</v>
      </c>
      <c r="D203" s="924"/>
      <c r="E203" s="924"/>
      <c r="F203" s="26">
        <v>0</v>
      </c>
      <c r="G203" s="26">
        <v>0</v>
      </c>
      <c r="H203" s="273"/>
      <c r="I203" s="40"/>
      <c r="J203" s="41"/>
      <c r="K203" s="285"/>
      <c r="L203" s="285"/>
      <c r="M203" s="285"/>
      <c r="N203" s="873"/>
      <c r="O203" s="873"/>
      <c r="P203" s="874"/>
    </row>
    <row r="204" spans="1:16" x14ac:dyDescent="0.2">
      <c r="B204" s="253" t="s">
        <v>49</v>
      </c>
      <c r="C204" s="861">
        <f>SUM(C199:E202)-C190</f>
        <v>0</v>
      </c>
      <c r="D204" s="862"/>
      <c r="E204" s="862"/>
      <c r="F204" s="25">
        <f>SUM(F199:F202)-F190</f>
        <v>0</v>
      </c>
      <c r="G204" s="25">
        <f t="shared" ref="G204:I204" si="46">SUM(G199:G202)-G190</f>
        <v>0</v>
      </c>
      <c r="H204" s="25">
        <f t="shared" si="46"/>
        <v>0</v>
      </c>
      <c r="I204" s="25">
        <f t="shared" si="46"/>
        <v>0</v>
      </c>
      <c r="J204" s="8"/>
      <c r="K204" s="8"/>
      <c r="L204" s="8"/>
      <c r="M204" s="8"/>
      <c r="N204" s="863"/>
      <c r="O204" s="863"/>
      <c r="P204" s="863"/>
    </row>
    <row r="205" spans="1:16" x14ac:dyDescent="0.2">
      <c r="B205" s="253"/>
      <c r="C205" s="93"/>
      <c r="D205" s="94"/>
      <c r="E205" s="94"/>
      <c r="F205" s="25"/>
      <c r="G205" s="25"/>
      <c r="H205" s="25"/>
      <c r="I205" s="25"/>
      <c r="J205" s="8"/>
      <c r="K205" s="8"/>
      <c r="L205" s="8"/>
      <c r="M205" s="8"/>
      <c r="N205" s="270"/>
      <c r="O205" s="270"/>
      <c r="P205" s="270"/>
    </row>
    <row r="206" spans="1:16" x14ac:dyDescent="0.2">
      <c r="B206" s="253"/>
      <c r="C206" s="93"/>
      <c r="D206" s="94"/>
      <c r="E206" s="94"/>
      <c r="F206" s="25"/>
      <c r="G206" s="25"/>
      <c r="H206" s="25"/>
      <c r="I206" s="25"/>
      <c r="J206" s="8"/>
      <c r="K206" s="8"/>
      <c r="L206" s="8"/>
      <c r="M206" s="8"/>
      <c r="N206" s="270"/>
      <c r="O206" s="270"/>
      <c r="P206" s="270"/>
    </row>
    <row r="207" spans="1:16" ht="30" customHeight="1" x14ac:dyDescent="0.2">
      <c r="B207" s="253"/>
      <c r="C207" s="93"/>
      <c r="D207" s="94"/>
      <c r="E207" s="94"/>
      <c r="F207" s="25"/>
      <c r="G207" s="25"/>
      <c r="H207" s="25"/>
      <c r="I207" s="25"/>
      <c r="J207" s="8"/>
      <c r="K207" s="8"/>
      <c r="L207" s="8"/>
      <c r="M207" s="8"/>
      <c r="N207" s="270"/>
      <c r="O207" s="270"/>
      <c r="P207" s="270"/>
    </row>
    <row r="208" spans="1:16" ht="25.5" customHeight="1" x14ac:dyDescent="0.2">
      <c r="C208" s="253"/>
      <c r="D208" s="253"/>
      <c r="E208" s="253"/>
      <c r="N208" s="253"/>
      <c r="O208" s="253"/>
      <c r="P208" s="253"/>
    </row>
    <row r="209" spans="1:16" ht="20.100000000000001" customHeight="1" x14ac:dyDescent="0.2">
      <c r="C209" s="253"/>
      <c r="D209" s="253"/>
      <c r="E209" s="253"/>
      <c r="N209" s="253"/>
      <c r="O209" s="253"/>
      <c r="P209" s="253"/>
    </row>
    <row r="210" spans="1:16" ht="20.100000000000001" customHeight="1" x14ac:dyDescent="0.2">
      <c r="C210" s="864"/>
      <c r="D210" s="864"/>
      <c r="E210" s="864"/>
      <c r="N210" s="864"/>
      <c r="O210" s="864"/>
      <c r="P210" s="864"/>
    </row>
    <row r="211" spans="1:16" ht="20.100000000000001" customHeight="1" x14ac:dyDescent="0.2">
      <c r="A211" s="864" t="s">
        <v>0</v>
      </c>
      <c r="B211" s="864"/>
      <c r="F211" s="1" t="s">
        <v>1</v>
      </c>
      <c r="M211" s="930" t="s">
        <v>2</v>
      </c>
      <c r="N211" s="930"/>
      <c r="O211" s="930"/>
      <c r="P211" s="930"/>
    </row>
    <row r="212" spans="1:16" ht="20.100000000000001" customHeight="1" x14ac:dyDescent="0.2">
      <c r="A212" s="864" t="s">
        <v>3</v>
      </c>
      <c r="B212" s="864"/>
      <c r="M212" s="930"/>
      <c r="N212" s="930"/>
      <c r="O212" s="930"/>
      <c r="P212" s="930"/>
    </row>
    <row r="213" spans="1:16" ht="20.100000000000001" customHeight="1" x14ac:dyDescent="0.2">
      <c r="A213" s="864" t="s">
        <v>4</v>
      </c>
      <c r="B213" s="864"/>
    </row>
    <row r="214" spans="1:16" ht="20.100000000000001" customHeight="1" x14ac:dyDescent="0.3">
      <c r="F214" s="918" t="s">
        <v>5</v>
      </c>
      <c r="G214" s="918"/>
      <c r="H214" s="918"/>
      <c r="I214" s="918"/>
      <c r="J214" s="918"/>
      <c r="K214" s="918"/>
      <c r="L214" s="918"/>
    </row>
    <row r="215" spans="1:16" ht="20.100000000000001" customHeight="1" x14ac:dyDescent="0.2">
      <c r="F215" s="909" t="s">
        <v>6</v>
      </c>
      <c r="G215" s="909"/>
      <c r="H215" s="909"/>
      <c r="I215" s="909"/>
      <c r="J215" s="909"/>
      <c r="K215" s="909"/>
      <c r="L215" s="909"/>
    </row>
    <row r="216" spans="1:16" ht="26.25" customHeight="1" x14ac:dyDescent="0.2">
      <c r="A216" s="1" t="s">
        <v>7</v>
      </c>
      <c r="C216" s="28"/>
      <c r="D216" s="266">
        <v>1</v>
      </c>
      <c r="E216" s="266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9"/>
      <c r="D217" s="4">
        <v>0</v>
      </c>
      <c r="E217" s="4">
        <v>8</v>
      </c>
      <c r="I217" s="910">
        <v>7</v>
      </c>
      <c r="K217" s="2"/>
      <c r="L217" s="24" t="s">
        <v>50</v>
      </c>
      <c r="M217" s="911" t="str">
        <f>+M182</f>
        <v>: April</v>
      </c>
      <c r="N217" s="912"/>
      <c r="O217" s="266">
        <f>+O182</f>
        <v>0</v>
      </c>
      <c r="P217" s="266">
        <f>+P182</f>
        <v>4</v>
      </c>
    </row>
    <row r="218" spans="1:16" ht="20.100000000000001" customHeight="1" x14ac:dyDescent="0.2">
      <c r="A218" s="19" t="s">
        <v>57</v>
      </c>
      <c r="B218" s="20"/>
      <c r="C218" s="266">
        <v>0</v>
      </c>
      <c r="D218" s="266">
        <v>3</v>
      </c>
      <c r="E218" s="266">
        <v>2</v>
      </c>
      <c r="I218" s="910"/>
      <c r="J218" s="267"/>
      <c r="K218" s="2"/>
      <c r="L218" s="24" t="s">
        <v>12</v>
      </c>
      <c r="M218" s="911" t="str">
        <f>+M183</f>
        <v>: 2019</v>
      </c>
      <c r="N218" s="912"/>
      <c r="O218" s="266">
        <f>+O183</f>
        <v>1</v>
      </c>
      <c r="P218" s="266">
        <f>+P183</f>
        <v>9</v>
      </c>
    </row>
    <row r="219" spans="1:16" ht="20.100000000000001" customHeight="1" thickBot="1" x14ac:dyDescent="0.25">
      <c r="C219" s="30"/>
      <c r="D219" s="30"/>
      <c r="K219" s="2"/>
      <c r="L219" s="2"/>
      <c r="N219" s="2"/>
      <c r="O219" s="30"/>
      <c r="P219" s="30"/>
    </row>
    <row r="220" spans="1:16" ht="20.100000000000001" customHeight="1" x14ac:dyDescent="0.2">
      <c r="A220" s="946" t="s">
        <v>13</v>
      </c>
      <c r="B220" s="944" t="s">
        <v>14</v>
      </c>
      <c r="C220" s="913" t="s">
        <v>15</v>
      </c>
      <c r="D220" s="914"/>
      <c r="E220" s="914"/>
      <c r="F220" s="914"/>
      <c r="G220" s="914"/>
      <c r="H220" s="914"/>
      <c r="I220" s="915"/>
      <c r="J220" s="916" t="s">
        <v>16</v>
      </c>
      <c r="K220" s="914"/>
      <c r="L220" s="914"/>
      <c r="M220" s="914"/>
      <c r="N220" s="914"/>
      <c r="O220" s="914"/>
      <c r="P220" s="915"/>
    </row>
    <row r="221" spans="1:16" ht="24" customHeight="1" x14ac:dyDescent="0.2">
      <c r="A221" s="947"/>
      <c r="B221" s="945"/>
      <c r="C221" s="925" t="s">
        <v>17</v>
      </c>
      <c r="D221" s="926"/>
      <c r="E221" s="926"/>
      <c r="F221" s="4"/>
      <c r="G221" s="4"/>
      <c r="H221" s="4"/>
      <c r="I221" s="259" t="s">
        <v>17</v>
      </c>
      <c r="J221" s="34" t="s">
        <v>17</v>
      </c>
      <c r="K221" s="4"/>
      <c r="L221" s="4"/>
      <c r="M221" s="4"/>
      <c r="N221" s="926" t="s">
        <v>17</v>
      </c>
      <c r="O221" s="926"/>
      <c r="P221" s="927"/>
    </row>
    <row r="222" spans="1:16" ht="12.75" customHeight="1" x14ac:dyDescent="0.2">
      <c r="A222" s="947"/>
      <c r="B222" s="945"/>
      <c r="C222" s="902" t="s">
        <v>9</v>
      </c>
      <c r="D222" s="903"/>
      <c r="E222" s="903"/>
      <c r="F222" s="260" t="s">
        <v>18</v>
      </c>
      <c r="G222" s="260" t="s">
        <v>19</v>
      </c>
      <c r="H222" s="260" t="s">
        <v>20</v>
      </c>
      <c r="I222" s="261" t="s">
        <v>21</v>
      </c>
      <c r="J222" s="35" t="s">
        <v>9</v>
      </c>
      <c r="K222" s="260" t="s">
        <v>18</v>
      </c>
      <c r="L222" s="260" t="s">
        <v>19</v>
      </c>
      <c r="M222" s="260" t="s">
        <v>20</v>
      </c>
      <c r="N222" s="904" t="s">
        <v>21</v>
      </c>
      <c r="O222" s="904"/>
      <c r="P222" s="905"/>
    </row>
    <row r="223" spans="1:16" ht="12.75" customHeight="1" x14ac:dyDescent="0.2">
      <c r="A223" s="947"/>
      <c r="B223" s="945"/>
      <c r="C223" s="906" t="s">
        <v>22</v>
      </c>
      <c r="D223" s="907"/>
      <c r="E223" s="907"/>
      <c r="F223" s="262"/>
      <c r="G223" s="262"/>
      <c r="H223" s="262"/>
      <c r="I223" s="263" t="s">
        <v>23</v>
      </c>
      <c r="J223" s="36" t="s">
        <v>22</v>
      </c>
      <c r="K223" s="262"/>
      <c r="L223" s="262"/>
      <c r="M223" s="262"/>
      <c r="N223" s="907" t="s">
        <v>24</v>
      </c>
      <c r="O223" s="907"/>
      <c r="P223" s="908"/>
    </row>
    <row r="224" spans="1:16" x14ac:dyDescent="0.2">
      <c r="A224" s="46" t="s">
        <v>25</v>
      </c>
      <c r="B224" s="47" t="s">
        <v>26</v>
      </c>
      <c r="C224" s="890" t="s">
        <v>27</v>
      </c>
      <c r="D224" s="891"/>
      <c r="E224" s="891"/>
      <c r="F224" s="268" t="s">
        <v>28</v>
      </c>
      <c r="G224" s="268" t="s">
        <v>29</v>
      </c>
      <c r="H224" s="268" t="s">
        <v>30</v>
      </c>
      <c r="I224" s="48" t="s">
        <v>31</v>
      </c>
      <c r="J224" s="49" t="s">
        <v>32</v>
      </c>
      <c r="K224" s="268" t="s">
        <v>33</v>
      </c>
      <c r="L224" s="268" t="s">
        <v>34</v>
      </c>
      <c r="M224" s="268" t="s">
        <v>35</v>
      </c>
      <c r="N224" s="892" t="s">
        <v>36</v>
      </c>
      <c r="O224" s="891"/>
      <c r="P224" s="893"/>
    </row>
    <row r="225" spans="1:16" ht="12.75" customHeight="1" x14ac:dyDescent="0.2">
      <c r="A225" s="5"/>
      <c r="B225" s="6" t="s">
        <v>37</v>
      </c>
      <c r="C225" s="894">
        <f>SUM(C227,C230)</f>
        <v>0</v>
      </c>
      <c r="D225" s="895"/>
      <c r="E225" s="895"/>
      <c r="F225" s="269">
        <f>SUM(F227,F230)</f>
        <v>0</v>
      </c>
      <c r="G225" s="269">
        <f>SUM(G227,G230)</f>
        <v>0</v>
      </c>
      <c r="H225" s="269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896">
        <f t="shared" si="47"/>
        <v>0</v>
      </c>
      <c r="O225" s="897"/>
      <c r="P225" s="898"/>
    </row>
    <row r="226" spans="1:16" ht="12.75" customHeight="1" x14ac:dyDescent="0.2">
      <c r="A226" s="9">
        <v>1</v>
      </c>
      <c r="B226" s="10" t="s">
        <v>38</v>
      </c>
      <c r="C226" s="899"/>
      <c r="D226" s="900"/>
      <c r="E226" s="900"/>
      <c r="F226" s="255"/>
      <c r="G226" s="255"/>
      <c r="H226" s="255"/>
      <c r="I226" s="37"/>
      <c r="J226" s="254"/>
      <c r="K226" s="255"/>
      <c r="L226" s="255"/>
      <c r="M226" s="255"/>
      <c r="N226" s="900"/>
      <c r="O226" s="900"/>
      <c r="P226" s="901"/>
    </row>
    <row r="227" spans="1:16" ht="14.25" x14ac:dyDescent="0.2">
      <c r="A227" s="11"/>
      <c r="B227" s="10" t="s">
        <v>39</v>
      </c>
      <c r="C227" s="928">
        <f>SUM(C228:E229)</f>
        <v>0</v>
      </c>
      <c r="D227" s="929"/>
      <c r="E227" s="929"/>
      <c r="F227" s="264">
        <f>SUM(F228:F229)</f>
        <v>0</v>
      </c>
      <c r="G227" s="264">
        <f t="shared" ref="G227:H227" si="48">SUM(G228:G229)</f>
        <v>0</v>
      </c>
      <c r="H227" s="264">
        <f t="shared" si="48"/>
        <v>0</v>
      </c>
      <c r="I227" s="265">
        <f>SUM(C227-F227+G227-H227)</f>
        <v>0</v>
      </c>
      <c r="J227" s="264">
        <f>SUM(J228:J229)</f>
        <v>0</v>
      </c>
      <c r="K227" s="264">
        <f t="shared" ref="K227:M227" si="49">SUM(K228:K229)</f>
        <v>0</v>
      </c>
      <c r="L227" s="264">
        <f t="shared" si="49"/>
        <v>0</v>
      </c>
      <c r="M227" s="264">
        <f t="shared" si="49"/>
        <v>0</v>
      </c>
      <c r="N227" s="880">
        <f>SUM(N228:P229)</f>
        <v>0</v>
      </c>
      <c r="O227" s="880"/>
      <c r="P227" s="881"/>
    </row>
    <row r="228" spans="1:16" ht="15" x14ac:dyDescent="0.2">
      <c r="A228" s="11"/>
      <c r="B228" s="12" t="s">
        <v>40</v>
      </c>
      <c r="C228" s="919">
        <v>0</v>
      </c>
      <c r="D228" s="920"/>
      <c r="E228" s="920"/>
      <c r="F228" s="258">
        <v>0</v>
      </c>
      <c r="G228" s="258">
        <v>0</v>
      </c>
      <c r="H228" s="258">
        <v>0</v>
      </c>
      <c r="I228" s="284">
        <f t="shared" ref="I228:I232" si="50">SUM(C228-F228+G228-H228)</f>
        <v>0</v>
      </c>
      <c r="J228" s="167">
        <v>0</v>
      </c>
      <c r="K228" s="167">
        <v>0</v>
      </c>
      <c r="L228" s="167">
        <v>0</v>
      </c>
      <c r="M228" s="167">
        <v>0</v>
      </c>
      <c r="N228" s="880">
        <f>SUM(J228-K228+L228-M228)</f>
        <v>0</v>
      </c>
      <c r="O228" s="880"/>
      <c r="P228" s="881"/>
    </row>
    <row r="229" spans="1:16" ht="15" x14ac:dyDescent="0.2">
      <c r="A229" s="11"/>
      <c r="B229" s="12" t="s">
        <v>41</v>
      </c>
      <c r="C229" s="919">
        <v>0</v>
      </c>
      <c r="D229" s="920"/>
      <c r="E229" s="920"/>
      <c r="F229" s="258">
        <v>0</v>
      </c>
      <c r="G229" s="258">
        <v>0</v>
      </c>
      <c r="H229" s="258">
        <v>0</v>
      </c>
      <c r="I229" s="284">
        <f t="shared" si="50"/>
        <v>0</v>
      </c>
      <c r="J229" s="167">
        <v>0</v>
      </c>
      <c r="K229" s="167">
        <v>0</v>
      </c>
      <c r="L229" s="167">
        <v>0</v>
      </c>
      <c r="M229" s="167">
        <v>0</v>
      </c>
      <c r="N229" s="880">
        <f>SUM(J229-K229+L229-M229)</f>
        <v>0</v>
      </c>
      <c r="O229" s="880"/>
      <c r="P229" s="881"/>
    </row>
    <row r="230" spans="1:16" ht="14.25" x14ac:dyDescent="0.2">
      <c r="A230" s="11"/>
      <c r="B230" s="10" t="s">
        <v>42</v>
      </c>
      <c r="C230" s="928">
        <f>SUM(C231:E232)</f>
        <v>0</v>
      </c>
      <c r="D230" s="929"/>
      <c r="E230" s="929"/>
      <c r="F230" s="264">
        <f>SUM(F231:F232)</f>
        <v>0</v>
      </c>
      <c r="G230" s="264">
        <f t="shared" ref="G230:H230" si="51">SUM(G231:G232)</f>
        <v>0</v>
      </c>
      <c r="H230" s="264">
        <f t="shared" si="51"/>
        <v>0</v>
      </c>
      <c r="I230" s="265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880">
        <f>SUM(N231:P232)</f>
        <v>0</v>
      </c>
      <c r="O230" s="880"/>
      <c r="P230" s="881"/>
    </row>
    <row r="231" spans="1:16" ht="12.75" customHeight="1" x14ac:dyDescent="0.2">
      <c r="A231" s="11"/>
      <c r="B231" s="12" t="s">
        <v>40</v>
      </c>
      <c r="C231" s="919">
        <v>0</v>
      </c>
      <c r="D231" s="920"/>
      <c r="E231" s="920"/>
      <c r="F231" s="258">
        <v>0</v>
      </c>
      <c r="G231" s="258">
        <v>0</v>
      </c>
      <c r="H231" s="258">
        <v>0</v>
      </c>
      <c r="I231" s="284">
        <f t="shared" si="50"/>
        <v>0</v>
      </c>
      <c r="J231" s="38">
        <v>0</v>
      </c>
      <c r="K231" s="258">
        <v>0</v>
      </c>
      <c r="L231" s="258">
        <v>0</v>
      </c>
      <c r="M231" s="258">
        <v>0</v>
      </c>
      <c r="N231" s="880">
        <f>SUM(J231-K231+L231-M231)</f>
        <v>0</v>
      </c>
      <c r="O231" s="880"/>
      <c r="P231" s="881"/>
    </row>
    <row r="232" spans="1:16" ht="12.75" customHeight="1" x14ac:dyDescent="0.2">
      <c r="A232" s="11"/>
      <c r="B232" s="12" t="s">
        <v>41</v>
      </c>
      <c r="C232" s="919">
        <v>0</v>
      </c>
      <c r="D232" s="920"/>
      <c r="E232" s="920"/>
      <c r="F232" s="258">
        <v>0</v>
      </c>
      <c r="G232" s="258">
        <v>0</v>
      </c>
      <c r="H232" s="258">
        <v>0</v>
      </c>
      <c r="I232" s="284">
        <f t="shared" si="50"/>
        <v>0</v>
      </c>
      <c r="J232" s="38">
        <v>0</v>
      </c>
      <c r="K232" s="258">
        <v>0</v>
      </c>
      <c r="L232" s="258">
        <v>0</v>
      </c>
      <c r="M232" s="258">
        <v>0</v>
      </c>
      <c r="N232" s="880">
        <f>SUM(J232-K232+L232-M232)</f>
        <v>0</v>
      </c>
      <c r="O232" s="880"/>
      <c r="P232" s="881"/>
    </row>
    <row r="233" spans="1:16" ht="7.5" customHeight="1" x14ac:dyDescent="0.2">
      <c r="A233" s="9">
        <v>2</v>
      </c>
      <c r="B233" s="10" t="s">
        <v>43</v>
      </c>
      <c r="C233" s="899"/>
      <c r="D233" s="900"/>
      <c r="E233" s="900"/>
      <c r="F233" s="255"/>
      <c r="G233" s="255"/>
      <c r="H233" s="255"/>
      <c r="I233" s="272"/>
      <c r="J233" s="254"/>
      <c r="K233" s="255"/>
      <c r="L233" s="255"/>
      <c r="M233" s="255"/>
      <c r="N233" s="867"/>
      <c r="O233" s="867"/>
      <c r="P233" s="868"/>
    </row>
    <row r="234" spans="1:16" ht="18" customHeight="1" x14ac:dyDescent="0.2">
      <c r="A234" s="11"/>
      <c r="B234" s="12" t="s">
        <v>44</v>
      </c>
      <c r="C234" s="919">
        <v>0</v>
      </c>
      <c r="D234" s="920"/>
      <c r="E234" s="920"/>
      <c r="F234" s="258">
        <v>0</v>
      </c>
      <c r="G234" s="258">
        <v>0</v>
      </c>
      <c r="H234" s="258">
        <v>0</v>
      </c>
      <c r="I234" s="265">
        <f t="shared" ref="I234:I237" si="53">SUM(C234-F234+G234-H234)</f>
        <v>0</v>
      </c>
      <c r="J234" s="254"/>
      <c r="K234" s="255"/>
      <c r="L234" s="255"/>
      <c r="M234" s="255"/>
      <c r="N234" s="867"/>
      <c r="O234" s="867"/>
      <c r="P234" s="868"/>
    </row>
    <row r="235" spans="1:16" ht="12.75" customHeight="1" x14ac:dyDescent="0.2">
      <c r="A235" s="11"/>
      <c r="B235" s="12" t="s">
        <v>45</v>
      </c>
      <c r="C235" s="919">
        <v>0</v>
      </c>
      <c r="D235" s="920"/>
      <c r="E235" s="920"/>
      <c r="F235" s="258">
        <v>0</v>
      </c>
      <c r="G235" s="258">
        <v>0</v>
      </c>
      <c r="H235" s="258">
        <v>0</v>
      </c>
      <c r="I235" s="265">
        <f t="shared" si="53"/>
        <v>0</v>
      </c>
      <c r="J235" s="254"/>
      <c r="K235" s="255"/>
      <c r="L235" s="255"/>
      <c r="M235" s="255"/>
      <c r="N235" s="867"/>
      <c r="O235" s="867"/>
      <c r="P235" s="868"/>
    </row>
    <row r="236" spans="1:16" ht="12.75" customHeight="1" x14ac:dyDescent="0.2">
      <c r="A236" s="9"/>
      <c r="B236" s="12" t="s">
        <v>46</v>
      </c>
      <c r="C236" s="919">
        <v>0</v>
      </c>
      <c r="D236" s="920"/>
      <c r="E236" s="920"/>
      <c r="F236" s="258">
        <v>0</v>
      </c>
      <c r="G236" s="258">
        <v>0</v>
      </c>
      <c r="H236" s="258">
        <v>0</v>
      </c>
      <c r="I236" s="265">
        <f t="shared" si="53"/>
        <v>0</v>
      </c>
      <c r="J236" s="254"/>
      <c r="K236" s="255"/>
      <c r="L236" s="255"/>
      <c r="M236" s="255"/>
      <c r="N236" s="867"/>
      <c r="O236" s="867"/>
      <c r="P236" s="868"/>
    </row>
    <row r="237" spans="1:16" ht="12.75" customHeight="1" x14ac:dyDescent="0.2">
      <c r="A237" s="14"/>
      <c r="B237" s="15" t="s">
        <v>47</v>
      </c>
      <c r="C237" s="921">
        <v>0</v>
      </c>
      <c r="D237" s="922"/>
      <c r="E237" s="922"/>
      <c r="F237" s="271">
        <v>0</v>
      </c>
      <c r="G237" s="271">
        <v>0</v>
      </c>
      <c r="H237" s="271">
        <v>0</v>
      </c>
      <c r="I237" s="265">
        <f t="shared" si="53"/>
        <v>0</v>
      </c>
      <c r="J237" s="39"/>
      <c r="K237" s="16"/>
      <c r="L237" s="16"/>
      <c r="M237" s="16"/>
      <c r="N237" s="869"/>
      <c r="O237" s="869"/>
      <c r="P237" s="870"/>
    </row>
    <row r="238" spans="1:16" ht="15" thickBot="1" x14ac:dyDescent="0.25">
      <c r="A238" s="17">
        <v>3</v>
      </c>
      <c r="B238" s="18" t="s">
        <v>48</v>
      </c>
      <c r="C238" s="923">
        <v>0</v>
      </c>
      <c r="D238" s="924"/>
      <c r="E238" s="924"/>
      <c r="F238" s="26">
        <v>0</v>
      </c>
      <c r="G238" s="26">
        <v>0</v>
      </c>
      <c r="H238" s="273"/>
      <c r="I238" s="40"/>
      <c r="J238" s="41"/>
      <c r="K238" s="285"/>
      <c r="L238" s="285"/>
      <c r="M238" s="285"/>
      <c r="N238" s="873"/>
      <c r="O238" s="873"/>
      <c r="P238" s="874"/>
    </row>
    <row r="239" spans="1:16" ht="30" customHeight="1" x14ac:dyDescent="0.2">
      <c r="B239" s="253" t="s">
        <v>49</v>
      </c>
      <c r="C239" s="861">
        <f>SUM(C234:E237)-C225</f>
        <v>0</v>
      </c>
      <c r="D239" s="862"/>
      <c r="E239" s="862"/>
      <c r="F239" s="25">
        <f>SUM(F234:F237)-F225</f>
        <v>0</v>
      </c>
      <c r="G239" s="25">
        <f t="shared" ref="G239:I239" si="54">SUM(G234:G237)-G225</f>
        <v>0</v>
      </c>
      <c r="H239" s="25">
        <f t="shared" si="54"/>
        <v>0</v>
      </c>
      <c r="I239" s="25">
        <f t="shared" si="54"/>
        <v>0</v>
      </c>
      <c r="J239" s="8"/>
      <c r="K239" s="8"/>
      <c r="L239" s="8"/>
      <c r="M239" s="8"/>
      <c r="N239" s="863"/>
      <c r="O239" s="863"/>
      <c r="P239" s="863"/>
    </row>
    <row r="240" spans="1:16" ht="25.5" customHeight="1" x14ac:dyDescent="0.2">
      <c r="B240" s="253"/>
      <c r="C240" s="93"/>
      <c r="D240" s="94"/>
      <c r="E240" s="94"/>
      <c r="F240" s="25"/>
      <c r="G240" s="25"/>
      <c r="H240" s="25"/>
      <c r="I240" s="25"/>
      <c r="J240" s="8"/>
      <c r="K240" s="8"/>
      <c r="L240" s="8"/>
      <c r="M240" s="8"/>
      <c r="N240" s="270"/>
      <c r="O240" s="270"/>
      <c r="P240" s="270"/>
    </row>
    <row r="241" spans="1:16" ht="20.100000000000001" customHeight="1" x14ac:dyDescent="0.2">
      <c r="B241" s="253"/>
      <c r="C241" s="93"/>
      <c r="D241" s="94"/>
      <c r="E241" s="94"/>
      <c r="F241" s="25"/>
      <c r="G241" s="25"/>
      <c r="H241" s="25"/>
      <c r="I241" s="25"/>
      <c r="J241" s="8"/>
      <c r="K241" s="8"/>
      <c r="L241" s="8"/>
      <c r="M241" s="8"/>
      <c r="N241" s="270"/>
      <c r="O241" s="270"/>
      <c r="P241" s="270"/>
    </row>
    <row r="242" spans="1:16" ht="20.100000000000001" customHeight="1" x14ac:dyDescent="0.2">
      <c r="B242" s="253"/>
      <c r="C242" s="93"/>
      <c r="D242" s="94"/>
      <c r="E242" s="94"/>
      <c r="F242" s="25"/>
      <c r="G242" s="25"/>
      <c r="H242" s="25"/>
      <c r="I242" s="25"/>
      <c r="J242" s="8"/>
      <c r="K242" s="8"/>
      <c r="L242" s="8"/>
      <c r="M242" s="8"/>
      <c r="N242" s="270"/>
      <c r="O242" s="270"/>
      <c r="P242" s="270"/>
    </row>
    <row r="243" spans="1:16" ht="20.100000000000001" customHeight="1" x14ac:dyDescent="0.2">
      <c r="C243" s="253"/>
      <c r="D243" s="253"/>
      <c r="E243" s="253"/>
      <c r="G243" s="1" t="s">
        <v>1</v>
      </c>
      <c r="N243" s="253"/>
      <c r="O243" s="253"/>
      <c r="P243" s="253"/>
    </row>
    <row r="244" spans="1:16" ht="20.100000000000001" customHeight="1" x14ac:dyDescent="0.2">
      <c r="C244" s="253"/>
      <c r="D244" s="253"/>
      <c r="E244" s="253"/>
      <c r="N244" s="253"/>
      <c r="O244" s="253"/>
      <c r="P244" s="253"/>
    </row>
    <row r="245" spans="1:16" ht="20.100000000000001" customHeight="1" x14ac:dyDescent="0.2">
      <c r="C245" s="253"/>
      <c r="D245" s="253"/>
      <c r="E245" s="253"/>
      <c r="N245" s="253"/>
      <c r="O245" s="253"/>
      <c r="P245" s="253"/>
    </row>
    <row r="246" spans="1:16" ht="20.100000000000001" customHeight="1" x14ac:dyDescent="0.2">
      <c r="C246" s="253"/>
      <c r="D246" s="253"/>
      <c r="E246" s="253"/>
      <c r="N246" s="253"/>
      <c r="O246" s="253"/>
      <c r="P246" s="253"/>
    </row>
    <row r="247" spans="1:16" ht="20.100000000000001" customHeight="1" x14ac:dyDescent="0.2">
      <c r="A247" s="864" t="s">
        <v>0</v>
      </c>
      <c r="B247" s="864"/>
      <c r="F247" s="1" t="s">
        <v>1</v>
      </c>
      <c r="M247" s="930" t="s">
        <v>2</v>
      </c>
      <c r="N247" s="930"/>
      <c r="O247" s="930"/>
      <c r="P247" s="930"/>
    </row>
    <row r="248" spans="1:16" ht="26.25" customHeight="1" x14ac:dyDescent="0.2">
      <c r="A248" s="864" t="s">
        <v>3</v>
      </c>
      <c r="B248" s="864"/>
      <c r="M248" s="930"/>
      <c r="N248" s="930"/>
      <c r="O248" s="930"/>
      <c r="P248" s="930"/>
    </row>
    <row r="249" spans="1:16" ht="20.100000000000001" customHeight="1" x14ac:dyDescent="0.2">
      <c r="A249" s="864" t="s">
        <v>4</v>
      </c>
      <c r="B249" s="864"/>
    </row>
    <row r="250" spans="1:16" ht="20.100000000000001" customHeight="1" x14ac:dyDescent="0.3">
      <c r="F250" s="918" t="s">
        <v>5</v>
      </c>
      <c r="G250" s="918"/>
      <c r="H250" s="918"/>
      <c r="I250" s="918"/>
      <c r="J250" s="918"/>
      <c r="K250" s="918"/>
      <c r="L250" s="918"/>
    </row>
    <row r="251" spans="1:16" ht="20.100000000000001" customHeight="1" x14ac:dyDescent="0.2">
      <c r="F251" s="909" t="s">
        <v>6</v>
      </c>
      <c r="G251" s="909"/>
      <c r="H251" s="909"/>
      <c r="I251" s="909"/>
      <c r="J251" s="909"/>
      <c r="K251" s="909"/>
      <c r="L251" s="909"/>
    </row>
    <row r="252" spans="1:16" ht="20.100000000000001" customHeight="1" x14ac:dyDescent="0.2">
      <c r="A252" s="1" t="s">
        <v>7</v>
      </c>
      <c r="C252" s="28"/>
      <c r="D252" s="266">
        <v>1</v>
      </c>
      <c r="E252" s="266">
        <v>5</v>
      </c>
      <c r="K252" s="2"/>
      <c r="L252" s="2"/>
      <c r="M252" s="2"/>
      <c r="N252" s="2"/>
      <c r="O252" s="2"/>
      <c r="P252" s="2"/>
    </row>
    <row r="253" spans="1:16" ht="24" customHeight="1" x14ac:dyDescent="0.2">
      <c r="A253" s="1" t="s">
        <v>8</v>
      </c>
      <c r="C253" s="29"/>
      <c r="D253" s="4">
        <v>0</v>
      </c>
      <c r="E253" s="4">
        <v>8</v>
      </c>
      <c r="I253" s="910">
        <v>8</v>
      </c>
      <c r="K253" s="2"/>
      <c r="L253" s="24" t="s">
        <v>50</v>
      </c>
      <c r="M253" s="911" t="str">
        <f>+M217</f>
        <v>: April</v>
      </c>
      <c r="N253" s="912"/>
      <c r="O253" s="266">
        <f>+O217</f>
        <v>0</v>
      </c>
      <c r="P253" s="266">
        <f>+P217</f>
        <v>4</v>
      </c>
    </row>
    <row r="254" spans="1:16" ht="12.75" customHeight="1" x14ac:dyDescent="0.2">
      <c r="A254" s="19" t="s">
        <v>58</v>
      </c>
      <c r="B254" s="19"/>
      <c r="C254" s="266">
        <v>0</v>
      </c>
      <c r="D254" s="266">
        <v>3</v>
      </c>
      <c r="E254" s="266">
        <v>5</v>
      </c>
      <c r="I254" s="910"/>
      <c r="J254" s="267"/>
      <c r="K254" s="2"/>
      <c r="L254" s="24" t="s">
        <v>12</v>
      </c>
      <c r="M254" s="911" t="str">
        <f>+M218</f>
        <v>: 2019</v>
      </c>
      <c r="N254" s="912"/>
      <c r="O254" s="266">
        <f>+O218</f>
        <v>1</v>
      </c>
      <c r="P254" s="266">
        <f>+P218</f>
        <v>9</v>
      </c>
    </row>
    <row r="255" spans="1:16" ht="13.5" thickBot="1" x14ac:dyDescent="0.25">
      <c r="C255" s="30"/>
      <c r="D255" s="30"/>
      <c r="K255" s="2"/>
      <c r="L255" s="2"/>
      <c r="N255" s="2"/>
      <c r="O255" s="30"/>
      <c r="P255" s="30"/>
    </row>
    <row r="256" spans="1:16" ht="12.75" customHeight="1" x14ac:dyDescent="0.2">
      <c r="A256" s="946" t="s">
        <v>13</v>
      </c>
      <c r="B256" s="944" t="s">
        <v>14</v>
      </c>
      <c r="C256" s="913" t="s">
        <v>15</v>
      </c>
      <c r="D256" s="914"/>
      <c r="E256" s="914"/>
      <c r="F256" s="914"/>
      <c r="G256" s="914"/>
      <c r="H256" s="914"/>
      <c r="I256" s="915"/>
      <c r="J256" s="916" t="s">
        <v>16</v>
      </c>
      <c r="K256" s="914"/>
      <c r="L256" s="914"/>
      <c r="M256" s="914"/>
      <c r="N256" s="914"/>
      <c r="O256" s="914"/>
      <c r="P256" s="915"/>
    </row>
    <row r="257" spans="1:16" ht="12.75" customHeight="1" x14ac:dyDescent="0.2">
      <c r="A257" s="947"/>
      <c r="B257" s="945"/>
      <c r="C257" s="925" t="s">
        <v>17</v>
      </c>
      <c r="D257" s="926"/>
      <c r="E257" s="926"/>
      <c r="F257" s="4"/>
      <c r="G257" s="4"/>
      <c r="H257" s="4"/>
      <c r="I257" s="259" t="s">
        <v>17</v>
      </c>
      <c r="J257" s="34" t="s">
        <v>17</v>
      </c>
      <c r="K257" s="4"/>
      <c r="L257" s="4"/>
      <c r="M257" s="4"/>
      <c r="N257" s="926" t="s">
        <v>17</v>
      </c>
      <c r="O257" s="926"/>
      <c r="P257" s="927"/>
    </row>
    <row r="258" spans="1:16" ht="12.75" customHeight="1" x14ac:dyDescent="0.2">
      <c r="A258" s="947"/>
      <c r="B258" s="945"/>
      <c r="C258" s="902" t="s">
        <v>9</v>
      </c>
      <c r="D258" s="903"/>
      <c r="E258" s="903"/>
      <c r="F258" s="260" t="s">
        <v>18</v>
      </c>
      <c r="G258" s="260" t="s">
        <v>19</v>
      </c>
      <c r="H258" s="260" t="s">
        <v>20</v>
      </c>
      <c r="I258" s="261" t="s">
        <v>21</v>
      </c>
      <c r="J258" s="35" t="s">
        <v>9</v>
      </c>
      <c r="K258" s="260" t="s">
        <v>18</v>
      </c>
      <c r="L258" s="260" t="s">
        <v>19</v>
      </c>
      <c r="M258" s="260" t="s">
        <v>20</v>
      </c>
      <c r="N258" s="904" t="s">
        <v>21</v>
      </c>
      <c r="O258" s="904"/>
      <c r="P258" s="905"/>
    </row>
    <row r="259" spans="1:16" ht="12.75" customHeight="1" x14ac:dyDescent="0.2">
      <c r="A259" s="947"/>
      <c r="B259" s="945"/>
      <c r="C259" s="906" t="s">
        <v>22</v>
      </c>
      <c r="D259" s="907"/>
      <c r="E259" s="907"/>
      <c r="F259" s="262"/>
      <c r="G259" s="262"/>
      <c r="H259" s="262"/>
      <c r="I259" s="263" t="s">
        <v>23</v>
      </c>
      <c r="J259" s="36" t="s">
        <v>22</v>
      </c>
      <c r="K259" s="262"/>
      <c r="L259" s="262"/>
      <c r="M259" s="262"/>
      <c r="N259" s="907" t="s">
        <v>24</v>
      </c>
      <c r="O259" s="907"/>
      <c r="P259" s="908"/>
    </row>
    <row r="260" spans="1:16" x14ac:dyDescent="0.2">
      <c r="A260" s="46" t="s">
        <v>25</v>
      </c>
      <c r="B260" s="47" t="s">
        <v>26</v>
      </c>
      <c r="C260" s="890" t="s">
        <v>27</v>
      </c>
      <c r="D260" s="891"/>
      <c r="E260" s="891"/>
      <c r="F260" s="268" t="s">
        <v>28</v>
      </c>
      <c r="G260" s="268" t="s">
        <v>29</v>
      </c>
      <c r="H260" s="268" t="s">
        <v>30</v>
      </c>
      <c r="I260" s="48" t="s">
        <v>31</v>
      </c>
      <c r="J260" s="49" t="s">
        <v>32</v>
      </c>
      <c r="K260" s="268" t="s">
        <v>33</v>
      </c>
      <c r="L260" s="268" t="s">
        <v>34</v>
      </c>
      <c r="M260" s="268" t="s">
        <v>35</v>
      </c>
      <c r="N260" s="892" t="s">
        <v>36</v>
      </c>
      <c r="O260" s="891"/>
      <c r="P260" s="893"/>
    </row>
    <row r="261" spans="1:16" ht="15.75" x14ac:dyDescent="0.2">
      <c r="A261" s="5"/>
      <c r="B261" s="6" t="s">
        <v>37</v>
      </c>
      <c r="C261" s="894">
        <f>SUM(C263,C266)</f>
        <v>0</v>
      </c>
      <c r="D261" s="895"/>
      <c r="E261" s="895"/>
      <c r="F261" s="269">
        <f>SUM(F263,F266)</f>
        <v>0</v>
      </c>
      <c r="G261" s="269">
        <f>SUM(G263,G266)</f>
        <v>0</v>
      </c>
      <c r="H261" s="269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896">
        <f t="shared" si="55"/>
        <v>0</v>
      </c>
      <c r="O261" s="897"/>
      <c r="P261" s="898"/>
    </row>
    <row r="262" spans="1:16" x14ac:dyDescent="0.2">
      <c r="A262" s="9">
        <v>1</v>
      </c>
      <c r="B262" s="10" t="s">
        <v>38</v>
      </c>
      <c r="C262" s="899"/>
      <c r="D262" s="900"/>
      <c r="E262" s="900"/>
      <c r="F262" s="255"/>
      <c r="G262" s="255"/>
      <c r="H262" s="255"/>
      <c r="I262" s="37"/>
      <c r="J262" s="254"/>
      <c r="K262" s="255"/>
      <c r="L262" s="255"/>
      <c r="M262" s="255"/>
      <c r="N262" s="900"/>
      <c r="O262" s="900"/>
      <c r="P262" s="901"/>
    </row>
    <row r="263" spans="1:16" ht="12.75" customHeight="1" x14ac:dyDescent="0.2">
      <c r="A263" s="11"/>
      <c r="B263" s="10" t="s">
        <v>39</v>
      </c>
      <c r="C263" s="928">
        <f>SUM(C264:E265)</f>
        <v>0</v>
      </c>
      <c r="D263" s="929"/>
      <c r="E263" s="929"/>
      <c r="F263" s="264">
        <f>SUM(F264:F265)</f>
        <v>0</v>
      </c>
      <c r="G263" s="264">
        <f t="shared" ref="G263:H263" si="56">SUM(G264:G265)</f>
        <v>0</v>
      </c>
      <c r="H263" s="264">
        <f t="shared" si="56"/>
        <v>0</v>
      </c>
      <c r="I263" s="265">
        <f>SUM(C263-F263+G263-H263)</f>
        <v>0</v>
      </c>
      <c r="J263" s="264">
        <f>SUM(J264:J265)</f>
        <v>0</v>
      </c>
      <c r="K263" s="264">
        <f t="shared" ref="K263:M263" si="57">SUM(K264:K265)</f>
        <v>0</v>
      </c>
      <c r="L263" s="264">
        <f t="shared" si="57"/>
        <v>0</v>
      </c>
      <c r="M263" s="264">
        <f t="shared" si="57"/>
        <v>0</v>
      </c>
      <c r="N263" s="880">
        <f>SUM(N264:P265)</f>
        <v>0</v>
      </c>
      <c r="O263" s="880"/>
      <c r="P263" s="881"/>
    </row>
    <row r="264" spans="1:16" ht="12.75" customHeight="1" x14ac:dyDescent="0.2">
      <c r="A264" s="11"/>
      <c r="B264" s="12" t="s">
        <v>40</v>
      </c>
      <c r="C264" s="919">
        <v>0</v>
      </c>
      <c r="D264" s="920"/>
      <c r="E264" s="920"/>
      <c r="F264" s="258">
        <v>0</v>
      </c>
      <c r="G264" s="258">
        <v>0</v>
      </c>
      <c r="H264" s="258">
        <v>0</v>
      </c>
      <c r="I264" s="284">
        <f t="shared" ref="I264:I268" si="58">SUM(C264-F264+G264-H264)</f>
        <v>0</v>
      </c>
      <c r="J264" s="167">
        <v>0</v>
      </c>
      <c r="K264" s="167">
        <v>0</v>
      </c>
      <c r="L264" s="167">
        <v>0</v>
      </c>
      <c r="M264" s="167">
        <v>0</v>
      </c>
      <c r="N264" s="880">
        <f>SUM(J264-K264+L264-M264)</f>
        <v>0</v>
      </c>
      <c r="O264" s="880"/>
      <c r="P264" s="881"/>
    </row>
    <row r="265" spans="1:16" ht="7.5" customHeight="1" x14ac:dyDescent="0.2">
      <c r="A265" s="11"/>
      <c r="B265" s="12" t="s">
        <v>41</v>
      </c>
      <c r="C265" s="919">
        <v>0</v>
      </c>
      <c r="D265" s="920"/>
      <c r="E265" s="920"/>
      <c r="F265" s="258">
        <v>0</v>
      </c>
      <c r="G265" s="258">
        <v>0</v>
      </c>
      <c r="H265" s="258">
        <v>0</v>
      </c>
      <c r="I265" s="284">
        <f t="shared" si="58"/>
        <v>0</v>
      </c>
      <c r="J265" s="167">
        <v>0</v>
      </c>
      <c r="K265" s="167">
        <v>0</v>
      </c>
      <c r="L265" s="167">
        <v>0</v>
      </c>
      <c r="M265" s="167">
        <v>0</v>
      </c>
      <c r="N265" s="880">
        <f>SUM(J265-K265+L265-M265)</f>
        <v>0</v>
      </c>
      <c r="O265" s="880"/>
      <c r="P265" s="881"/>
    </row>
    <row r="266" spans="1:16" ht="18" customHeight="1" x14ac:dyDescent="0.2">
      <c r="A266" s="11"/>
      <c r="B266" s="10" t="s">
        <v>42</v>
      </c>
      <c r="C266" s="928">
        <f>SUM(C267:E268)</f>
        <v>0</v>
      </c>
      <c r="D266" s="929"/>
      <c r="E266" s="929"/>
      <c r="F266" s="264">
        <f>SUM(F267:F268)</f>
        <v>0</v>
      </c>
      <c r="G266" s="264">
        <f t="shared" ref="G266:H266" si="59">SUM(G267:G268)</f>
        <v>0</v>
      </c>
      <c r="H266" s="264">
        <f t="shared" si="59"/>
        <v>0</v>
      </c>
      <c r="I266" s="265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880">
        <f>SUM(N267:P268)</f>
        <v>0</v>
      </c>
      <c r="O266" s="880"/>
      <c r="P266" s="881"/>
    </row>
    <row r="267" spans="1:16" ht="12.75" customHeight="1" x14ac:dyDescent="0.2">
      <c r="A267" s="11"/>
      <c r="B267" s="12" t="s">
        <v>40</v>
      </c>
      <c r="C267" s="919">
        <v>0</v>
      </c>
      <c r="D267" s="920"/>
      <c r="E267" s="920"/>
      <c r="F267" s="258">
        <v>0</v>
      </c>
      <c r="G267" s="258">
        <v>0</v>
      </c>
      <c r="H267" s="258">
        <v>0</v>
      </c>
      <c r="I267" s="284">
        <f t="shared" si="58"/>
        <v>0</v>
      </c>
      <c r="J267" s="38">
        <v>0</v>
      </c>
      <c r="K267" s="258">
        <v>0</v>
      </c>
      <c r="L267" s="258">
        <v>0</v>
      </c>
      <c r="M267" s="258">
        <v>0</v>
      </c>
      <c r="N267" s="880">
        <f>SUM(J267-K267+L267-M267)</f>
        <v>0</v>
      </c>
      <c r="O267" s="880"/>
      <c r="P267" s="881"/>
    </row>
    <row r="268" spans="1:16" ht="13.5" customHeight="1" x14ac:dyDescent="0.2">
      <c r="A268" s="11"/>
      <c r="B268" s="12" t="s">
        <v>41</v>
      </c>
      <c r="C268" s="919">
        <v>0</v>
      </c>
      <c r="D268" s="920"/>
      <c r="E268" s="920"/>
      <c r="F268" s="258">
        <v>0</v>
      </c>
      <c r="G268" s="258">
        <v>0</v>
      </c>
      <c r="H268" s="258">
        <v>0</v>
      </c>
      <c r="I268" s="284">
        <f t="shared" si="58"/>
        <v>0</v>
      </c>
      <c r="J268" s="38">
        <v>0</v>
      </c>
      <c r="K268" s="258">
        <v>0</v>
      </c>
      <c r="L268" s="258">
        <v>0</v>
      </c>
      <c r="M268" s="258">
        <v>0</v>
      </c>
      <c r="N268" s="880">
        <f>SUM(J268-K268+L268-M268)</f>
        <v>0</v>
      </c>
      <c r="O268" s="880"/>
      <c r="P268" s="881"/>
    </row>
    <row r="269" spans="1:16" ht="12.75" customHeight="1" x14ac:dyDescent="0.2">
      <c r="A269" s="9">
        <v>2</v>
      </c>
      <c r="B269" s="10" t="s">
        <v>43</v>
      </c>
      <c r="C269" s="899"/>
      <c r="D269" s="900"/>
      <c r="E269" s="900"/>
      <c r="F269" s="255"/>
      <c r="G269" s="255"/>
      <c r="H269" s="255"/>
      <c r="I269" s="272"/>
      <c r="J269" s="254"/>
      <c r="K269" s="255"/>
      <c r="L269" s="255"/>
      <c r="M269" s="255"/>
      <c r="N269" s="867"/>
      <c r="O269" s="867"/>
      <c r="P269" s="868"/>
    </row>
    <row r="270" spans="1:16" ht="14.25" x14ac:dyDescent="0.2">
      <c r="A270" s="11"/>
      <c r="B270" s="12" t="s">
        <v>44</v>
      </c>
      <c r="C270" s="919">
        <v>0</v>
      </c>
      <c r="D270" s="920"/>
      <c r="E270" s="920"/>
      <c r="F270" s="258">
        <v>0</v>
      </c>
      <c r="G270" s="258">
        <v>0</v>
      </c>
      <c r="H270" s="258">
        <v>0</v>
      </c>
      <c r="I270" s="265">
        <f t="shared" ref="I270:I273" si="61">SUM(C270-F270+G270-H270)</f>
        <v>0</v>
      </c>
      <c r="J270" s="254"/>
      <c r="K270" s="255"/>
      <c r="L270" s="255"/>
      <c r="M270" s="255"/>
      <c r="N270" s="867"/>
      <c r="O270" s="867"/>
      <c r="P270" s="868"/>
    </row>
    <row r="271" spans="1:16" ht="30" customHeight="1" x14ac:dyDescent="0.2">
      <c r="A271" s="11"/>
      <c r="B271" s="12" t="s">
        <v>45</v>
      </c>
      <c r="C271" s="919">
        <v>0</v>
      </c>
      <c r="D271" s="920"/>
      <c r="E271" s="920"/>
      <c r="F271" s="258">
        <v>0</v>
      </c>
      <c r="G271" s="258">
        <v>0</v>
      </c>
      <c r="H271" s="258">
        <v>0</v>
      </c>
      <c r="I271" s="265">
        <f t="shared" si="61"/>
        <v>0</v>
      </c>
      <c r="J271" s="254"/>
      <c r="K271" s="255"/>
      <c r="L271" s="255"/>
      <c r="M271" s="255"/>
      <c r="N271" s="867"/>
      <c r="O271" s="867"/>
      <c r="P271" s="868"/>
    </row>
    <row r="272" spans="1:16" ht="25.5" customHeight="1" x14ac:dyDescent="0.2">
      <c r="A272" s="9"/>
      <c r="B272" s="12" t="s">
        <v>46</v>
      </c>
      <c r="C272" s="919">
        <v>0</v>
      </c>
      <c r="D272" s="920"/>
      <c r="E272" s="920"/>
      <c r="F272" s="258">
        <v>0</v>
      </c>
      <c r="G272" s="258">
        <v>0</v>
      </c>
      <c r="H272" s="258">
        <v>0</v>
      </c>
      <c r="I272" s="265">
        <f t="shared" si="61"/>
        <v>0</v>
      </c>
      <c r="J272" s="254"/>
      <c r="K272" s="255"/>
      <c r="L272" s="255"/>
      <c r="M272" s="255"/>
      <c r="N272" s="867"/>
      <c r="O272" s="867"/>
      <c r="P272" s="868"/>
    </row>
    <row r="273" spans="1:16" ht="20.100000000000001" customHeight="1" x14ac:dyDescent="0.2">
      <c r="A273" s="14"/>
      <c r="B273" s="15" t="s">
        <v>47</v>
      </c>
      <c r="C273" s="921">
        <v>0</v>
      </c>
      <c r="D273" s="922"/>
      <c r="E273" s="922"/>
      <c r="F273" s="271">
        <v>0</v>
      </c>
      <c r="G273" s="271">
        <v>0</v>
      </c>
      <c r="H273" s="271">
        <v>0</v>
      </c>
      <c r="I273" s="265">
        <f t="shared" si="61"/>
        <v>0</v>
      </c>
      <c r="J273" s="39"/>
      <c r="K273" s="16"/>
      <c r="L273" s="16"/>
      <c r="M273" s="16"/>
      <c r="N273" s="869"/>
      <c r="O273" s="869"/>
      <c r="P273" s="870"/>
    </row>
    <row r="274" spans="1:16" ht="20.100000000000001" customHeight="1" thickBot="1" x14ac:dyDescent="0.25">
      <c r="A274" s="17">
        <v>3</v>
      </c>
      <c r="B274" s="18" t="s">
        <v>48</v>
      </c>
      <c r="C274" s="923">
        <v>0</v>
      </c>
      <c r="D274" s="924"/>
      <c r="E274" s="924"/>
      <c r="F274" s="26">
        <v>0</v>
      </c>
      <c r="G274" s="26">
        <v>0</v>
      </c>
      <c r="H274" s="273"/>
      <c r="I274" s="40"/>
      <c r="J274" s="41"/>
      <c r="K274" s="285"/>
      <c r="L274" s="285"/>
      <c r="M274" s="285"/>
      <c r="N274" s="873"/>
      <c r="O274" s="873"/>
      <c r="P274" s="874"/>
    </row>
    <row r="275" spans="1:16" ht="20.100000000000001" customHeight="1" x14ac:dyDescent="0.2">
      <c r="B275" s="253" t="s">
        <v>49</v>
      </c>
      <c r="C275" s="861">
        <f>SUM(C270:E273)-C261</f>
        <v>0</v>
      </c>
      <c r="D275" s="862"/>
      <c r="E275" s="862"/>
      <c r="F275" s="25">
        <f>SUM(F270:F273)-F261</f>
        <v>0</v>
      </c>
      <c r="G275" s="25">
        <f t="shared" ref="G275:I275" si="62">SUM(G270:G273)-G261</f>
        <v>0</v>
      </c>
      <c r="H275" s="25">
        <f t="shared" si="62"/>
        <v>0</v>
      </c>
      <c r="I275" s="25">
        <f t="shared" si="62"/>
        <v>0</v>
      </c>
      <c r="J275" s="8"/>
      <c r="K275" s="8"/>
      <c r="L275" s="8"/>
      <c r="M275" s="8"/>
      <c r="N275" s="863"/>
      <c r="O275" s="863"/>
      <c r="P275" s="863"/>
    </row>
    <row r="276" spans="1:16" ht="20.100000000000001" customHeight="1" x14ac:dyDescent="0.2">
      <c r="C276" s="253"/>
      <c r="D276" s="253"/>
      <c r="E276" s="253"/>
      <c r="N276" s="253"/>
      <c r="O276" s="253"/>
      <c r="P276" s="253"/>
    </row>
    <row r="277" spans="1:16" ht="20.100000000000001" customHeight="1" x14ac:dyDescent="0.2">
      <c r="C277" s="253"/>
      <c r="D277" s="253"/>
      <c r="E277" s="253"/>
      <c r="N277" s="253"/>
      <c r="O277" s="253"/>
      <c r="P277" s="253"/>
    </row>
    <row r="278" spans="1:16" ht="20.100000000000001" customHeight="1" x14ac:dyDescent="0.2">
      <c r="C278" s="253"/>
      <c r="D278" s="253"/>
      <c r="E278" s="253"/>
      <c r="N278" s="253"/>
      <c r="O278" s="253"/>
      <c r="P278" s="253"/>
    </row>
    <row r="279" spans="1:16" ht="20.100000000000001" customHeight="1" x14ac:dyDescent="0.2">
      <c r="C279" s="253"/>
      <c r="D279" s="253"/>
      <c r="E279" s="253"/>
      <c r="N279" s="253"/>
      <c r="O279" s="253"/>
      <c r="P279" s="253"/>
    </row>
    <row r="280" spans="1:16" ht="26.25" customHeight="1" x14ac:dyDescent="0.2">
      <c r="C280" s="253"/>
      <c r="D280" s="253"/>
      <c r="E280" s="253"/>
      <c r="N280" s="253"/>
      <c r="O280" s="253"/>
      <c r="P280" s="253"/>
    </row>
    <row r="281" spans="1:16" ht="20.100000000000001" customHeight="1" x14ac:dyDescent="0.2">
      <c r="C281" s="253"/>
      <c r="D281" s="253"/>
      <c r="E281" s="253"/>
      <c r="N281" s="253"/>
      <c r="O281" s="253"/>
      <c r="P281" s="253"/>
    </row>
    <row r="282" spans="1:16" ht="20.100000000000001" customHeight="1" x14ac:dyDescent="0.2">
      <c r="A282" s="864" t="s">
        <v>0</v>
      </c>
      <c r="B282" s="864"/>
      <c r="F282" s="1" t="s">
        <v>1</v>
      </c>
      <c r="M282" s="930" t="s">
        <v>2</v>
      </c>
      <c r="N282" s="930"/>
      <c r="O282" s="930"/>
      <c r="P282" s="930"/>
    </row>
    <row r="283" spans="1:16" ht="20.100000000000001" customHeight="1" x14ac:dyDescent="0.2">
      <c r="A283" s="864" t="s">
        <v>3</v>
      </c>
      <c r="B283" s="864"/>
      <c r="M283" s="930"/>
      <c r="N283" s="930"/>
      <c r="O283" s="930"/>
      <c r="P283" s="930"/>
    </row>
    <row r="284" spans="1:16" ht="20.100000000000001" customHeight="1" x14ac:dyDescent="0.2">
      <c r="A284" s="864" t="s">
        <v>4</v>
      </c>
      <c r="B284" s="864"/>
    </row>
    <row r="285" spans="1:16" ht="24" customHeight="1" x14ac:dyDescent="0.3">
      <c r="F285" s="918" t="s">
        <v>5</v>
      </c>
      <c r="G285" s="918"/>
      <c r="H285" s="918"/>
      <c r="I285" s="918"/>
      <c r="J285" s="918"/>
      <c r="K285" s="918"/>
      <c r="L285" s="918"/>
    </row>
    <row r="286" spans="1:16" x14ac:dyDescent="0.2">
      <c r="F286" s="909" t="s">
        <v>6</v>
      </c>
      <c r="G286" s="909"/>
      <c r="H286" s="909"/>
      <c r="I286" s="909"/>
      <c r="J286" s="909"/>
      <c r="K286" s="909"/>
      <c r="L286" s="909"/>
    </row>
    <row r="287" spans="1:16" ht="12.75" customHeight="1" x14ac:dyDescent="0.2">
      <c r="A287" s="1" t="s">
        <v>7</v>
      </c>
      <c r="C287" s="28"/>
      <c r="D287" s="266">
        <v>1</v>
      </c>
      <c r="E287" s="266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9"/>
      <c r="D288" s="4">
        <v>0</v>
      </c>
      <c r="E288" s="4">
        <v>8</v>
      </c>
      <c r="I288" s="910">
        <v>3</v>
      </c>
      <c r="K288" s="2"/>
      <c r="L288" s="24" t="s">
        <v>50</v>
      </c>
      <c r="M288" s="911" t="str">
        <f>+M253</f>
        <v>: April</v>
      </c>
      <c r="N288" s="912"/>
      <c r="O288" s="266">
        <f>+O253</f>
        <v>0</v>
      </c>
      <c r="P288" s="266">
        <f>+P253</f>
        <v>4</v>
      </c>
    </row>
    <row r="289" spans="1:19" ht="12.75" customHeight="1" x14ac:dyDescent="0.2">
      <c r="A289" s="19" t="s">
        <v>52</v>
      </c>
      <c r="B289" s="19"/>
      <c r="C289" s="266">
        <v>0</v>
      </c>
      <c r="D289" s="266">
        <v>4</v>
      </c>
      <c r="E289" s="266">
        <v>0</v>
      </c>
      <c r="I289" s="910"/>
      <c r="J289" s="267"/>
      <c r="K289" s="2"/>
      <c r="L289" s="24" t="s">
        <v>12</v>
      </c>
      <c r="M289" s="911" t="str">
        <f>+M254</f>
        <v>: 2019</v>
      </c>
      <c r="N289" s="912"/>
      <c r="O289" s="266">
        <f>+O254</f>
        <v>1</v>
      </c>
      <c r="P289" s="266">
        <f>+P254</f>
        <v>9</v>
      </c>
    </row>
    <row r="290" spans="1:19" ht="12.75" customHeight="1" thickBot="1" x14ac:dyDescent="0.25">
      <c r="C290" s="30"/>
      <c r="D290" s="30"/>
      <c r="K290" s="2"/>
      <c r="L290" s="2"/>
      <c r="N290" s="2"/>
      <c r="O290" s="30"/>
      <c r="P290" s="30"/>
    </row>
    <row r="291" spans="1:19" ht="12.75" customHeight="1" x14ac:dyDescent="0.2">
      <c r="A291" s="946" t="s">
        <v>13</v>
      </c>
      <c r="B291" s="944" t="s">
        <v>14</v>
      </c>
      <c r="C291" s="913" t="s">
        <v>15</v>
      </c>
      <c r="D291" s="914"/>
      <c r="E291" s="914"/>
      <c r="F291" s="914"/>
      <c r="G291" s="914"/>
      <c r="H291" s="914"/>
      <c r="I291" s="915"/>
      <c r="J291" s="916" t="s">
        <v>16</v>
      </c>
      <c r="K291" s="914"/>
      <c r="L291" s="914"/>
      <c r="M291" s="914"/>
      <c r="N291" s="914"/>
      <c r="O291" s="914"/>
      <c r="P291" s="915"/>
    </row>
    <row r="292" spans="1:19" ht="12.75" customHeight="1" x14ac:dyDescent="0.2">
      <c r="A292" s="947"/>
      <c r="B292" s="945"/>
      <c r="C292" s="925" t="s">
        <v>17</v>
      </c>
      <c r="D292" s="926"/>
      <c r="E292" s="926"/>
      <c r="F292" s="4"/>
      <c r="G292" s="4"/>
      <c r="H292" s="4"/>
      <c r="I292" s="259" t="s">
        <v>17</v>
      </c>
      <c r="J292" s="34" t="s">
        <v>17</v>
      </c>
      <c r="K292" s="4"/>
      <c r="L292" s="4"/>
      <c r="M292" s="4"/>
      <c r="N292" s="926" t="s">
        <v>17</v>
      </c>
      <c r="O292" s="926"/>
      <c r="P292" s="927"/>
    </row>
    <row r="293" spans="1:19" ht="12.75" customHeight="1" x14ac:dyDescent="0.2">
      <c r="A293" s="947"/>
      <c r="B293" s="945"/>
      <c r="C293" s="902" t="s">
        <v>9</v>
      </c>
      <c r="D293" s="903"/>
      <c r="E293" s="903"/>
      <c r="F293" s="260" t="s">
        <v>18</v>
      </c>
      <c r="G293" s="260" t="s">
        <v>19</v>
      </c>
      <c r="H293" s="260" t="s">
        <v>20</v>
      </c>
      <c r="I293" s="261" t="s">
        <v>21</v>
      </c>
      <c r="J293" s="35" t="s">
        <v>9</v>
      </c>
      <c r="K293" s="260" t="s">
        <v>18</v>
      </c>
      <c r="L293" s="260" t="s">
        <v>19</v>
      </c>
      <c r="M293" s="260" t="s">
        <v>20</v>
      </c>
      <c r="N293" s="904" t="s">
        <v>21</v>
      </c>
      <c r="O293" s="904"/>
      <c r="P293" s="905"/>
    </row>
    <row r="294" spans="1:19" ht="12.75" customHeight="1" x14ac:dyDescent="0.2">
      <c r="A294" s="947"/>
      <c r="B294" s="945"/>
      <c r="C294" s="906" t="s">
        <v>22</v>
      </c>
      <c r="D294" s="907"/>
      <c r="E294" s="907"/>
      <c r="F294" s="262"/>
      <c r="G294" s="262"/>
      <c r="H294" s="262"/>
      <c r="I294" s="263" t="s">
        <v>23</v>
      </c>
      <c r="J294" s="36" t="s">
        <v>22</v>
      </c>
      <c r="K294" s="262"/>
      <c r="L294" s="262"/>
      <c r="M294" s="262"/>
      <c r="N294" s="907" t="s">
        <v>24</v>
      </c>
      <c r="O294" s="907"/>
      <c r="P294" s="908"/>
    </row>
    <row r="295" spans="1:19" ht="12.75" customHeight="1" x14ac:dyDescent="0.2">
      <c r="A295" s="46" t="s">
        <v>25</v>
      </c>
      <c r="B295" s="47" t="s">
        <v>26</v>
      </c>
      <c r="C295" s="890" t="s">
        <v>27</v>
      </c>
      <c r="D295" s="891"/>
      <c r="E295" s="891"/>
      <c r="F295" s="268" t="s">
        <v>28</v>
      </c>
      <c r="G295" s="268" t="s">
        <v>29</v>
      </c>
      <c r="H295" s="268" t="s">
        <v>30</v>
      </c>
      <c r="I295" s="48" t="s">
        <v>31</v>
      </c>
      <c r="J295" s="49" t="s">
        <v>32</v>
      </c>
      <c r="K295" s="268" t="s">
        <v>33</v>
      </c>
      <c r="L295" s="268" t="s">
        <v>34</v>
      </c>
      <c r="M295" s="268" t="s">
        <v>35</v>
      </c>
      <c r="N295" s="892" t="s">
        <v>36</v>
      </c>
      <c r="O295" s="891"/>
      <c r="P295" s="893"/>
    </row>
    <row r="296" spans="1:19" ht="12.75" customHeight="1" x14ac:dyDescent="0.2">
      <c r="A296" s="5"/>
      <c r="B296" s="6" t="s">
        <v>37</v>
      </c>
      <c r="C296" s="939">
        <f>SUM(C298,C301)</f>
        <v>1101</v>
      </c>
      <c r="D296" s="940"/>
      <c r="E296" s="940"/>
      <c r="F296" s="289">
        <f>SUM(F298,F301)</f>
        <v>321</v>
      </c>
      <c r="G296" s="289">
        <f>SUM(G298,G301)</f>
        <v>80</v>
      </c>
      <c r="H296" s="289">
        <f>SUM(H298,H301)</f>
        <v>0</v>
      </c>
      <c r="I296" s="43">
        <f>SUM(I298,I301)</f>
        <v>860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896">
        <f t="shared" si="63"/>
        <v>0</v>
      </c>
      <c r="O296" s="897"/>
      <c r="P296" s="898"/>
    </row>
    <row r="297" spans="1:19" ht="18" customHeight="1" x14ac:dyDescent="0.2">
      <c r="A297" s="9">
        <v>1</v>
      </c>
      <c r="B297" s="10" t="s">
        <v>38</v>
      </c>
      <c r="C297" s="954"/>
      <c r="D297" s="955"/>
      <c r="E297" s="955"/>
      <c r="F297" s="135"/>
      <c r="G297" s="135"/>
      <c r="H297" s="135"/>
      <c r="I297" s="291"/>
      <c r="J297" s="254"/>
      <c r="K297" s="255"/>
      <c r="L297" s="255"/>
      <c r="M297" s="255"/>
      <c r="N297" s="900"/>
      <c r="O297" s="900"/>
      <c r="P297" s="901"/>
    </row>
    <row r="298" spans="1:19" ht="18" customHeight="1" x14ac:dyDescent="0.2">
      <c r="A298" s="11"/>
      <c r="B298" s="10" t="s">
        <v>39</v>
      </c>
      <c r="C298" s="937">
        <f>SUM(C299:E300)</f>
        <v>0</v>
      </c>
      <c r="D298" s="938"/>
      <c r="E298" s="938"/>
      <c r="F298" s="287">
        <f>SUM(F299:F300)</f>
        <v>0</v>
      </c>
      <c r="G298" s="287">
        <f t="shared" ref="G298:H298" si="64">SUM(G299:G300)</f>
        <v>0</v>
      </c>
      <c r="H298" s="287">
        <f t="shared" si="64"/>
        <v>0</v>
      </c>
      <c r="I298" s="74">
        <f>SUM(C298-F298+G298-H298)</f>
        <v>0</v>
      </c>
      <c r="J298" s="264">
        <f>SUM(J299:J300)</f>
        <v>0</v>
      </c>
      <c r="K298" s="264">
        <f t="shared" ref="K298:M298" si="65">SUM(K299:K300)</f>
        <v>0</v>
      </c>
      <c r="L298" s="264">
        <f t="shared" si="65"/>
        <v>0</v>
      </c>
      <c r="M298" s="264">
        <f t="shared" si="65"/>
        <v>0</v>
      </c>
      <c r="N298" s="880">
        <f>SUM(N299:P300)</f>
        <v>0</v>
      </c>
      <c r="O298" s="880"/>
      <c r="P298" s="881"/>
    </row>
    <row r="299" spans="1:19" ht="12.75" customHeight="1" x14ac:dyDescent="0.2">
      <c r="A299" s="11"/>
      <c r="B299" s="12" t="s">
        <v>40</v>
      </c>
      <c r="C299" s="931">
        <v>0</v>
      </c>
      <c r="D299" s="932"/>
      <c r="E299" s="932"/>
      <c r="F299" s="288">
        <v>0</v>
      </c>
      <c r="G299" s="288">
        <v>0</v>
      </c>
      <c r="H299" s="288">
        <v>0</v>
      </c>
      <c r="I299" s="44">
        <f t="shared" ref="I299:I303" si="66">SUM(C299-F299+G299-H299)</f>
        <v>0</v>
      </c>
      <c r="J299" s="167">
        <v>0</v>
      </c>
      <c r="K299" s="167">
        <v>0</v>
      </c>
      <c r="L299" s="167">
        <v>0</v>
      </c>
      <c r="M299" s="167">
        <v>0</v>
      </c>
      <c r="N299" s="880">
        <f>SUM(J299-K299+L299-M299)</f>
        <v>0</v>
      </c>
      <c r="O299" s="880"/>
      <c r="P299" s="881"/>
    </row>
    <row r="300" spans="1:19" ht="12.75" customHeight="1" x14ac:dyDescent="0.2">
      <c r="A300" s="11"/>
      <c r="B300" s="12" t="s">
        <v>41</v>
      </c>
      <c r="C300" s="931">
        <v>0</v>
      </c>
      <c r="D300" s="932"/>
      <c r="E300" s="932"/>
      <c r="F300" s="288">
        <v>0</v>
      </c>
      <c r="G300" s="288">
        <v>0</v>
      </c>
      <c r="H300" s="288">
        <v>0</v>
      </c>
      <c r="I300" s="44">
        <f t="shared" si="66"/>
        <v>0</v>
      </c>
      <c r="J300" s="167">
        <v>0</v>
      </c>
      <c r="K300" s="167">
        <v>0</v>
      </c>
      <c r="L300" s="167">
        <v>0</v>
      </c>
      <c r="M300" s="167">
        <v>0</v>
      </c>
      <c r="N300" s="880">
        <f>SUM(J300-K300+L300-M300)</f>
        <v>0</v>
      </c>
      <c r="O300" s="880"/>
      <c r="P300" s="881"/>
    </row>
    <row r="301" spans="1:19" ht="12.75" customHeight="1" x14ac:dyDescent="0.2">
      <c r="A301" s="11"/>
      <c r="B301" s="10" t="s">
        <v>42</v>
      </c>
      <c r="C301" s="937">
        <f>SUM(C302:E303)</f>
        <v>1101</v>
      </c>
      <c r="D301" s="938"/>
      <c r="E301" s="938"/>
      <c r="F301" s="287">
        <f>SUM(F302:F303)</f>
        <v>321</v>
      </c>
      <c r="G301" s="287">
        <f t="shared" ref="G301:H301" si="67">SUM(G302:G303)</f>
        <v>80</v>
      </c>
      <c r="H301" s="287">
        <f t="shared" si="67"/>
        <v>0</v>
      </c>
      <c r="I301" s="74">
        <f t="shared" si="66"/>
        <v>860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880">
        <f>SUM(N302:P303)</f>
        <v>0</v>
      </c>
      <c r="O301" s="880"/>
      <c r="P301" s="881"/>
    </row>
    <row r="302" spans="1:19" ht="15" x14ac:dyDescent="0.2">
      <c r="A302" s="11"/>
      <c r="B302" s="12" t="s">
        <v>40</v>
      </c>
      <c r="C302" s="931">
        <v>439</v>
      </c>
      <c r="D302" s="932"/>
      <c r="E302" s="932"/>
      <c r="F302" s="288">
        <v>114</v>
      </c>
      <c r="G302" s="288">
        <v>15</v>
      </c>
      <c r="H302" s="288">
        <v>0</v>
      </c>
      <c r="I302" s="44">
        <f t="shared" si="66"/>
        <v>340</v>
      </c>
      <c r="J302" s="38">
        <v>0</v>
      </c>
      <c r="K302" s="258">
        <v>0</v>
      </c>
      <c r="L302" s="258">
        <v>0</v>
      </c>
      <c r="M302" s="258">
        <v>0</v>
      </c>
      <c r="N302" s="880">
        <f>SUM(J302-K302+L302-M302)</f>
        <v>0</v>
      </c>
      <c r="O302" s="880"/>
      <c r="P302" s="881"/>
    </row>
    <row r="303" spans="1:19" ht="18.75" customHeight="1" x14ac:dyDescent="0.2">
      <c r="A303" s="11"/>
      <c r="B303" s="12" t="s">
        <v>41</v>
      </c>
      <c r="C303" s="931">
        <v>662</v>
      </c>
      <c r="D303" s="932"/>
      <c r="E303" s="932"/>
      <c r="F303" s="288">
        <v>207</v>
      </c>
      <c r="G303" s="288">
        <v>65</v>
      </c>
      <c r="H303" s="288">
        <v>0</v>
      </c>
      <c r="I303" s="44">
        <f t="shared" si="66"/>
        <v>520</v>
      </c>
      <c r="J303" s="38">
        <v>0</v>
      </c>
      <c r="K303" s="258">
        <v>0</v>
      </c>
      <c r="L303" s="258">
        <v>0</v>
      </c>
      <c r="M303" s="258">
        <v>0</v>
      </c>
      <c r="N303" s="880">
        <f>SUM(J303-K303+L303-M303)</f>
        <v>0</v>
      </c>
      <c r="O303" s="880"/>
      <c r="P303" s="881"/>
    </row>
    <row r="304" spans="1:19" ht="17.25" customHeight="1" thickBot="1" x14ac:dyDescent="0.25">
      <c r="A304" s="9">
        <v>2</v>
      </c>
      <c r="B304" s="10" t="s">
        <v>43</v>
      </c>
      <c r="C304" s="923"/>
      <c r="D304" s="924"/>
      <c r="E304" s="924"/>
      <c r="F304" s="286"/>
      <c r="G304" s="286"/>
      <c r="H304" s="286"/>
      <c r="I304" s="286"/>
      <c r="J304" s="254"/>
      <c r="K304" s="255"/>
      <c r="L304" s="255"/>
      <c r="M304" s="255"/>
      <c r="N304" s="867"/>
      <c r="O304" s="867"/>
      <c r="P304" s="868"/>
      <c r="S304" s="1" t="s">
        <v>1</v>
      </c>
    </row>
    <row r="305" spans="1:16" ht="20.100000000000001" customHeight="1" x14ac:dyDescent="0.2">
      <c r="A305" s="11"/>
      <c r="B305" s="12" t="s">
        <v>44</v>
      </c>
      <c r="C305" s="931">
        <v>400</v>
      </c>
      <c r="D305" s="932"/>
      <c r="E305" s="932"/>
      <c r="F305" s="288">
        <v>50</v>
      </c>
      <c r="G305" s="288">
        <v>0</v>
      </c>
      <c r="H305" s="288">
        <v>0</v>
      </c>
      <c r="I305" s="74">
        <f t="shared" ref="I305:I308" si="69">SUM(C305-F305+G305-H305)</f>
        <v>350</v>
      </c>
      <c r="J305" s="254"/>
      <c r="K305" s="255"/>
      <c r="L305" s="255"/>
      <c r="M305" s="255"/>
      <c r="N305" s="867"/>
      <c r="O305" s="867"/>
      <c r="P305" s="868"/>
    </row>
    <row r="306" spans="1:16" ht="20.100000000000001" customHeight="1" x14ac:dyDescent="0.2">
      <c r="A306" s="11"/>
      <c r="B306" s="12" t="s">
        <v>45</v>
      </c>
      <c r="C306" s="931">
        <v>378</v>
      </c>
      <c r="D306" s="932"/>
      <c r="E306" s="932"/>
      <c r="F306" s="288">
        <v>112</v>
      </c>
      <c r="G306" s="288">
        <v>50</v>
      </c>
      <c r="H306" s="288">
        <v>0</v>
      </c>
      <c r="I306" s="74">
        <f t="shared" si="69"/>
        <v>316</v>
      </c>
      <c r="J306" s="254"/>
      <c r="K306" s="255"/>
      <c r="L306" s="255"/>
      <c r="M306" s="255"/>
      <c r="N306" s="867"/>
      <c r="O306" s="867"/>
      <c r="P306" s="868"/>
    </row>
    <row r="307" spans="1:16" ht="20.100000000000001" customHeight="1" x14ac:dyDescent="0.2">
      <c r="A307" s="9"/>
      <c r="B307" s="12" t="s">
        <v>46</v>
      </c>
      <c r="C307" s="931">
        <v>0</v>
      </c>
      <c r="D307" s="932"/>
      <c r="E307" s="932"/>
      <c r="F307" s="288">
        <v>0</v>
      </c>
      <c r="G307" s="288">
        <v>0</v>
      </c>
      <c r="H307" s="288">
        <v>0</v>
      </c>
      <c r="I307" s="74">
        <f t="shared" si="69"/>
        <v>0</v>
      </c>
      <c r="J307" s="254"/>
      <c r="K307" s="255"/>
      <c r="L307" s="255"/>
      <c r="M307" s="255"/>
      <c r="N307" s="867"/>
      <c r="O307" s="867"/>
      <c r="P307" s="868"/>
    </row>
    <row r="308" spans="1:16" ht="20.100000000000001" customHeight="1" x14ac:dyDescent="0.2">
      <c r="A308" s="14"/>
      <c r="B308" s="15" t="s">
        <v>47</v>
      </c>
      <c r="C308" s="933">
        <v>323</v>
      </c>
      <c r="D308" s="934"/>
      <c r="E308" s="934"/>
      <c r="F308" s="290">
        <v>159</v>
      </c>
      <c r="G308" s="290">
        <v>30</v>
      </c>
      <c r="H308" s="290">
        <v>0</v>
      </c>
      <c r="I308" s="74">
        <f t="shared" si="69"/>
        <v>194</v>
      </c>
      <c r="J308" s="39"/>
      <c r="K308" s="16"/>
      <c r="L308" s="16"/>
      <c r="M308" s="16"/>
      <c r="N308" s="869"/>
      <c r="O308" s="869"/>
      <c r="P308" s="870"/>
    </row>
    <row r="309" spans="1:16" ht="20.100000000000001" customHeight="1" thickBot="1" x14ac:dyDescent="0.25">
      <c r="A309" s="17">
        <v>3</v>
      </c>
      <c r="B309" s="18" t="s">
        <v>48</v>
      </c>
      <c r="C309" s="923"/>
      <c r="D309" s="924"/>
      <c r="E309" s="924"/>
      <c r="F309" s="26">
        <v>0</v>
      </c>
      <c r="G309" s="26">
        <v>0</v>
      </c>
      <c r="H309" s="273"/>
      <c r="I309" s="40"/>
      <c r="J309" s="41"/>
      <c r="K309" s="285"/>
      <c r="L309" s="285"/>
      <c r="M309" s="285"/>
      <c r="N309" s="873"/>
      <c r="O309" s="873"/>
      <c r="P309" s="874"/>
    </row>
    <row r="310" spans="1:16" ht="20.100000000000001" customHeight="1" x14ac:dyDescent="0.2">
      <c r="B310" s="253" t="s">
        <v>49</v>
      </c>
      <c r="C310" s="861">
        <f>SUM(C305:E308)-C296</f>
        <v>0</v>
      </c>
      <c r="D310" s="862"/>
      <c r="E310" s="862"/>
      <c r="F310" s="25">
        <f>SUM(F305:F308)-F296</f>
        <v>0</v>
      </c>
      <c r="G310" s="25">
        <f>SUM(G305:G308)-G296</f>
        <v>0</v>
      </c>
      <c r="H310" s="25">
        <f t="shared" ref="H310:I310" si="70">SUM(H305:H308)-H296</f>
        <v>0</v>
      </c>
      <c r="I310" s="25">
        <f t="shared" si="70"/>
        <v>0</v>
      </c>
      <c r="J310" s="8"/>
      <c r="K310" s="8"/>
      <c r="L310" s="8"/>
      <c r="M310" s="8"/>
      <c r="N310" s="863"/>
      <c r="O310" s="863"/>
      <c r="P310" s="863"/>
    </row>
    <row r="311" spans="1:16" ht="20.100000000000001" customHeight="1" x14ac:dyDescent="0.2">
      <c r="C311" s="864"/>
      <c r="D311" s="864"/>
      <c r="E311" s="864"/>
      <c r="N311" s="864"/>
      <c r="O311" s="864"/>
      <c r="P311" s="864"/>
    </row>
    <row r="312" spans="1:16" ht="26.25" customHeight="1" x14ac:dyDescent="0.2">
      <c r="C312" s="253"/>
      <c r="D312" s="253"/>
      <c r="E312" s="253"/>
      <c r="J312" s="1" t="s">
        <v>1</v>
      </c>
      <c r="N312" s="253"/>
      <c r="O312" s="253"/>
      <c r="P312" s="253"/>
    </row>
    <row r="313" spans="1:16" ht="20.100000000000001" customHeight="1" x14ac:dyDescent="0.2">
      <c r="C313" s="253"/>
      <c r="D313" s="253"/>
      <c r="E313" s="253"/>
      <c r="N313" s="253"/>
      <c r="O313" s="253"/>
      <c r="P313" s="253"/>
    </row>
    <row r="314" spans="1:16" ht="20.100000000000001" customHeight="1" x14ac:dyDescent="0.2">
      <c r="C314" s="253"/>
      <c r="D314" s="253"/>
      <c r="E314" s="253"/>
      <c r="N314" s="253"/>
      <c r="O314" s="253"/>
      <c r="P314" s="253"/>
    </row>
    <row r="315" spans="1:16" ht="20.100000000000001" customHeight="1" x14ac:dyDescent="0.2">
      <c r="C315" s="253"/>
      <c r="D315" s="253"/>
      <c r="E315" s="253"/>
      <c r="N315" s="253"/>
      <c r="O315" s="253"/>
      <c r="P315" s="253"/>
    </row>
    <row r="316" spans="1:16" ht="20.100000000000001" customHeight="1" x14ac:dyDescent="0.2">
      <c r="C316" s="253"/>
      <c r="D316" s="253"/>
      <c r="E316" s="253"/>
      <c r="N316" s="253"/>
      <c r="O316" s="253"/>
      <c r="P316" s="253"/>
    </row>
    <row r="317" spans="1:16" ht="24" customHeight="1" x14ac:dyDescent="0.2">
      <c r="C317" s="253"/>
      <c r="D317" s="253"/>
      <c r="E317" s="253"/>
      <c r="N317" s="253"/>
      <c r="O317" s="253"/>
      <c r="P317" s="253"/>
    </row>
    <row r="318" spans="1:16" ht="12.75" customHeight="1" x14ac:dyDescent="0.2">
      <c r="A318" s="864" t="s">
        <v>0</v>
      </c>
      <c r="B318" s="864"/>
      <c r="F318" s="1" t="s">
        <v>1</v>
      </c>
      <c r="M318" s="930" t="s">
        <v>2</v>
      </c>
      <c r="N318" s="930"/>
      <c r="O318" s="930"/>
      <c r="P318" s="930"/>
    </row>
    <row r="319" spans="1:16" ht="12.75" customHeight="1" x14ac:dyDescent="0.2">
      <c r="A319" s="864" t="s">
        <v>3</v>
      </c>
      <c r="B319" s="864"/>
      <c r="M319" s="930"/>
      <c r="N319" s="930"/>
      <c r="O319" s="930"/>
      <c r="P319" s="930"/>
    </row>
    <row r="320" spans="1:16" x14ac:dyDescent="0.2">
      <c r="A320" s="864" t="s">
        <v>4</v>
      </c>
      <c r="B320" s="864"/>
    </row>
    <row r="321" spans="1:16" ht="23.25" customHeight="1" x14ac:dyDescent="0.3">
      <c r="F321" s="918" t="s">
        <v>5</v>
      </c>
      <c r="G321" s="918"/>
      <c r="H321" s="918"/>
      <c r="I321" s="918"/>
      <c r="J321" s="918"/>
      <c r="K321" s="918"/>
      <c r="L321" s="918"/>
    </row>
    <row r="322" spans="1:16" ht="12.75" customHeight="1" x14ac:dyDescent="0.2">
      <c r="F322" s="909" t="s">
        <v>6</v>
      </c>
      <c r="G322" s="909"/>
      <c r="H322" s="909"/>
      <c r="I322" s="909"/>
      <c r="J322" s="909"/>
      <c r="K322" s="909"/>
      <c r="L322" s="909"/>
    </row>
    <row r="323" spans="1:16" x14ac:dyDescent="0.2">
      <c r="A323" s="1" t="s">
        <v>7</v>
      </c>
      <c r="C323" s="28"/>
      <c r="D323" s="266">
        <v>1</v>
      </c>
      <c r="E323" s="266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9"/>
      <c r="D324" s="4">
        <v>0</v>
      </c>
      <c r="E324" s="4">
        <v>8</v>
      </c>
      <c r="I324" s="910">
        <v>6</v>
      </c>
      <c r="K324" s="2"/>
      <c r="L324" s="24" t="s">
        <v>50</v>
      </c>
      <c r="M324" s="911" t="str">
        <f>+M288</f>
        <v>: April</v>
      </c>
      <c r="N324" s="912"/>
      <c r="O324" s="266">
        <f>+O288</f>
        <v>0</v>
      </c>
      <c r="P324" s="266">
        <f>+P288</f>
        <v>4</v>
      </c>
    </row>
    <row r="325" spans="1:16" ht="12.75" customHeight="1" x14ac:dyDescent="0.2">
      <c r="A325" s="3" t="s">
        <v>55</v>
      </c>
      <c r="B325" s="3"/>
      <c r="C325" s="266">
        <v>0</v>
      </c>
      <c r="D325" s="266">
        <v>4</v>
      </c>
      <c r="E325" s="266">
        <v>1</v>
      </c>
      <c r="I325" s="910"/>
      <c r="J325" s="267"/>
      <c r="K325" s="2"/>
      <c r="L325" s="24" t="s">
        <v>12</v>
      </c>
      <c r="M325" s="911" t="str">
        <f>+M289</f>
        <v>: 2019</v>
      </c>
      <c r="N325" s="912"/>
      <c r="O325" s="266">
        <f>+O289</f>
        <v>1</v>
      </c>
      <c r="P325" s="266">
        <f>+P289</f>
        <v>9</v>
      </c>
    </row>
    <row r="326" spans="1:16" ht="13.5" thickBot="1" x14ac:dyDescent="0.25">
      <c r="C326" s="30"/>
      <c r="D326" s="30"/>
      <c r="K326" s="2"/>
      <c r="L326" s="2"/>
      <c r="N326" s="2"/>
      <c r="O326" s="30"/>
      <c r="P326" s="30"/>
    </row>
    <row r="327" spans="1:16" ht="12.75" customHeight="1" x14ac:dyDescent="0.2">
      <c r="A327" s="946" t="s">
        <v>13</v>
      </c>
      <c r="B327" s="944" t="s">
        <v>14</v>
      </c>
      <c r="C327" s="913" t="s">
        <v>15</v>
      </c>
      <c r="D327" s="914"/>
      <c r="E327" s="914"/>
      <c r="F327" s="914"/>
      <c r="G327" s="914"/>
      <c r="H327" s="914"/>
      <c r="I327" s="915"/>
      <c r="J327" s="916" t="s">
        <v>16</v>
      </c>
      <c r="K327" s="914"/>
      <c r="L327" s="914"/>
      <c r="M327" s="914"/>
      <c r="N327" s="914"/>
      <c r="O327" s="914"/>
      <c r="P327" s="915"/>
    </row>
    <row r="328" spans="1:16" ht="12.75" customHeight="1" x14ac:dyDescent="0.2">
      <c r="A328" s="947"/>
      <c r="B328" s="945"/>
      <c r="C328" s="925" t="s">
        <v>17</v>
      </c>
      <c r="D328" s="926"/>
      <c r="E328" s="926"/>
      <c r="F328" s="4"/>
      <c r="G328" s="4"/>
      <c r="H328" s="4"/>
      <c r="I328" s="259" t="s">
        <v>17</v>
      </c>
      <c r="J328" s="34" t="s">
        <v>17</v>
      </c>
      <c r="K328" s="4"/>
      <c r="L328" s="4"/>
      <c r="M328" s="4"/>
      <c r="N328" s="926" t="s">
        <v>17</v>
      </c>
      <c r="O328" s="926"/>
      <c r="P328" s="927"/>
    </row>
    <row r="329" spans="1:16" ht="14.25" customHeight="1" x14ac:dyDescent="0.2">
      <c r="A329" s="947"/>
      <c r="B329" s="945"/>
      <c r="C329" s="902" t="s">
        <v>9</v>
      </c>
      <c r="D329" s="903"/>
      <c r="E329" s="903"/>
      <c r="F329" s="260" t="s">
        <v>18</v>
      </c>
      <c r="G329" s="260" t="s">
        <v>19</v>
      </c>
      <c r="H329" s="260" t="s">
        <v>20</v>
      </c>
      <c r="I329" s="261" t="s">
        <v>21</v>
      </c>
      <c r="J329" s="35" t="s">
        <v>9</v>
      </c>
      <c r="K329" s="260" t="s">
        <v>18</v>
      </c>
      <c r="L329" s="260" t="s">
        <v>19</v>
      </c>
      <c r="M329" s="260" t="s">
        <v>20</v>
      </c>
      <c r="N329" s="904" t="s">
        <v>21</v>
      </c>
      <c r="O329" s="904"/>
      <c r="P329" s="905"/>
    </row>
    <row r="330" spans="1:16" ht="18" customHeight="1" x14ac:dyDescent="0.2">
      <c r="A330" s="947"/>
      <c r="B330" s="945"/>
      <c r="C330" s="906" t="s">
        <v>22</v>
      </c>
      <c r="D330" s="907"/>
      <c r="E330" s="907"/>
      <c r="F330" s="262"/>
      <c r="G330" s="262"/>
      <c r="H330" s="262"/>
      <c r="I330" s="263" t="s">
        <v>23</v>
      </c>
      <c r="J330" s="36" t="s">
        <v>22</v>
      </c>
      <c r="K330" s="262"/>
      <c r="L330" s="262"/>
      <c r="M330" s="262"/>
      <c r="N330" s="907" t="s">
        <v>24</v>
      </c>
      <c r="O330" s="907"/>
      <c r="P330" s="908"/>
    </row>
    <row r="331" spans="1:16" ht="12.75" customHeight="1" x14ac:dyDescent="0.2">
      <c r="A331" s="46" t="s">
        <v>25</v>
      </c>
      <c r="B331" s="47" t="s">
        <v>26</v>
      </c>
      <c r="C331" s="890" t="s">
        <v>27</v>
      </c>
      <c r="D331" s="891"/>
      <c r="E331" s="891"/>
      <c r="F331" s="268" t="s">
        <v>28</v>
      </c>
      <c r="G331" s="268" t="s">
        <v>29</v>
      </c>
      <c r="H331" s="268" t="s">
        <v>30</v>
      </c>
      <c r="I331" s="48" t="s">
        <v>31</v>
      </c>
      <c r="J331" s="49" t="s">
        <v>32</v>
      </c>
      <c r="K331" s="268" t="s">
        <v>33</v>
      </c>
      <c r="L331" s="268" t="s">
        <v>34</v>
      </c>
      <c r="M331" s="268" t="s">
        <v>35</v>
      </c>
      <c r="N331" s="892" t="s">
        <v>36</v>
      </c>
      <c r="O331" s="891"/>
      <c r="P331" s="893"/>
    </row>
    <row r="332" spans="1:16" ht="12.75" customHeight="1" x14ac:dyDescent="0.2">
      <c r="A332" s="5"/>
      <c r="B332" s="6" t="s">
        <v>37</v>
      </c>
      <c r="C332" s="939">
        <f>SUM(C334,C337)</f>
        <v>138</v>
      </c>
      <c r="D332" s="940"/>
      <c r="E332" s="940"/>
      <c r="F332" s="269">
        <f>SUM(F334,F337)</f>
        <v>133</v>
      </c>
      <c r="G332" s="269">
        <f>SUM(G334,G337)</f>
        <v>100</v>
      </c>
      <c r="H332" s="269">
        <f>SUM(H334,H337)</f>
        <v>0</v>
      </c>
      <c r="I332" s="43">
        <f>SUM(I334,I337)</f>
        <v>105</v>
      </c>
      <c r="J332" s="43">
        <f>SUM(J334,J337)</f>
        <v>147</v>
      </c>
      <c r="K332" s="7">
        <f t="shared" ref="K332:N332" si="71">SUM(K334,K337)</f>
        <v>147</v>
      </c>
      <c r="L332" s="43">
        <f t="shared" si="71"/>
        <v>0</v>
      </c>
      <c r="M332" s="7">
        <f t="shared" si="71"/>
        <v>0</v>
      </c>
      <c r="N332" s="896">
        <f t="shared" si="71"/>
        <v>0</v>
      </c>
      <c r="O332" s="897"/>
      <c r="P332" s="898"/>
    </row>
    <row r="333" spans="1:16" ht="12.75" customHeight="1" x14ac:dyDescent="0.2">
      <c r="A333" s="9">
        <v>1</v>
      </c>
      <c r="B333" s="10" t="s">
        <v>38</v>
      </c>
      <c r="C333" s="935"/>
      <c r="D333" s="936"/>
      <c r="E333" s="936"/>
      <c r="F333" s="255"/>
      <c r="G333" s="255"/>
      <c r="H333" s="255"/>
      <c r="I333" s="37"/>
      <c r="J333" s="255"/>
      <c r="K333" s="255"/>
      <c r="L333" s="255"/>
      <c r="M333" s="255"/>
      <c r="N333" s="900"/>
      <c r="O333" s="900"/>
      <c r="P333" s="901"/>
    </row>
    <row r="334" spans="1:16" ht="14.25" x14ac:dyDescent="0.2">
      <c r="A334" s="11"/>
      <c r="B334" s="10" t="s">
        <v>39</v>
      </c>
      <c r="C334" s="937">
        <f>SUM(C335:E336)</f>
        <v>0</v>
      </c>
      <c r="D334" s="938"/>
      <c r="E334" s="938"/>
      <c r="F334" s="264">
        <f>SUM(F335:F336)</f>
        <v>0</v>
      </c>
      <c r="G334" s="264">
        <f t="shared" ref="G334:H334" si="72">SUM(G335:G336)</f>
        <v>0</v>
      </c>
      <c r="H334" s="264">
        <f t="shared" si="72"/>
        <v>0</v>
      </c>
      <c r="I334" s="265">
        <f>SUM(C334-F334+G334-H334)</f>
        <v>0</v>
      </c>
      <c r="J334" s="274">
        <f>SUM(J335:J336)</f>
        <v>0</v>
      </c>
      <c r="K334" s="264">
        <f t="shared" ref="K334:M334" si="73">SUM(K335:K336)</f>
        <v>0</v>
      </c>
      <c r="L334" s="274">
        <f t="shared" si="73"/>
        <v>0</v>
      </c>
      <c r="M334" s="264">
        <f t="shared" si="73"/>
        <v>0</v>
      </c>
      <c r="N334" s="880">
        <f>SUM(N335:P336)</f>
        <v>0</v>
      </c>
      <c r="O334" s="880"/>
      <c r="P334" s="881"/>
    </row>
    <row r="335" spans="1:16" ht="30" customHeight="1" x14ac:dyDescent="0.2">
      <c r="A335" s="11"/>
      <c r="B335" s="12" t="s">
        <v>40</v>
      </c>
      <c r="C335" s="931">
        <v>0</v>
      </c>
      <c r="D335" s="932"/>
      <c r="E335" s="932"/>
      <c r="F335" s="258">
        <v>0</v>
      </c>
      <c r="G335" s="258">
        <v>0</v>
      </c>
      <c r="H335" s="258">
        <v>0</v>
      </c>
      <c r="I335" s="284">
        <f t="shared" ref="I335:I339" si="74">SUM(C335-F335+G335-H335)</f>
        <v>0</v>
      </c>
      <c r="J335" s="167">
        <v>0</v>
      </c>
      <c r="K335" s="167">
        <v>0</v>
      </c>
      <c r="L335" s="167">
        <v>0</v>
      </c>
      <c r="M335" s="167">
        <v>0</v>
      </c>
      <c r="N335" s="880">
        <f>SUM(J335-K335+L335-M335)</f>
        <v>0</v>
      </c>
      <c r="O335" s="880"/>
      <c r="P335" s="881"/>
    </row>
    <row r="336" spans="1:16" ht="25.5" customHeight="1" x14ac:dyDescent="0.2">
      <c r="A336" s="11"/>
      <c r="B336" s="12" t="s">
        <v>41</v>
      </c>
      <c r="C336" s="931">
        <v>0</v>
      </c>
      <c r="D336" s="932"/>
      <c r="E336" s="932"/>
      <c r="F336" s="258">
        <v>0</v>
      </c>
      <c r="G336" s="258">
        <v>0</v>
      </c>
      <c r="H336" s="258">
        <v>0</v>
      </c>
      <c r="I336" s="284">
        <f t="shared" si="74"/>
        <v>0</v>
      </c>
      <c r="J336" s="167">
        <v>0</v>
      </c>
      <c r="K336" s="167">
        <v>0</v>
      </c>
      <c r="L336" s="167">
        <v>0</v>
      </c>
      <c r="M336" s="167">
        <v>0</v>
      </c>
      <c r="N336" s="880">
        <f>SUM(J336-K336+L336-M336)</f>
        <v>0</v>
      </c>
      <c r="O336" s="880"/>
      <c r="P336" s="881"/>
    </row>
    <row r="337" spans="1:18" ht="20.100000000000001" customHeight="1" x14ac:dyDescent="0.2">
      <c r="A337" s="11"/>
      <c r="B337" s="10" t="s">
        <v>42</v>
      </c>
      <c r="C337" s="937">
        <f>SUM(C338:E339)</f>
        <v>138</v>
      </c>
      <c r="D337" s="938"/>
      <c r="E337" s="938"/>
      <c r="F337" s="264">
        <f>SUM(F338:F339)</f>
        <v>133</v>
      </c>
      <c r="G337" s="264">
        <f t="shared" ref="G337:H337" si="75">SUM(G338:G339)</f>
        <v>100</v>
      </c>
      <c r="H337" s="264">
        <f t="shared" si="75"/>
        <v>0</v>
      </c>
      <c r="I337" s="74">
        <f t="shared" si="74"/>
        <v>105</v>
      </c>
      <c r="J337" s="50">
        <f>SUM(J338:J339)</f>
        <v>147</v>
      </c>
      <c r="K337" s="13">
        <f t="shared" ref="K337:M337" si="76">SUM(K338:K339)</f>
        <v>147</v>
      </c>
      <c r="L337" s="50">
        <f t="shared" si="76"/>
        <v>0</v>
      </c>
      <c r="M337" s="13">
        <f t="shared" si="76"/>
        <v>0</v>
      </c>
      <c r="N337" s="880">
        <f>SUM(N338:P339)</f>
        <v>0</v>
      </c>
      <c r="O337" s="880"/>
      <c r="P337" s="881"/>
    </row>
    <row r="338" spans="1:18" ht="24" customHeight="1" x14ac:dyDescent="0.2">
      <c r="A338" s="11">
        <v>46</v>
      </c>
      <c r="B338" s="12" t="s">
        <v>40</v>
      </c>
      <c r="C338" s="931">
        <v>108</v>
      </c>
      <c r="D338" s="932"/>
      <c r="E338" s="932"/>
      <c r="F338" s="258">
        <v>108</v>
      </c>
      <c r="G338" s="258">
        <v>100</v>
      </c>
      <c r="H338" s="258">
        <v>0</v>
      </c>
      <c r="I338" s="44">
        <f t="shared" si="74"/>
        <v>100</v>
      </c>
      <c r="J338" s="51">
        <v>0</v>
      </c>
      <c r="K338" s="258">
        <v>0</v>
      </c>
      <c r="L338" s="275">
        <v>0</v>
      </c>
      <c r="M338" s="258">
        <v>0</v>
      </c>
      <c r="N338" s="880">
        <f>SUM(J338-K338+L338-M338)</f>
        <v>0</v>
      </c>
      <c r="O338" s="880"/>
      <c r="P338" s="881"/>
      <c r="R338" s="1" t="s">
        <v>1</v>
      </c>
    </row>
    <row r="339" spans="1:18" ht="15" x14ac:dyDescent="0.2">
      <c r="A339" s="11">
        <v>52</v>
      </c>
      <c r="B339" s="12" t="s">
        <v>41</v>
      </c>
      <c r="C339" s="931">
        <v>30</v>
      </c>
      <c r="D339" s="932"/>
      <c r="E339" s="932"/>
      <c r="F339" s="258">
        <v>25</v>
      </c>
      <c r="G339" s="258">
        <v>0</v>
      </c>
      <c r="H339" s="258">
        <v>0</v>
      </c>
      <c r="I339" s="44">
        <f t="shared" si="74"/>
        <v>5</v>
      </c>
      <c r="J339" s="51">
        <v>147</v>
      </c>
      <c r="K339" s="258">
        <v>147</v>
      </c>
      <c r="L339" s="275">
        <v>0</v>
      </c>
      <c r="M339" s="258">
        <v>0</v>
      </c>
      <c r="N339" s="880">
        <f>SUM(J339-K339+L339-M339)</f>
        <v>0</v>
      </c>
      <c r="O339" s="880"/>
      <c r="P339" s="881"/>
    </row>
    <row r="340" spans="1:18" x14ac:dyDescent="0.2">
      <c r="A340" s="9">
        <v>2</v>
      </c>
      <c r="B340" s="10" t="s">
        <v>43</v>
      </c>
      <c r="C340" s="935"/>
      <c r="D340" s="936"/>
      <c r="E340" s="936"/>
      <c r="F340" s="255"/>
      <c r="G340" s="255"/>
      <c r="H340" s="255"/>
      <c r="I340" s="272"/>
      <c r="J340" s="255"/>
      <c r="K340" s="255"/>
      <c r="L340" s="255"/>
      <c r="M340" s="255"/>
      <c r="N340" s="867"/>
      <c r="O340" s="867"/>
      <c r="P340" s="868"/>
    </row>
    <row r="341" spans="1:18" ht="14.25" x14ac:dyDescent="0.2">
      <c r="A341" s="11"/>
      <c r="B341" s="12" t="s">
        <v>44</v>
      </c>
      <c r="C341" s="931">
        <v>0</v>
      </c>
      <c r="D341" s="932"/>
      <c r="E341" s="932"/>
      <c r="F341" s="258">
        <v>0</v>
      </c>
      <c r="G341" s="258">
        <v>0</v>
      </c>
      <c r="H341" s="258">
        <v>0</v>
      </c>
      <c r="I341" s="265">
        <f t="shared" ref="I341:I344" si="77">SUM(C341-F341+G341-H341)</f>
        <v>0</v>
      </c>
      <c r="J341" s="255"/>
      <c r="K341" s="255"/>
      <c r="L341" s="255"/>
      <c r="M341" s="255"/>
      <c r="N341" s="867"/>
      <c r="O341" s="867"/>
      <c r="P341" s="868"/>
    </row>
    <row r="342" spans="1:18" ht="12.75" customHeight="1" x14ac:dyDescent="0.2">
      <c r="A342" s="11"/>
      <c r="B342" s="12" t="s">
        <v>45</v>
      </c>
      <c r="C342" s="931">
        <v>138</v>
      </c>
      <c r="D342" s="932"/>
      <c r="E342" s="932"/>
      <c r="F342" s="258">
        <v>133</v>
      </c>
      <c r="G342" s="258">
        <v>100</v>
      </c>
      <c r="H342" s="258">
        <v>0</v>
      </c>
      <c r="I342" s="74">
        <f t="shared" si="77"/>
        <v>105</v>
      </c>
      <c r="J342" s="255"/>
      <c r="K342" s="255"/>
      <c r="L342" s="255"/>
      <c r="M342" s="255"/>
      <c r="N342" s="867"/>
      <c r="O342" s="867"/>
      <c r="P342" s="868"/>
    </row>
    <row r="343" spans="1:18" ht="12.75" customHeight="1" x14ac:dyDescent="0.2">
      <c r="A343" s="9"/>
      <c r="B343" s="12" t="s">
        <v>46</v>
      </c>
      <c r="C343" s="931">
        <v>0</v>
      </c>
      <c r="D343" s="932"/>
      <c r="E343" s="932"/>
      <c r="F343" s="258">
        <v>0</v>
      </c>
      <c r="G343" s="258">
        <v>0</v>
      </c>
      <c r="H343" s="258">
        <v>0</v>
      </c>
      <c r="I343" s="265">
        <f t="shared" si="77"/>
        <v>0</v>
      </c>
      <c r="J343" s="255"/>
      <c r="K343" s="255"/>
      <c r="L343" s="255"/>
      <c r="M343" s="255"/>
      <c r="N343" s="867"/>
      <c r="O343" s="867"/>
      <c r="P343" s="868"/>
    </row>
    <row r="344" spans="1:18" ht="14.25" x14ac:dyDescent="0.2">
      <c r="A344" s="14"/>
      <c r="B344" s="15" t="s">
        <v>47</v>
      </c>
      <c r="C344" s="933">
        <v>0</v>
      </c>
      <c r="D344" s="934"/>
      <c r="E344" s="934"/>
      <c r="F344" s="271">
        <v>0</v>
      </c>
      <c r="G344" s="271">
        <v>0</v>
      </c>
      <c r="H344" s="271">
        <v>0</v>
      </c>
      <c r="I344" s="265">
        <f t="shared" si="77"/>
        <v>0</v>
      </c>
      <c r="J344" s="16"/>
      <c r="K344" s="16"/>
      <c r="L344" s="16"/>
      <c r="M344" s="16"/>
      <c r="N344" s="869"/>
      <c r="O344" s="869"/>
      <c r="P344" s="870"/>
    </row>
    <row r="345" spans="1:18" ht="15" thickBot="1" x14ac:dyDescent="0.25">
      <c r="A345" s="17">
        <v>3</v>
      </c>
      <c r="B345" s="18" t="s">
        <v>48</v>
      </c>
      <c r="C345" s="923">
        <v>0</v>
      </c>
      <c r="D345" s="924"/>
      <c r="E345" s="924"/>
      <c r="F345" s="26">
        <v>0</v>
      </c>
      <c r="G345" s="26">
        <v>0</v>
      </c>
      <c r="H345" s="273"/>
      <c r="I345" s="40"/>
      <c r="J345" s="285"/>
      <c r="K345" s="285"/>
      <c r="L345" s="285"/>
      <c r="M345" s="285"/>
      <c r="N345" s="873"/>
      <c r="O345" s="873"/>
      <c r="P345" s="874"/>
    </row>
    <row r="346" spans="1:18" x14ac:dyDescent="0.2">
      <c r="B346" s="253" t="s">
        <v>49</v>
      </c>
      <c r="C346" s="861">
        <f>SUM(C341:E344)-C332</f>
        <v>0</v>
      </c>
      <c r="D346" s="862"/>
      <c r="E346" s="862"/>
      <c r="F346" s="25">
        <f>SUM(F341:F344)-F332</f>
        <v>0</v>
      </c>
      <c r="G346" s="25">
        <f t="shared" ref="G346:I346" si="78">SUM(G341:G344)-G332</f>
        <v>0</v>
      </c>
      <c r="H346" s="25">
        <f t="shared" si="78"/>
        <v>0</v>
      </c>
      <c r="I346" s="25">
        <f t="shared" si="78"/>
        <v>0</v>
      </c>
      <c r="J346" s="8"/>
      <c r="K346" s="8"/>
      <c r="L346" s="8"/>
      <c r="M346" s="8"/>
      <c r="N346" s="863"/>
      <c r="O346" s="863"/>
      <c r="P346" s="863"/>
    </row>
    <row r="347" spans="1:18" x14ac:dyDescent="0.2">
      <c r="B347" s="253"/>
      <c r="C347" s="93"/>
      <c r="D347" s="94"/>
      <c r="E347" s="94"/>
      <c r="F347" s="25"/>
      <c r="G347" s="25"/>
      <c r="H347" s="25"/>
      <c r="I347" s="25"/>
      <c r="J347" s="8"/>
      <c r="K347" s="8"/>
      <c r="L347" s="8"/>
      <c r="M347" s="8"/>
      <c r="N347" s="270"/>
      <c r="O347" s="270"/>
      <c r="P347" s="270"/>
    </row>
    <row r="348" spans="1:18" x14ac:dyDescent="0.2">
      <c r="B348" s="253"/>
      <c r="C348" s="93"/>
      <c r="D348" s="94"/>
      <c r="E348" s="94"/>
      <c r="F348" s="25"/>
      <c r="G348" s="25"/>
      <c r="H348" s="25"/>
      <c r="I348" s="25"/>
      <c r="J348" s="8"/>
      <c r="K348" s="8"/>
      <c r="L348" s="8"/>
      <c r="M348" s="8"/>
      <c r="N348" s="270"/>
      <c r="O348" s="270"/>
      <c r="P348" s="270"/>
    </row>
    <row r="349" spans="1:18" x14ac:dyDescent="0.2">
      <c r="B349" s="253"/>
      <c r="C349" s="93"/>
      <c r="D349" s="94"/>
      <c r="E349" s="94"/>
      <c r="F349" s="25"/>
      <c r="G349" s="25"/>
      <c r="H349" s="25"/>
      <c r="I349" s="25"/>
      <c r="J349" s="8"/>
      <c r="K349" s="8"/>
      <c r="L349" s="8"/>
      <c r="M349" s="8"/>
      <c r="N349" s="270"/>
      <c r="O349" s="270"/>
      <c r="P349" s="270"/>
    </row>
    <row r="350" spans="1:18" x14ac:dyDescent="0.2">
      <c r="C350" s="864"/>
      <c r="D350" s="864"/>
      <c r="E350" s="864"/>
      <c r="K350" s="1" t="s">
        <v>56</v>
      </c>
      <c r="N350" s="864"/>
      <c r="O350" s="864"/>
      <c r="P350" s="864"/>
    </row>
    <row r="351" spans="1:18" ht="12.75" customHeight="1" x14ac:dyDescent="0.2">
      <c r="C351" s="253"/>
      <c r="D351" s="253"/>
      <c r="E351" s="253"/>
      <c r="N351" s="253"/>
      <c r="O351" s="253"/>
      <c r="P351" s="253"/>
    </row>
    <row r="352" spans="1:18" ht="12.75" customHeight="1" x14ac:dyDescent="0.2">
      <c r="C352" s="253"/>
      <c r="D352" s="253"/>
      <c r="E352" s="253"/>
      <c r="N352" s="253"/>
      <c r="O352" s="253"/>
      <c r="P352" s="253"/>
    </row>
    <row r="353" spans="1:16" ht="12.75" customHeight="1" x14ac:dyDescent="0.2">
      <c r="C353" s="253"/>
      <c r="D353" s="253"/>
      <c r="E353" s="253"/>
      <c r="N353" s="253"/>
      <c r="O353" s="253"/>
      <c r="P353" s="253"/>
    </row>
    <row r="354" spans="1:16" ht="12.75" customHeight="1" x14ac:dyDescent="0.2">
      <c r="A354" s="864" t="s">
        <v>0</v>
      </c>
      <c r="B354" s="864"/>
      <c r="F354" s="1" t="s">
        <v>1</v>
      </c>
      <c r="M354" s="930" t="s">
        <v>2</v>
      </c>
      <c r="N354" s="930"/>
      <c r="O354" s="930"/>
      <c r="P354" s="930"/>
    </row>
    <row r="355" spans="1:16" ht="12.75" customHeight="1" x14ac:dyDescent="0.2">
      <c r="A355" s="864" t="s">
        <v>3</v>
      </c>
      <c r="B355" s="864"/>
      <c r="M355" s="930"/>
      <c r="N355" s="930"/>
      <c r="O355" s="930"/>
      <c r="P355" s="930"/>
    </row>
    <row r="356" spans="1:16" x14ac:dyDescent="0.2">
      <c r="A356" s="864" t="s">
        <v>4</v>
      </c>
      <c r="B356" s="864"/>
    </row>
    <row r="357" spans="1:16" ht="20.25" x14ac:dyDescent="0.3">
      <c r="F357" s="918" t="s">
        <v>5</v>
      </c>
      <c r="G357" s="918"/>
      <c r="H357" s="918"/>
      <c r="I357" s="918"/>
      <c r="J357" s="918"/>
      <c r="K357" s="918"/>
      <c r="L357" s="918"/>
    </row>
    <row r="358" spans="1:16" x14ac:dyDescent="0.2">
      <c r="F358" s="909" t="s">
        <v>6</v>
      </c>
      <c r="G358" s="909"/>
      <c r="H358" s="909"/>
      <c r="I358" s="909"/>
      <c r="J358" s="909"/>
      <c r="K358" s="909"/>
      <c r="L358" s="909"/>
    </row>
    <row r="359" spans="1:16" ht="12.75" customHeight="1" x14ac:dyDescent="0.2">
      <c r="A359" s="1" t="s">
        <v>7</v>
      </c>
      <c r="C359" s="28"/>
      <c r="D359" s="266">
        <v>1</v>
      </c>
      <c r="E359" s="266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9"/>
      <c r="D360" s="4">
        <v>0</v>
      </c>
      <c r="E360" s="4">
        <v>8</v>
      </c>
      <c r="I360" s="910">
        <v>11</v>
      </c>
      <c r="K360" s="2"/>
      <c r="L360" s="24" t="s">
        <v>50</v>
      </c>
      <c r="M360" s="911" t="str">
        <f>+M324</f>
        <v>: April</v>
      </c>
      <c r="N360" s="912"/>
      <c r="O360" s="266">
        <f>+O324</f>
        <v>0</v>
      </c>
      <c r="P360" s="266">
        <f>+P324</f>
        <v>4</v>
      </c>
    </row>
    <row r="361" spans="1:16" ht="16.5" customHeight="1" x14ac:dyDescent="0.2">
      <c r="A361" s="3" t="s">
        <v>61</v>
      </c>
      <c r="B361" s="3"/>
      <c r="C361" s="42">
        <v>0</v>
      </c>
      <c r="D361" s="42">
        <v>4</v>
      </c>
      <c r="E361" s="266">
        <v>2</v>
      </c>
      <c r="I361" s="910"/>
      <c r="J361" s="267"/>
      <c r="K361" s="2"/>
      <c r="L361" s="24" t="s">
        <v>12</v>
      </c>
      <c r="M361" s="911" t="str">
        <f>+M325</f>
        <v>: 2019</v>
      </c>
      <c r="N361" s="912"/>
      <c r="O361" s="266">
        <f>+O325</f>
        <v>1</v>
      </c>
      <c r="P361" s="266">
        <f>+P325</f>
        <v>9</v>
      </c>
    </row>
    <row r="362" spans="1:16" ht="18" customHeight="1" thickBot="1" x14ac:dyDescent="0.25">
      <c r="A362" s="3"/>
      <c r="B362" s="3"/>
      <c r="C362" s="30"/>
      <c r="D362" s="30"/>
      <c r="K362" s="2"/>
      <c r="L362" s="2"/>
      <c r="N362" s="2"/>
      <c r="O362" s="30"/>
      <c r="P362" s="30"/>
    </row>
    <row r="363" spans="1:16" ht="12.75" customHeight="1" x14ac:dyDescent="0.2">
      <c r="A363" s="946" t="s">
        <v>13</v>
      </c>
      <c r="B363" s="944" t="s">
        <v>14</v>
      </c>
      <c r="C363" s="913" t="s">
        <v>15</v>
      </c>
      <c r="D363" s="914"/>
      <c r="E363" s="914"/>
      <c r="F363" s="914"/>
      <c r="G363" s="914"/>
      <c r="H363" s="914"/>
      <c r="I363" s="915"/>
      <c r="J363" s="916" t="s">
        <v>16</v>
      </c>
      <c r="K363" s="914"/>
      <c r="L363" s="914"/>
      <c r="M363" s="914"/>
      <c r="N363" s="914"/>
      <c r="O363" s="914"/>
      <c r="P363" s="915"/>
    </row>
    <row r="364" spans="1:16" ht="12.75" customHeight="1" x14ac:dyDescent="0.2">
      <c r="A364" s="947"/>
      <c r="B364" s="945"/>
      <c r="C364" s="925" t="s">
        <v>17</v>
      </c>
      <c r="D364" s="926"/>
      <c r="E364" s="926"/>
      <c r="F364" s="4"/>
      <c r="G364" s="4"/>
      <c r="H364" s="4"/>
      <c r="I364" s="259" t="s">
        <v>17</v>
      </c>
      <c r="J364" s="34" t="s">
        <v>17</v>
      </c>
      <c r="K364" s="4"/>
      <c r="L364" s="4"/>
      <c r="M364" s="4"/>
      <c r="N364" s="926" t="s">
        <v>17</v>
      </c>
      <c r="O364" s="926"/>
      <c r="P364" s="927"/>
    </row>
    <row r="365" spans="1:16" ht="12.75" customHeight="1" x14ac:dyDescent="0.2">
      <c r="A365" s="947"/>
      <c r="B365" s="945"/>
      <c r="C365" s="902" t="s">
        <v>9</v>
      </c>
      <c r="D365" s="903"/>
      <c r="E365" s="903"/>
      <c r="F365" s="260" t="s">
        <v>18</v>
      </c>
      <c r="G365" s="260" t="s">
        <v>19</v>
      </c>
      <c r="H365" s="260" t="s">
        <v>20</v>
      </c>
      <c r="I365" s="261" t="s">
        <v>21</v>
      </c>
      <c r="J365" s="35" t="s">
        <v>9</v>
      </c>
      <c r="K365" s="260" t="s">
        <v>18</v>
      </c>
      <c r="L365" s="260" t="s">
        <v>19</v>
      </c>
      <c r="M365" s="260" t="s">
        <v>20</v>
      </c>
      <c r="N365" s="904" t="s">
        <v>21</v>
      </c>
      <c r="O365" s="904"/>
      <c r="P365" s="905"/>
    </row>
    <row r="366" spans="1:16" ht="12.75" customHeight="1" x14ac:dyDescent="0.2">
      <c r="A366" s="947"/>
      <c r="B366" s="945"/>
      <c r="C366" s="906" t="s">
        <v>22</v>
      </c>
      <c r="D366" s="907"/>
      <c r="E366" s="907"/>
      <c r="F366" s="262"/>
      <c r="G366" s="262"/>
      <c r="H366" s="262"/>
      <c r="I366" s="263" t="s">
        <v>23</v>
      </c>
      <c r="J366" s="36" t="s">
        <v>22</v>
      </c>
      <c r="K366" s="262"/>
      <c r="L366" s="262"/>
      <c r="M366" s="262"/>
      <c r="N366" s="907" t="s">
        <v>24</v>
      </c>
      <c r="O366" s="907"/>
      <c r="P366" s="908"/>
    </row>
    <row r="367" spans="1:16" ht="30" customHeight="1" x14ac:dyDescent="0.2">
      <c r="A367" s="46" t="s">
        <v>25</v>
      </c>
      <c r="B367" s="47" t="s">
        <v>26</v>
      </c>
      <c r="C367" s="890" t="s">
        <v>27</v>
      </c>
      <c r="D367" s="891"/>
      <c r="E367" s="891"/>
      <c r="F367" s="268" t="s">
        <v>28</v>
      </c>
      <c r="G367" s="268" t="s">
        <v>29</v>
      </c>
      <c r="H367" s="268" t="s">
        <v>30</v>
      </c>
      <c r="I367" s="48" t="s">
        <v>31</v>
      </c>
      <c r="J367" s="49" t="s">
        <v>32</v>
      </c>
      <c r="K367" s="268" t="s">
        <v>33</v>
      </c>
      <c r="L367" s="268" t="s">
        <v>34</v>
      </c>
      <c r="M367" s="268" t="s">
        <v>35</v>
      </c>
      <c r="N367" s="892" t="s">
        <v>36</v>
      </c>
      <c r="O367" s="891"/>
      <c r="P367" s="893"/>
    </row>
    <row r="368" spans="1:16" ht="25.5" customHeight="1" x14ac:dyDescent="0.2">
      <c r="A368" s="5"/>
      <c r="B368" s="6" t="s">
        <v>37</v>
      </c>
      <c r="C368" s="894">
        <f>SUM(C370,C373)</f>
        <v>174</v>
      </c>
      <c r="D368" s="895"/>
      <c r="E368" s="895"/>
      <c r="F368" s="269">
        <f>SUM(F370,F373)</f>
        <v>0</v>
      </c>
      <c r="G368" s="269">
        <f>SUM(G370,G373)</f>
        <v>0</v>
      </c>
      <c r="H368" s="269">
        <f>SUM(H370,H373)</f>
        <v>0</v>
      </c>
      <c r="I368" s="7">
        <f>SUM(I370,I373)</f>
        <v>174</v>
      </c>
      <c r="J368" s="7">
        <f>SUM(J370,J373)</f>
        <v>760</v>
      </c>
      <c r="K368" s="43">
        <f t="shared" ref="K368:N368" si="79">SUM(K370,K373)</f>
        <v>760</v>
      </c>
      <c r="L368" s="7">
        <f t="shared" si="79"/>
        <v>0</v>
      </c>
      <c r="M368" s="7">
        <f t="shared" si="79"/>
        <v>0</v>
      </c>
      <c r="N368" s="896">
        <f t="shared" si="79"/>
        <v>0</v>
      </c>
      <c r="O368" s="897"/>
      <c r="P368" s="898"/>
    </row>
    <row r="369" spans="1:16" ht="20.100000000000001" customHeight="1" x14ac:dyDescent="0.2">
      <c r="A369" s="9">
        <v>1</v>
      </c>
      <c r="B369" s="10" t="s">
        <v>38</v>
      </c>
      <c r="C369" s="899"/>
      <c r="D369" s="900"/>
      <c r="E369" s="900"/>
      <c r="F369" s="255"/>
      <c r="G369" s="255"/>
      <c r="H369" s="255"/>
      <c r="I369" s="37"/>
      <c r="J369" s="254"/>
      <c r="K369" s="254"/>
      <c r="L369" s="255"/>
      <c r="M369" s="255"/>
      <c r="N369" s="900"/>
      <c r="O369" s="900"/>
      <c r="P369" s="901"/>
    </row>
    <row r="370" spans="1:16" ht="20.100000000000001" customHeight="1" x14ac:dyDescent="0.2">
      <c r="A370" s="11"/>
      <c r="B370" s="10" t="s">
        <v>39</v>
      </c>
      <c r="C370" s="928">
        <f>SUM(C371:E372)</f>
        <v>0</v>
      </c>
      <c r="D370" s="929"/>
      <c r="E370" s="929"/>
      <c r="F370" s="264">
        <f>SUM(F371:F372)</f>
        <v>0</v>
      </c>
      <c r="G370" s="264">
        <f t="shared" ref="G370:H370" si="80">SUM(G371:G372)</f>
        <v>0</v>
      </c>
      <c r="H370" s="264">
        <f t="shared" si="80"/>
        <v>0</v>
      </c>
      <c r="I370" s="265">
        <f>SUM(C370-F370+G370-H370)</f>
        <v>0</v>
      </c>
      <c r="J370" s="264">
        <f>SUM(J371:J372)</f>
        <v>0</v>
      </c>
      <c r="K370" s="274">
        <f t="shared" ref="K370:M370" si="81">SUM(K371:K372)</f>
        <v>0</v>
      </c>
      <c r="L370" s="264">
        <f t="shared" si="81"/>
        <v>0</v>
      </c>
      <c r="M370" s="264">
        <f t="shared" si="81"/>
        <v>0</v>
      </c>
      <c r="N370" s="880">
        <f>SUM(N371:P372)</f>
        <v>0</v>
      </c>
      <c r="O370" s="880"/>
      <c r="P370" s="881"/>
    </row>
    <row r="371" spans="1:16" ht="20.100000000000001" customHeight="1" x14ac:dyDescent="0.2">
      <c r="A371" s="11"/>
      <c r="B371" s="12" t="s">
        <v>40</v>
      </c>
      <c r="C371" s="919">
        <v>0</v>
      </c>
      <c r="D371" s="920"/>
      <c r="E371" s="920"/>
      <c r="F371" s="258">
        <v>0</v>
      </c>
      <c r="G371" s="258">
        <v>0</v>
      </c>
      <c r="H371" s="258">
        <v>0</v>
      </c>
      <c r="I371" s="284">
        <f t="shared" ref="I371:I375" si="82">SUM(C371-F371+G371-H371)</f>
        <v>0</v>
      </c>
      <c r="J371" s="167">
        <v>0</v>
      </c>
      <c r="K371" s="167">
        <v>0</v>
      </c>
      <c r="L371" s="167">
        <v>0</v>
      </c>
      <c r="M371" s="167">
        <v>0</v>
      </c>
      <c r="N371" s="880">
        <f>SUM(J371-K371+L371-M371)</f>
        <v>0</v>
      </c>
      <c r="O371" s="880"/>
      <c r="P371" s="881"/>
    </row>
    <row r="372" spans="1:16" ht="20.100000000000001" customHeight="1" x14ac:dyDescent="0.2">
      <c r="A372" s="11"/>
      <c r="B372" s="12" t="s">
        <v>41</v>
      </c>
      <c r="C372" s="919">
        <v>0</v>
      </c>
      <c r="D372" s="920"/>
      <c r="E372" s="920"/>
      <c r="F372" s="258">
        <v>0</v>
      </c>
      <c r="G372" s="258">
        <v>0</v>
      </c>
      <c r="H372" s="258">
        <v>0</v>
      </c>
      <c r="I372" s="284">
        <f t="shared" si="82"/>
        <v>0</v>
      </c>
      <c r="J372" s="167">
        <v>0</v>
      </c>
      <c r="K372" s="167">
        <v>0</v>
      </c>
      <c r="L372" s="167">
        <v>0</v>
      </c>
      <c r="M372" s="167">
        <v>0</v>
      </c>
      <c r="N372" s="880">
        <f>SUM(J372-K372+L372-M372)</f>
        <v>0</v>
      </c>
      <c r="O372" s="880"/>
      <c r="P372" s="881"/>
    </row>
    <row r="373" spans="1:16" ht="20.100000000000001" customHeight="1" x14ac:dyDescent="0.2">
      <c r="A373" s="11"/>
      <c r="B373" s="10" t="s">
        <v>42</v>
      </c>
      <c r="C373" s="928">
        <f>SUM(C374:E375)</f>
        <v>174</v>
      </c>
      <c r="D373" s="929"/>
      <c r="E373" s="929"/>
      <c r="F373" s="264">
        <f>SUM(F374:F375)</f>
        <v>0</v>
      </c>
      <c r="G373" s="264">
        <f t="shared" ref="G373:H373" si="83">SUM(G374:G375)</f>
        <v>0</v>
      </c>
      <c r="H373" s="264">
        <f t="shared" si="83"/>
        <v>0</v>
      </c>
      <c r="I373" s="265">
        <f t="shared" si="82"/>
        <v>174</v>
      </c>
      <c r="J373" s="13">
        <f>SUM(J374:J375)</f>
        <v>760</v>
      </c>
      <c r="K373" s="50">
        <f t="shared" ref="K373:M373" si="84">SUM(K374:K375)</f>
        <v>760</v>
      </c>
      <c r="L373" s="13">
        <f t="shared" si="84"/>
        <v>0</v>
      </c>
      <c r="M373" s="13">
        <f t="shared" si="84"/>
        <v>0</v>
      </c>
      <c r="N373" s="880">
        <f>SUM(N374:P375)</f>
        <v>0</v>
      </c>
      <c r="O373" s="880"/>
      <c r="P373" s="881"/>
    </row>
    <row r="374" spans="1:16" ht="20.100000000000001" customHeight="1" x14ac:dyDescent="0.2">
      <c r="A374" s="11"/>
      <c r="B374" s="12" t="s">
        <v>40</v>
      </c>
      <c r="C374" s="919">
        <v>174</v>
      </c>
      <c r="D374" s="920"/>
      <c r="E374" s="920"/>
      <c r="F374" s="258">
        <v>0</v>
      </c>
      <c r="G374" s="258">
        <v>0</v>
      </c>
      <c r="H374" s="258">
        <v>0</v>
      </c>
      <c r="I374" s="284">
        <f t="shared" si="82"/>
        <v>174</v>
      </c>
      <c r="J374" s="38">
        <v>0</v>
      </c>
      <c r="K374" s="275">
        <v>0</v>
      </c>
      <c r="L374" s="258">
        <v>0</v>
      </c>
      <c r="M374" s="258">
        <v>0</v>
      </c>
      <c r="N374" s="880">
        <f>SUM(J374-K374+L374-M374)</f>
        <v>0</v>
      </c>
      <c r="O374" s="880"/>
      <c r="P374" s="881"/>
    </row>
    <row r="375" spans="1:16" ht="20.100000000000001" customHeight="1" x14ac:dyDescent="0.2">
      <c r="A375" s="11"/>
      <c r="B375" s="12" t="s">
        <v>41</v>
      </c>
      <c r="C375" s="919">
        <v>0</v>
      </c>
      <c r="D375" s="920"/>
      <c r="E375" s="920"/>
      <c r="F375" s="258">
        <v>0</v>
      </c>
      <c r="G375" s="258">
        <v>0</v>
      </c>
      <c r="H375" s="258">
        <v>0</v>
      </c>
      <c r="I375" s="284">
        <f t="shared" si="82"/>
        <v>0</v>
      </c>
      <c r="J375" s="38">
        <v>760</v>
      </c>
      <c r="K375" s="275">
        <v>760</v>
      </c>
      <c r="L375" s="258">
        <v>0</v>
      </c>
      <c r="M375" s="258">
        <v>0</v>
      </c>
      <c r="N375" s="880">
        <f>SUM(J375-K375+L375-M375)</f>
        <v>0</v>
      </c>
      <c r="O375" s="880"/>
      <c r="P375" s="881"/>
    </row>
    <row r="376" spans="1:16" ht="26.25" customHeight="1" x14ac:dyDescent="0.2">
      <c r="A376" s="9">
        <v>2</v>
      </c>
      <c r="B376" s="10" t="s">
        <v>43</v>
      </c>
      <c r="C376" s="899"/>
      <c r="D376" s="900"/>
      <c r="E376" s="900"/>
      <c r="F376" s="255"/>
      <c r="G376" s="255"/>
      <c r="H376" s="255"/>
      <c r="I376" s="272"/>
      <c r="J376" s="254"/>
      <c r="K376" s="255"/>
      <c r="L376" s="255"/>
      <c r="M376" s="255"/>
      <c r="N376" s="867"/>
      <c r="O376" s="867"/>
      <c r="P376" s="868"/>
    </row>
    <row r="377" spans="1:16" ht="20.100000000000001" customHeight="1" x14ac:dyDescent="0.2">
      <c r="A377" s="11"/>
      <c r="B377" s="12" t="s">
        <v>44</v>
      </c>
      <c r="C377" s="919">
        <v>0</v>
      </c>
      <c r="D377" s="920"/>
      <c r="E377" s="920"/>
      <c r="F377" s="258">
        <v>0</v>
      </c>
      <c r="G377" s="258">
        <v>0</v>
      </c>
      <c r="H377" s="258">
        <v>0</v>
      </c>
      <c r="I377" s="265">
        <f t="shared" ref="I377:I380" si="85">SUM(C377-F377+G377-H377)</f>
        <v>0</v>
      </c>
      <c r="J377" s="254"/>
      <c r="K377" s="255"/>
      <c r="L377" s="255"/>
      <c r="M377" s="255"/>
      <c r="N377" s="867"/>
      <c r="O377" s="867"/>
      <c r="P377" s="868"/>
    </row>
    <row r="378" spans="1:16" ht="20.100000000000001" customHeight="1" x14ac:dyDescent="0.2">
      <c r="A378" s="11"/>
      <c r="B378" s="12" t="s">
        <v>45</v>
      </c>
      <c r="C378" s="919">
        <v>174</v>
      </c>
      <c r="D378" s="920"/>
      <c r="E378" s="920"/>
      <c r="F378" s="258">
        <v>0</v>
      </c>
      <c r="G378" s="258">
        <v>0</v>
      </c>
      <c r="H378" s="258">
        <v>0</v>
      </c>
      <c r="I378" s="265">
        <f t="shared" si="85"/>
        <v>174</v>
      </c>
      <c r="J378" s="254"/>
      <c r="K378" s="255"/>
      <c r="L378" s="255"/>
      <c r="M378" s="255"/>
      <c r="N378" s="867"/>
      <c r="O378" s="867"/>
      <c r="P378" s="868"/>
    </row>
    <row r="379" spans="1:16" ht="20.100000000000001" customHeight="1" x14ac:dyDescent="0.2">
      <c r="A379" s="9"/>
      <c r="B379" s="12" t="s">
        <v>46</v>
      </c>
      <c r="C379" s="919">
        <v>0</v>
      </c>
      <c r="D379" s="920"/>
      <c r="E379" s="920"/>
      <c r="F379" s="258">
        <v>0</v>
      </c>
      <c r="G379" s="258">
        <v>0</v>
      </c>
      <c r="H379" s="258">
        <v>0</v>
      </c>
      <c r="I379" s="265">
        <f t="shared" si="85"/>
        <v>0</v>
      </c>
      <c r="J379" s="254" t="s">
        <v>1</v>
      </c>
      <c r="K379" s="255"/>
      <c r="L379" s="255"/>
      <c r="M379" s="255"/>
      <c r="N379" s="867"/>
      <c r="O379" s="867"/>
      <c r="P379" s="868"/>
    </row>
    <row r="380" spans="1:16" ht="20.100000000000001" customHeight="1" x14ac:dyDescent="0.2">
      <c r="A380" s="14"/>
      <c r="B380" s="15" t="s">
        <v>47</v>
      </c>
      <c r="C380" s="921">
        <v>0</v>
      </c>
      <c r="D380" s="922"/>
      <c r="E380" s="922"/>
      <c r="F380" s="271">
        <v>0</v>
      </c>
      <c r="G380" s="271">
        <v>0</v>
      </c>
      <c r="H380" s="271">
        <v>0</v>
      </c>
      <c r="I380" s="265">
        <f t="shared" si="85"/>
        <v>0</v>
      </c>
      <c r="J380" s="39"/>
      <c r="K380" s="16"/>
      <c r="L380" s="16"/>
      <c r="M380" s="16"/>
      <c r="N380" s="869"/>
      <c r="O380" s="869"/>
      <c r="P380" s="870"/>
    </row>
    <row r="381" spans="1:16" ht="24" customHeight="1" thickBot="1" x14ac:dyDescent="0.25">
      <c r="A381" s="17">
        <v>3</v>
      </c>
      <c r="B381" s="18" t="s">
        <v>48</v>
      </c>
      <c r="C381" s="923">
        <v>0</v>
      </c>
      <c r="D381" s="924"/>
      <c r="E381" s="924"/>
      <c r="F381" s="26">
        <v>0</v>
      </c>
      <c r="G381" s="26">
        <v>0</v>
      </c>
      <c r="H381" s="273"/>
      <c r="I381" s="40"/>
      <c r="J381" s="41"/>
      <c r="K381" s="285"/>
      <c r="L381" s="285"/>
      <c r="M381" s="285"/>
      <c r="N381" s="873"/>
      <c r="O381" s="873"/>
      <c r="P381" s="874"/>
    </row>
    <row r="382" spans="1:16" x14ac:dyDescent="0.2">
      <c r="B382" s="253" t="s">
        <v>49</v>
      </c>
      <c r="C382" s="861">
        <f>SUM(C377:E380)-C368</f>
        <v>0</v>
      </c>
      <c r="D382" s="862"/>
      <c r="E382" s="862"/>
      <c r="F382" s="25">
        <f>SUM(F377:F380)-F368</f>
        <v>0</v>
      </c>
      <c r="G382" s="25">
        <f t="shared" ref="G382:I382" si="86">SUM(G377:G380)-G368</f>
        <v>0</v>
      </c>
      <c r="H382" s="25">
        <f t="shared" si="86"/>
        <v>0</v>
      </c>
      <c r="I382" s="25">
        <f t="shared" si="86"/>
        <v>0</v>
      </c>
      <c r="J382" s="8"/>
      <c r="K382" s="8"/>
      <c r="L382" s="8"/>
      <c r="M382" s="8"/>
      <c r="N382" s="863"/>
      <c r="O382" s="863"/>
      <c r="P382" s="863"/>
    </row>
    <row r="383" spans="1:16" x14ac:dyDescent="0.2">
      <c r="C383" s="253"/>
      <c r="D383" s="253"/>
      <c r="E383" s="253"/>
      <c r="N383" s="253"/>
      <c r="O383" s="253"/>
      <c r="P383" s="253"/>
    </row>
    <row r="384" spans="1:16" x14ac:dyDescent="0.2">
      <c r="C384" s="253"/>
      <c r="D384" s="253"/>
      <c r="E384" s="253"/>
      <c r="N384" s="253"/>
      <c r="O384" s="253"/>
      <c r="P384" s="253"/>
    </row>
    <row r="385" spans="1:16" ht="12.75" customHeight="1" x14ac:dyDescent="0.2">
      <c r="C385" s="253"/>
      <c r="D385" s="253"/>
      <c r="E385" s="253"/>
      <c r="N385" s="253"/>
      <c r="O385" s="253"/>
      <c r="P385" s="253"/>
    </row>
    <row r="386" spans="1:16" ht="12.75" customHeight="1" x14ac:dyDescent="0.2">
      <c r="C386" s="253"/>
      <c r="D386" s="253"/>
      <c r="E386" s="253"/>
      <c r="N386" s="253"/>
      <c r="O386" s="253"/>
      <c r="P386" s="253"/>
    </row>
    <row r="387" spans="1:16" x14ac:dyDescent="0.2">
      <c r="C387" s="253"/>
      <c r="D387" s="253"/>
      <c r="E387" s="253"/>
      <c r="N387" s="253"/>
      <c r="O387" s="253"/>
      <c r="P387" s="253"/>
    </row>
    <row r="388" spans="1:16" x14ac:dyDescent="0.2">
      <c r="C388" s="253"/>
      <c r="D388" s="253"/>
      <c r="E388" s="253"/>
      <c r="N388" s="253"/>
      <c r="O388" s="253"/>
      <c r="P388" s="253"/>
    </row>
    <row r="389" spans="1:16" x14ac:dyDescent="0.2">
      <c r="C389" s="253"/>
      <c r="D389" s="253"/>
      <c r="E389" s="253"/>
      <c r="N389" s="253"/>
      <c r="O389" s="253"/>
      <c r="P389" s="253"/>
    </row>
    <row r="390" spans="1:16" ht="12.75" customHeight="1" x14ac:dyDescent="0.2">
      <c r="A390" s="864" t="s">
        <v>0</v>
      </c>
      <c r="B390" s="864"/>
      <c r="F390" s="1" t="s">
        <v>1</v>
      </c>
      <c r="M390" s="930" t="s">
        <v>2</v>
      </c>
      <c r="N390" s="930"/>
      <c r="O390" s="930"/>
      <c r="P390" s="930"/>
    </row>
    <row r="391" spans="1:16" ht="12.75" customHeight="1" x14ac:dyDescent="0.2">
      <c r="A391" s="864" t="s">
        <v>3</v>
      </c>
      <c r="B391" s="864"/>
      <c r="M391" s="930"/>
      <c r="N391" s="930"/>
      <c r="O391" s="930"/>
      <c r="P391" s="930"/>
    </row>
    <row r="392" spans="1:16" ht="7.5" customHeight="1" x14ac:dyDescent="0.2">
      <c r="A392" s="864" t="s">
        <v>4</v>
      </c>
      <c r="B392" s="864"/>
    </row>
    <row r="393" spans="1:16" ht="18" customHeight="1" x14ac:dyDescent="0.3">
      <c r="F393" s="918" t="s">
        <v>5</v>
      </c>
      <c r="G393" s="918"/>
      <c r="H393" s="918"/>
      <c r="I393" s="918"/>
      <c r="J393" s="918"/>
      <c r="K393" s="918"/>
      <c r="L393" s="918"/>
    </row>
    <row r="394" spans="1:16" ht="12.75" customHeight="1" x14ac:dyDescent="0.2">
      <c r="F394" s="909" t="s">
        <v>6</v>
      </c>
      <c r="G394" s="909"/>
      <c r="H394" s="909"/>
      <c r="I394" s="909"/>
      <c r="J394" s="909"/>
      <c r="K394" s="909"/>
      <c r="L394" s="909"/>
    </row>
    <row r="395" spans="1:16" ht="12.75" customHeight="1" x14ac:dyDescent="0.2">
      <c r="A395" s="1" t="s">
        <v>7</v>
      </c>
      <c r="C395" s="28"/>
      <c r="D395" s="266">
        <v>1</v>
      </c>
      <c r="E395" s="266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9"/>
      <c r="D396" s="4">
        <v>0</v>
      </c>
      <c r="E396" s="4">
        <v>8</v>
      </c>
      <c r="I396" s="910">
        <v>10</v>
      </c>
      <c r="K396" s="2"/>
      <c r="L396" s="24" t="s">
        <v>50</v>
      </c>
      <c r="M396" s="911" t="str">
        <f>+M360</f>
        <v>: April</v>
      </c>
      <c r="N396" s="912"/>
      <c r="O396" s="266">
        <f>+O360</f>
        <v>0</v>
      </c>
      <c r="P396" s="266">
        <f>+P360</f>
        <v>4</v>
      </c>
    </row>
    <row r="397" spans="1:16" ht="12.75" customHeight="1" x14ac:dyDescent="0.2">
      <c r="A397" s="3" t="s">
        <v>60</v>
      </c>
      <c r="B397" s="3"/>
      <c r="C397" s="42">
        <v>0</v>
      </c>
      <c r="D397" s="42">
        <v>4</v>
      </c>
      <c r="E397" s="42">
        <v>3</v>
      </c>
      <c r="F397" s="3"/>
      <c r="G397" s="3"/>
      <c r="I397" s="910"/>
      <c r="J397" s="267"/>
      <c r="K397" s="2"/>
      <c r="L397" s="24" t="s">
        <v>12</v>
      </c>
      <c r="M397" s="911" t="str">
        <f>+M361</f>
        <v>: 2019</v>
      </c>
      <c r="N397" s="912"/>
      <c r="O397" s="266">
        <f>+O361</f>
        <v>1</v>
      </c>
      <c r="P397" s="266">
        <f>+P361</f>
        <v>9</v>
      </c>
    </row>
    <row r="398" spans="1:16" ht="30" customHeight="1" thickBot="1" x14ac:dyDescent="0.25">
      <c r="C398" s="30"/>
      <c r="D398" s="30"/>
      <c r="K398" s="2"/>
      <c r="L398" s="2"/>
      <c r="N398" s="2"/>
      <c r="O398" s="30"/>
      <c r="P398" s="30"/>
    </row>
    <row r="399" spans="1:16" ht="25.5" customHeight="1" x14ac:dyDescent="0.2">
      <c r="A399" s="946" t="s">
        <v>13</v>
      </c>
      <c r="B399" s="944" t="s">
        <v>14</v>
      </c>
      <c r="C399" s="913" t="s">
        <v>15</v>
      </c>
      <c r="D399" s="914"/>
      <c r="E399" s="914"/>
      <c r="F399" s="914"/>
      <c r="G399" s="914"/>
      <c r="H399" s="914"/>
      <c r="I399" s="915"/>
      <c r="J399" s="916" t="s">
        <v>16</v>
      </c>
      <c r="K399" s="914"/>
      <c r="L399" s="914"/>
      <c r="M399" s="914"/>
      <c r="N399" s="914"/>
      <c r="O399" s="914"/>
      <c r="P399" s="915"/>
    </row>
    <row r="400" spans="1:16" ht="20.100000000000001" customHeight="1" x14ac:dyDescent="0.2">
      <c r="A400" s="947"/>
      <c r="B400" s="945"/>
      <c r="C400" s="925" t="s">
        <v>17</v>
      </c>
      <c r="D400" s="926"/>
      <c r="E400" s="926"/>
      <c r="F400" s="4"/>
      <c r="G400" s="4"/>
      <c r="H400" s="4"/>
      <c r="I400" s="259" t="s">
        <v>17</v>
      </c>
      <c r="J400" s="34" t="s">
        <v>17</v>
      </c>
      <c r="K400" s="4"/>
      <c r="L400" s="4"/>
      <c r="M400" s="4"/>
      <c r="N400" s="926" t="s">
        <v>17</v>
      </c>
      <c r="O400" s="926"/>
      <c r="P400" s="927"/>
    </row>
    <row r="401" spans="1:16" ht="20.100000000000001" customHeight="1" x14ac:dyDescent="0.2">
      <c r="A401" s="947"/>
      <c r="B401" s="945"/>
      <c r="C401" s="902" t="s">
        <v>9</v>
      </c>
      <c r="D401" s="903"/>
      <c r="E401" s="903"/>
      <c r="F401" s="260" t="s">
        <v>18</v>
      </c>
      <c r="G401" s="260" t="s">
        <v>19</v>
      </c>
      <c r="H401" s="260" t="s">
        <v>20</v>
      </c>
      <c r="I401" s="261" t="s">
        <v>21</v>
      </c>
      <c r="J401" s="35" t="s">
        <v>9</v>
      </c>
      <c r="K401" s="260" t="s">
        <v>18</v>
      </c>
      <c r="L401" s="260" t="s">
        <v>19</v>
      </c>
      <c r="M401" s="260" t="s">
        <v>20</v>
      </c>
      <c r="N401" s="904" t="s">
        <v>21</v>
      </c>
      <c r="O401" s="904"/>
      <c r="P401" s="905"/>
    </row>
    <row r="402" spans="1:16" ht="20.100000000000001" customHeight="1" x14ac:dyDescent="0.2">
      <c r="A402" s="947"/>
      <c r="B402" s="945"/>
      <c r="C402" s="906" t="s">
        <v>22</v>
      </c>
      <c r="D402" s="907"/>
      <c r="E402" s="907"/>
      <c r="F402" s="262"/>
      <c r="G402" s="262"/>
      <c r="H402" s="262"/>
      <c r="I402" s="263" t="s">
        <v>23</v>
      </c>
      <c r="J402" s="36" t="s">
        <v>22</v>
      </c>
      <c r="K402" s="262"/>
      <c r="L402" s="262"/>
      <c r="M402" s="262"/>
      <c r="N402" s="907" t="s">
        <v>24</v>
      </c>
      <c r="O402" s="907"/>
      <c r="P402" s="908"/>
    </row>
    <row r="403" spans="1:16" ht="20.100000000000001" customHeight="1" x14ac:dyDescent="0.2">
      <c r="A403" s="46" t="s">
        <v>25</v>
      </c>
      <c r="B403" s="47" t="s">
        <v>26</v>
      </c>
      <c r="C403" s="890" t="s">
        <v>27</v>
      </c>
      <c r="D403" s="891"/>
      <c r="E403" s="891"/>
      <c r="F403" s="268" t="s">
        <v>28</v>
      </c>
      <c r="G403" s="268" t="s">
        <v>29</v>
      </c>
      <c r="H403" s="268" t="s">
        <v>30</v>
      </c>
      <c r="I403" s="48" t="s">
        <v>31</v>
      </c>
      <c r="J403" s="49" t="s">
        <v>32</v>
      </c>
      <c r="K403" s="268" t="s">
        <v>33</v>
      </c>
      <c r="L403" s="268" t="s">
        <v>34</v>
      </c>
      <c r="M403" s="268" t="s">
        <v>35</v>
      </c>
      <c r="N403" s="892" t="s">
        <v>36</v>
      </c>
      <c r="O403" s="891"/>
      <c r="P403" s="893"/>
    </row>
    <row r="404" spans="1:16" ht="20.100000000000001" customHeight="1" x14ac:dyDescent="0.2">
      <c r="A404" s="5"/>
      <c r="B404" s="6" t="s">
        <v>37</v>
      </c>
      <c r="C404" s="894">
        <f>SUM(C406,C409)</f>
        <v>70</v>
      </c>
      <c r="D404" s="895"/>
      <c r="E404" s="895"/>
      <c r="F404" s="269">
        <f>SUM(F406,F409)</f>
        <v>0</v>
      </c>
      <c r="G404" s="269">
        <f>SUM(G406,G409)</f>
        <v>80</v>
      </c>
      <c r="H404" s="269">
        <f>SUM(H406,H409)</f>
        <v>0</v>
      </c>
      <c r="I404" s="7">
        <f>SUM(I406,I409)</f>
        <v>150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896">
        <f t="shared" si="87"/>
        <v>0</v>
      </c>
      <c r="O404" s="897"/>
      <c r="P404" s="898"/>
    </row>
    <row r="405" spans="1:16" ht="20.100000000000001" customHeight="1" x14ac:dyDescent="0.2">
      <c r="A405" s="9">
        <v>1</v>
      </c>
      <c r="B405" s="10" t="s">
        <v>38</v>
      </c>
      <c r="C405" s="899"/>
      <c r="D405" s="900"/>
      <c r="E405" s="900"/>
      <c r="F405" s="255"/>
      <c r="G405" s="255"/>
      <c r="H405" s="255"/>
      <c r="I405" s="37"/>
      <c r="J405" s="254"/>
      <c r="K405" s="255"/>
      <c r="L405" s="255"/>
      <c r="M405" s="255"/>
      <c r="N405" s="900"/>
      <c r="O405" s="900"/>
      <c r="P405" s="901"/>
    </row>
    <row r="406" spans="1:16" ht="20.100000000000001" customHeight="1" x14ac:dyDescent="0.2">
      <c r="A406" s="11"/>
      <c r="B406" s="10" t="s">
        <v>39</v>
      </c>
      <c r="C406" s="928">
        <f>SUM(C407:E408)</f>
        <v>0</v>
      </c>
      <c r="D406" s="929"/>
      <c r="E406" s="929"/>
      <c r="F406" s="264">
        <f>SUM(F407:F408)</f>
        <v>0</v>
      </c>
      <c r="G406" s="264">
        <f t="shared" ref="G406:H406" si="88">SUM(G407:G408)</f>
        <v>0</v>
      </c>
      <c r="H406" s="264">
        <f t="shared" si="88"/>
        <v>0</v>
      </c>
      <c r="I406" s="265">
        <f>SUM(C406-F406+G406-H406)</f>
        <v>0</v>
      </c>
      <c r="J406" s="264">
        <f>SUM(J407:J408)</f>
        <v>0</v>
      </c>
      <c r="K406" s="264">
        <f t="shared" ref="K406:M406" si="89">SUM(K407:K408)</f>
        <v>0</v>
      </c>
      <c r="L406" s="264">
        <f t="shared" si="89"/>
        <v>0</v>
      </c>
      <c r="M406" s="264">
        <f t="shared" si="89"/>
        <v>0</v>
      </c>
      <c r="N406" s="880">
        <f>SUM(N407:P408)</f>
        <v>0</v>
      </c>
      <c r="O406" s="880"/>
      <c r="P406" s="881"/>
    </row>
    <row r="407" spans="1:16" ht="26.25" customHeight="1" x14ac:dyDescent="0.2">
      <c r="A407" s="11"/>
      <c r="B407" s="12" t="s">
        <v>40</v>
      </c>
      <c r="C407" s="919">
        <v>0</v>
      </c>
      <c r="D407" s="920"/>
      <c r="E407" s="920"/>
      <c r="F407" s="258">
        <v>0</v>
      </c>
      <c r="G407" s="258">
        <v>0</v>
      </c>
      <c r="H407" s="258">
        <v>0</v>
      </c>
      <c r="I407" s="284">
        <f t="shared" ref="I407:I411" si="90">SUM(C407-F407+G407-H407)</f>
        <v>0</v>
      </c>
      <c r="J407" s="167">
        <v>0</v>
      </c>
      <c r="K407" s="167">
        <v>0</v>
      </c>
      <c r="L407" s="167">
        <v>0</v>
      </c>
      <c r="M407" s="167">
        <v>0</v>
      </c>
      <c r="N407" s="880">
        <f>SUM(J407-K407+L407-M407)</f>
        <v>0</v>
      </c>
      <c r="O407" s="880"/>
      <c r="P407" s="881"/>
    </row>
    <row r="408" spans="1:16" ht="20.100000000000001" customHeight="1" x14ac:dyDescent="0.2">
      <c r="A408" s="11"/>
      <c r="B408" s="12" t="s">
        <v>41</v>
      </c>
      <c r="C408" s="919">
        <v>0</v>
      </c>
      <c r="D408" s="920"/>
      <c r="E408" s="920"/>
      <c r="F408" s="258">
        <v>0</v>
      </c>
      <c r="G408" s="258">
        <v>0</v>
      </c>
      <c r="H408" s="258">
        <v>0</v>
      </c>
      <c r="I408" s="284">
        <f t="shared" si="90"/>
        <v>0</v>
      </c>
      <c r="J408" s="167">
        <v>0</v>
      </c>
      <c r="K408" s="167">
        <v>0</v>
      </c>
      <c r="L408" s="167">
        <v>0</v>
      </c>
      <c r="M408" s="167">
        <v>0</v>
      </c>
      <c r="N408" s="880">
        <f>SUM(J408-K408+L408-M408)</f>
        <v>0</v>
      </c>
      <c r="O408" s="880"/>
      <c r="P408" s="881"/>
    </row>
    <row r="409" spans="1:16" ht="20.100000000000001" customHeight="1" x14ac:dyDescent="0.2">
      <c r="A409" s="11"/>
      <c r="B409" s="10" t="s">
        <v>42</v>
      </c>
      <c r="C409" s="928">
        <f>SUM(C410:E411)</f>
        <v>70</v>
      </c>
      <c r="D409" s="929"/>
      <c r="E409" s="929"/>
      <c r="F409" s="264">
        <f>SUM(F410:F411)</f>
        <v>0</v>
      </c>
      <c r="G409" s="264">
        <f t="shared" ref="G409:H409" si="91">SUM(G410:G411)</f>
        <v>80</v>
      </c>
      <c r="H409" s="264">
        <f t="shared" si="91"/>
        <v>0</v>
      </c>
      <c r="I409" s="265">
        <f t="shared" si="90"/>
        <v>150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880">
        <f>SUM(N410:P411)</f>
        <v>0</v>
      </c>
      <c r="O409" s="880"/>
      <c r="P409" s="881"/>
    </row>
    <row r="410" spans="1:16" ht="20.100000000000001" customHeight="1" x14ac:dyDescent="0.2">
      <c r="A410" s="11"/>
      <c r="B410" s="12" t="s">
        <v>40</v>
      </c>
      <c r="C410" s="919">
        <v>70</v>
      </c>
      <c r="D410" s="920"/>
      <c r="E410" s="920"/>
      <c r="F410" s="258">
        <v>0</v>
      </c>
      <c r="G410" s="258">
        <v>80</v>
      </c>
      <c r="H410" s="258">
        <v>0</v>
      </c>
      <c r="I410" s="284">
        <f t="shared" si="90"/>
        <v>150</v>
      </c>
      <c r="J410" s="38">
        <v>0</v>
      </c>
      <c r="K410" s="258">
        <v>0</v>
      </c>
      <c r="L410" s="258">
        <v>0</v>
      </c>
      <c r="M410" s="258">
        <v>0</v>
      </c>
      <c r="N410" s="880">
        <f>SUM(J410-K410+L410-M410)</f>
        <v>0</v>
      </c>
      <c r="O410" s="880"/>
      <c r="P410" s="881"/>
    </row>
    <row r="411" spans="1:16" ht="20.100000000000001" customHeight="1" x14ac:dyDescent="0.2">
      <c r="A411" s="11"/>
      <c r="B411" s="12" t="s">
        <v>41</v>
      </c>
      <c r="C411" s="919">
        <v>0</v>
      </c>
      <c r="D411" s="920"/>
      <c r="E411" s="920"/>
      <c r="F411" s="258">
        <v>0</v>
      </c>
      <c r="G411" s="258">
        <v>0</v>
      </c>
      <c r="H411" s="258">
        <v>0</v>
      </c>
      <c r="I411" s="284">
        <f t="shared" si="90"/>
        <v>0</v>
      </c>
      <c r="J411" s="38">
        <v>0</v>
      </c>
      <c r="K411" s="258">
        <v>0</v>
      </c>
      <c r="L411" s="258">
        <v>0</v>
      </c>
      <c r="M411" s="258">
        <v>0</v>
      </c>
      <c r="N411" s="880">
        <f>SUM(J411-K411+L411-M411)</f>
        <v>0</v>
      </c>
      <c r="O411" s="880"/>
      <c r="P411" s="881"/>
    </row>
    <row r="412" spans="1:16" ht="24" customHeight="1" x14ac:dyDescent="0.2">
      <c r="A412" s="9">
        <v>2</v>
      </c>
      <c r="B412" s="10" t="s">
        <v>43</v>
      </c>
      <c r="C412" s="899"/>
      <c r="D412" s="900"/>
      <c r="E412" s="900"/>
      <c r="F412" s="255"/>
      <c r="G412" s="255"/>
      <c r="H412" s="255"/>
      <c r="I412" s="272"/>
      <c r="J412" s="254"/>
      <c r="K412" s="255"/>
      <c r="L412" s="255"/>
      <c r="M412" s="255"/>
      <c r="N412" s="867"/>
      <c r="O412" s="867"/>
      <c r="P412" s="868"/>
    </row>
    <row r="413" spans="1:16" ht="12.75" customHeight="1" x14ac:dyDescent="0.2">
      <c r="A413" s="11"/>
      <c r="B413" s="12" t="s">
        <v>44</v>
      </c>
      <c r="C413" s="919">
        <v>0</v>
      </c>
      <c r="D413" s="920"/>
      <c r="E413" s="920"/>
      <c r="F413" s="258">
        <v>0</v>
      </c>
      <c r="G413" s="258">
        <v>80</v>
      </c>
      <c r="H413" s="258">
        <v>0</v>
      </c>
      <c r="I413" s="265">
        <f>SUM(C413-F413+G413-H413)</f>
        <v>80</v>
      </c>
      <c r="J413" s="254"/>
      <c r="K413" s="255"/>
      <c r="L413" s="255"/>
      <c r="M413" s="255"/>
      <c r="N413" s="867"/>
      <c r="O413" s="867"/>
      <c r="P413" s="868"/>
    </row>
    <row r="414" spans="1:16" ht="14.25" x14ac:dyDescent="0.2">
      <c r="A414" s="11"/>
      <c r="B414" s="12" t="s">
        <v>45</v>
      </c>
      <c r="C414" s="919">
        <v>0</v>
      </c>
      <c r="D414" s="920"/>
      <c r="E414" s="920"/>
      <c r="F414" s="258">
        <v>0</v>
      </c>
      <c r="G414" s="258">
        <v>0</v>
      </c>
      <c r="H414" s="258">
        <v>0</v>
      </c>
      <c r="I414" s="265">
        <f t="shared" ref="I414:I416" si="93">SUM(C414-F414+G414-H414)</f>
        <v>0</v>
      </c>
      <c r="J414" s="254"/>
      <c r="K414" s="255"/>
      <c r="L414" s="255"/>
      <c r="M414" s="255"/>
      <c r="N414" s="867"/>
      <c r="O414" s="867"/>
      <c r="P414" s="868"/>
    </row>
    <row r="415" spans="1:16" ht="14.25" x14ac:dyDescent="0.2">
      <c r="A415" s="9"/>
      <c r="B415" s="12" t="s">
        <v>46</v>
      </c>
      <c r="C415" s="919">
        <v>0</v>
      </c>
      <c r="D415" s="920"/>
      <c r="E415" s="920"/>
      <c r="F415" s="258">
        <v>0</v>
      </c>
      <c r="G415" s="258">
        <v>0</v>
      </c>
      <c r="H415" s="258">
        <v>0</v>
      </c>
      <c r="I415" s="265">
        <f t="shared" si="93"/>
        <v>0</v>
      </c>
      <c r="J415" s="254"/>
      <c r="K415" s="255"/>
      <c r="L415" s="255"/>
      <c r="M415" s="255"/>
      <c r="N415" s="867"/>
      <c r="O415" s="867"/>
      <c r="P415" s="868"/>
    </row>
    <row r="416" spans="1:16" ht="14.25" x14ac:dyDescent="0.2">
      <c r="A416" s="14"/>
      <c r="B416" s="15" t="s">
        <v>47</v>
      </c>
      <c r="C416" s="921">
        <v>70</v>
      </c>
      <c r="D416" s="922"/>
      <c r="E416" s="922"/>
      <c r="F416" s="271">
        <v>0</v>
      </c>
      <c r="G416" s="271">
        <v>0</v>
      </c>
      <c r="H416" s="271">
        <v>0</v>
      </c>
      <c r="I416" s="265">
        <f t="shared" si="93"/>
        <v>70</v>
      </c>
      <c r="J416" s="39"/>
      <c r="K416" s="16"/>
      <c r="L416" s="16"/>
      <c r="M416" s="16"/>
      <c r="N416" s="869"/>
      <c r="O416" s="869"/>
      <c r="P416" s="870"/>
    </row>
    <row r="417" spans="1:16" ht="15" thickBot="1" x14ac:dyDescent="0.25">
      <c r="A417" s="17">
        <v>3</v>
      </c>
      <c r="B417" s="18" t="s">
        <v>48</v>
      </c>
      <c r="C417" s="923"/>
      <c r="D417" s="924"/>
      <c r="E417" s="924"/>
      <c r="F417" s="26">
        <v>0</v>
      </c>
      <c r="G417" s="26">
        <v>0</v>
      </c>
      <c r="H417" s="273"/>
      <c r="I417" s="40"/>
      <c r="J417" s="41"/>
      <c r="K417" s="285"/>
      <c r="L417" s="285"/>
      <c r="M417" s="285"/>
      <c r="N417" s="873"/>
      <c r="O417" s="873"/>
      <c r="P417" s="874"/>
    </row>
    <row r="418" spans="1:16" x14ac:dyDescent="0.2">
      <c r="B418" s="253" t="s">
        <v>49</v>
      </c>
      <c r="C418" s="861">
        <f>SUM(C413:E416)-C404</f>
        <v>0</v>
      </c>
      <c r="D418" s="862"/>
      <c r="E418" s="862"/>
      <c r="F418" s="25">
        <f>SUM(F413:F416)-F404</f>
        <v>0</v>
      </c>
      <c r="G418" s="25">
        <f t="shared" ref="G418:I418" si="94">SUM(G413:G416)-G404</f>
        <v>0</v>
      </c>
      <c r="H418" s="25">
        <f t="shared" si="94"/>
        <v>0</v>
      </c>
      <c r="I418" s="25">
        <f t="shared" si="94"/>
        <v>0</v>
      </c>
      <c r="J418" s="8"/>
      <c r="K418" s="8"/>
      <c r="L418" s="8"/>
      <c r="M418" s="8"/>
      <c r="N418" s="863"/>
      <c r="O418" s="863"/>
      <c r="P418" s="863"/>
    </row>
    <row r="419" spans="1:16" x14ac:dyDescent="0.2">
      <c r="C419" s="864"/>
      <c r="D419" s="864"/>
      <c r="E419" s="864"/>
      <c r="N419" s="864"/>
      <c r="O419" s="864"/>
      <c r="P419" s="864"/>
    </row>
    <row r="420" spans="1:16" x14ac:dyDescent="0.2">
      <c r="C420" s="253"/>
      <c r="D420" s="253"/>
      <c r="E420" s="253"/>
      <c r="N420" s="253"/>
      <c r="O420" s="253"/>
      <c r="P420" s="253"/>
    </row>
    <row r="421" spans="1:16" x14ac:dyDescent="0.2">
      <c r="C421" s="253"/>
      <c r="D421" s="253"/>
      <c r="E421" s="253"/>
      <c r="N421" s="253"/>
      <c r="O421" s="253"/>
      <c r="P421" s="253"/>
    </row>
    <row r="422" spans="1:16" x14ac:dyDescent="0.2">
      <c r="C422" s="253"/>
      <c r="D422" s="253"/>
      <c r="E422" s="253"/>
      <c r="N422" s="253"/>
      <c r="O422" s="253"/>
      <c r="P422" s="253"/>
    </row>
    <row r="423" spans="1:16" x14ac:dyDescent="0.2">
      <c r="C423" s="253"/>
      <c r="D423" s="253"/>
      <c r="E423" s="253"/>
      <c r="N423" s="253"/>
      <c r="O423" s="253"/>
      <c r="P423" s="253"/>
    </row>
    <row r="424" spans="1:16" x14ac:dyDescent="0.2">
      <c r="C424" s="253"/>
      <c r="D424" s="253"/>
      <c r="E424" s="253"/>
      <c r="N424" s="253"/>
      <c r="O424" s="253"/>
      <c r="P424" s="253"/>
    </row>
    <row r="425" spans="1:16" x14ac:dyDescent="0.2">
      <c r="C425" s="253"/>
      <c r="D425" s="253"/>
      <c r="E425" s="253"/>
      <c r="N425" s="253"/>
      <c r="O425" s="253"/>
      <c r="P425" s="253"/>
    </row>
    <row r="426" spans="1:16" ht="12.75" customHeight="1" x14ac:dyDescent="0.2">
      <c r="A426" s="864" t="s">
        <v>0</v>
      </c>
      <c r="B426" s="864"/>
      <c r="F426" s="1" t="s">
        <v>1</v>
      </c>
      <c r="I426" s="92"/>
      <c r="M426" s="917" t="s">
        <v>63</v>
      </c>
      <c r="N426" s="917"/>
      <c r="O426" s="917"/>
      <c r="P426" s="917"/>
    </row>
    <row r="427" spans="1:16" ht="12.75" customHeight="1" x14ac:dyDescent="0.2">
      <c r="A427" s="864" t="s">
        <v>3</v>
      </c>
      <c r="B427" s="864"/>
      <c r="I427" s="92"/>
      <c r="M427" s="917"/>
      <c r="N427" s="917"/>
      <c r="O427" s="917"/>
      <c r="P427" s="917"/>
    </row>
    <row r="428" spans="1:16" x14ac:dyDescent="0.2">
      <c r="A428" s="864" t="s">
        <v>4</v>
      </c>
      <c r="B428" s="864"/>
      <c r="I428" s="92"/>
      <c r="M428" s="1" t="s">
        <v>1</v>
      </c>
    </row>
    <row r="429" spans="1:16" ht="20.25" x14ac:dyDescent="0.3">
      <c r="F429" s="918" t="s">
        <v>5</v>
      </c>
      <c r="G429" s="918"/>
      <c r="H429" s="918"/>
      <c r="I429" s="918"/>
      <c r="J429" s="918"/>
      <c r="K429" s="918"/>
      <c r="L429" s="918"/>
    </row>
    <row r="430" spans="1:16" x14ac:dyDescent="0.2">
      <c r="F430" s="909" t="s">
        <v>6</v>
      </c>
      <c r="G430" s="909"/>
      <c r="H430" s="909"/>
      <c r="I430" s="909"/>
      <c r="J430" s="909"/>
      <c r="K430" s="909"/>
      <c r="L430" s="909"/>
    </row>
    <row r="431" spans="1:16" ht="12.75" customHeight="1" x14ac:dyDescent="0.2">
      <c r="A431" s="1" t="s">
        <v>7</v>
      </c>
      <c r="C431" s="28"/>
      <c r="D431" s="266">
        <v>1</v>
      </c>
      <c r="E431" s="266">
        <v>5</v>
      </c>
      <c r="I431" s="910">
        <v>13</v>
      </c>
      <c r="K431" s="2"/>
      <c r="L431" s="24" t="s">
        <v>50</v>
      </c>
      <c r="M431" s="911" t="str">
        <f>+M396</f>
        <v>: April</v>
      </c>
      <c r="N431" s="912"/>
      <c r="O431" s="266">
        <f>+O396</f>
        <v>0</v>
      </c>
      <c r="P431" s="266">
        <f>+P396</f>
        <v>4</v>
      </c>
    </row>
    <row r="432" spans="1:16" ht="12.75" customHeight="1" x14ac:dyDescent="0.2">
      <c r="A432" s="1" t="s">
        <v>8</v>
      </c>
      <c r="C432" s="28"/>
      <c r="D432" s="266">
        <v>0</v>
      </c>
      <c r="E432" s="266">
        <v>8</v>
      </c>
      <c r="G432" s="1" t="s">
        <v>1</v>
      </c>
      <c r="I432" s="910"/>
      <c r="K432" s="2"/>
      <c r="L432" s="24" t="s">
        <v>12</v>
      </c>
      <c r="M432" s="911" t="str">
        <f>+M397</f>
        <v>: 2019</v>
      </c>
      <c r="N432" s="912"/>
      <c r="O432" s="266">
        <f>+O397</f>
        <v>1</v>
      </c>
      <c r="P432" s="266">
        <f>+P397</f>
        <v>9</v>
      </c>
    </row>
    <row r="433" spans="1:18" ht="13.5" thickBot="1" x14ac:dyDescent="0.25">
      <c r="C433" s="30"/>
      <c r="D433" s="30"/>
      <c r="K433" s="2"/>
      <c r="L433" s="2"/>
      <c r="N433" s="2"/>
      <c r="O433" s="30"/>
      <c r="P433" s="30"/>
    </row>
    <row r="434" spans="1:18" x14ac:dyDescent="0.2">
      <c r="A434" s="946" t="s">
        <v>13</v>
      </c>
      <c r="B434" s="944" t="s">
        <v>14</v>
      </c>
      <c r="C434" s="913" t="s">
        <v>15</v>
      </c>
      <c r="D434" s="914"/>
      <c r="E434" s="914"/>
      <c r="F434" s="914"/>
      <c r="G434" s="914"/>
      <c r="H434" s="914"/>
      <c r="I434" s="915"/>
      <c r="J434" s="916" t="s">
        <v>16</v>
      </c>
      <c r="K434" s="914"/>
      <c r="L434" s="914"/>
      <c r="M434" s="914"/>
      <c r="N434" s="914"/>
      <c r="O434" s="914"/>
      <c r="P434" s="915"/>
    </row>
    <row r="435" spans="1:18" ht="12.75" customHeight="1" x14ac:dyDescent="0.2">
      <c r="A435" s="947"/>
      <c r="B435" s="945"/>
      <c r="C435" s="925" t="s">
        <v>17</v>
      </c>
      <c r="D435" s="926"/>
      <c r="E435" s="926"/>
      <c r="F435" s="4"/>
      <c r="G435" s="4"/>
      <c r="H435" s="4"/>
      <c r="I435" s="259" t="s">
        <v>17</v>
      </c>
      <c r="J435" s="34" t="s">
        <v>17</v>
      </c>
      <c r="K435" s="4"/>
      <c r="L435" s="4"/>
      <c r="M435" s="4"/>
      <c r="N435" s="926" t="s">
        <v>17</v>
      </c>
      <c r="O435" s="926"/>
      <c r="P435" s="927"/>
    </row>
    <row r="436" spans="1:18" ht="12.75" customHeight="1" x14ac:dyDescent="0.2">
      <c r="A436" s="947"/>
      <c r="B436" s="945"/>
      <c r="C436" s="902" t="s">
        <v>9</v>
      </c>
      <c r="D436" s="903"/>
      <c r="E436" s="903"/>
      <c r="F436" s="260" t="s">
        <v>18</v>
      </c>
      <c r="G436" s="260" t="s">
        <v>19</v>
      </c>
      <c r="H436" s="260" t="s">
        <v>20</v>
      </c>
      <c r="I436" s="261" t="s">
        <v>21</v>
      </c>
      <c r="J436" s="35" t="s">
        <v>9</v>
      </c>
      <c r="K436" s="260" t="s">
        <v>18</v>
      </c>
      <c r="L436" s="260" t="s">
        <v>19</v>
      </c>
      <c r="M436" s="260" t="s">
        <v>20</v>
      </c>
      <c r="N436" s="904" t="s">
        <v>21</v>
      </c>
      <c r="O436" s="904"/>
      <c r="P436" s="905"/>
    </row>
    <row r="437" spans="1:18" ht="12.75" customHeight="1" x14ac:dyDescent="0.2">
      <c r="A437" s="947"/>
      <c r="B437" s="945"/>
      <c r="C437" s="906" t="s">
        <v>22</v>
      </c>
      <c r="D437" s="907"/>
      <c r="E437" s="907"/>
      <c r="F437" s="262"/>
      <c r="G437" s="262"/>
      <c r="H437" s="262"/>
      <c r="I437" s="263" t="s">
        <v>23</v>
      </c>
      <c r="J437" s="36" t="s">
        <v>22</v>
      </c>
      <c r="K437" s="262"/>
      <c r="L437" s="262"/>
      <c r="M437" s="262"/>
      <c r="N437" s="907" t="s">
        <v>24</v>
      </c>
      <c r="O437" s="907"/>
      <c r="P437" s="908"/>
    </row>
    <row r="438" spans="1:18" x14ac:dyDescent="0.2">
      <c r="A438" s="46" t="s">
        <v>25</v>
      </c>
      <c r="B438" s="47" t="s">
        <v>26</v>
      </c>
      <c r="C438" s="890" t="s">
        <v>27</v>
      </c>
      <c r="D438" s="891"/>
      <c r="E438" s="891"/>
      <c r="F438" s="268" t="s">
        <v>28</v>
      </c>
      <c r="G438" s="268" t="s">
        <v>29</v>
      </c>
      <c r="H438" s="268" t="s">
        <v>30</v>
      </c>
      <c r="I438" s="48" t="s">
        <v>31</v>
      </c>
      <c r="J438" s="49" t="s">
        <v>32</v>
      </c>
      <c r="K438" s="268" t="s">
        <v>33</v>
      </c>
      <c r="L438" s="268" t="s">
        <v>34</v>
      </c>
      <c r="M438" s="268" t="s">
        <v>35</v>
      </c>
      <c r="N438" s="892" t="s">
        <v>36</v>
      </c>
      <c r="O438" s="891"/>
      <c r="P438" s="893"/>
      <c r="Q438" s="1" t="s">
        <v>1</v>
      </c>
    </row>
    <row r="439" spans="1:18" ht="15.75" x14ac:dyDescent="0.2">
      <c r="A439" s="5"/>
      <c r="B439" s="6" t="s">
        <v>37</v>
      </c>
      <c r="C439" s="894">
        <f>SUM(C15,C50,C85,C120,C155,C190,C225,C261,C296,C332,C368,C404)</f>
        <v>4550</v>
      </c>
      <c r="D439" s="895"/>
      <c r="E439" s="895"/>
      <c r="F439" s="95">
        <f t="shared" ref="F439:N439" si="95">SUM(F15,F50,F85,F120,F155,F190,F225,F261,F296,F332,F368,F404)</f>
        <v>921</v>
      </c>
      <c r="G439" s="252">
        <f t="shared" si="95"/>
        <v>1099</v>
      </c>
      <c r="H439" s="95">
        <f t="shared" si="95"/>
        <v>0</v>
      </c>
      <c r="I439" s="96">
        <f t="shared" si="95"/>
        <v>4728</v>
      </c>
      <c r="J439" s="103">
        <f t="shared" si="95"/>
        <v>932</v>
      </c>
      <c r="K439" s="95">
        <f t="shared" si="95"/>
        <v>932</v>
      </c>
      <c r="L439" s="95">
        <f t="shared" si="95"/>
        <v>0</v>
      </c>
      <c r="M439" s="95">
        <f t="shared" si="95"/>
        <v>0</v>
      </c>
      <c r="N439" s="896">
        <f t="shared" si="95"/>
        <v>0</v>
      </c>
      <c r="O439" s="897"/>
      <c r="P439" s="898"/>
      <c r="Q439" s="1" t="s">
        <v>1</v>
      </c>
    </row>
    <row r="440" spans="1:18" x14ac:dyDescent="0.2">
      <c r="A440" s="9">
        <v>1</v>
      </c>
      <c r="B440" s="10" t="s">
        <v>38</v>
      </c>
      <c r="C440" s="899"/>
      <c r="D440" s="900"/>
      <c r="E440" s="900"/>
      <c r="F440" s="255"/>
      <c r="G440" s="255"/>
      <c r="H440" s="255"/>
      <c r="I440" s="256"/>
      <c r="J440" s="254"/>
      <c r="K440" s="255"/>
      <c r="L440" s="255"/>
      <c r="M440" s="255"/>
      <c r="N440" s="900"/>
      <c r="O440" s="900"/>
      <c r="P440" s="901"/>
    </row>
    <row r="441" spans="1:18" ht="14.25" x14ac:dyDescent="0.2">
      <c r="A441" s="11"/>
      <c r="B441" s="10" t="s">
        <v>39</v>
      </c>
      <c r="C441" s="885">
        <f t="shared" ref="C441:C443" si="96">SUM(C87,C17,C298,C192,C122,C334,C227,C263,C157,C406,C370,C52)</f>
        <v>0</v>
      </c>
      <c r="D441" s="886"/>
      <c r="E441" s="886"/>
      <c r="F441" s="279">
        <f t="shared" ref="F441:N443" si="97">SUM(F87,F17,F298,F192,F122,F334,F227,F263,F157,F406,F370,F52)</f>
        <v>0</v>
      </c>
      <c r="G441" s="279">
        <f t="shared" si="97"/>
        <v>0</v>
      </c>
      <c r="H441" s="279">
        <f t="shared" si="97"/>
        <v>0</v>
      </c>
      <c r="I441" s="280">
        <f t="shared" si="97"/>
        <v>0</v>
      </c>
      <c r="J441" s="278">
        <f t="shared" si="97"/>
        <v>0</v>
      </c>
      <c r="K441" s="279">
        <f t="shared" si="97"/>
        <v>0</v>
      </c>
      <c r="L441" s="279">
        <f t="shared" si="97"/>
        <v>0</v>
      </c>
      <c r="M441" s="279">
        <f t="shared" si="97"/>
        <v>0</v>
      </c>
      <c r="N441" s="886">
        <f t="shared" si="97"/>
        <v>0</v>
      </c>
      <c r="O441" s="886"/>
      <c r="P441" s="887"/>
    </row>
    <row r="442" spans="1:18" ht="15" x14ac:dyDescent="0.2">
      <c r="A442" s="11"/>
      <c r="B442" s="12" t="s">
        <v>40</v>
      </c>
      <c r="C442" s="882">
        <f t="shared" si="96"/>
        <v>0</v>
      </c>
      <c r="D442" s="883"/>
      <c r="E442" s="883"/>
      <c r="F442" s="282">
        <f t="shared" si="97"/>
        <v>0</v>
      </c>
      <c r="G442" s="282">
        <f t="shared" si="97"/>
        <v>0</v>
      </c>
      <c r="H442" s="282">
        <f t="shared" si="97"/>
        <v>0</v>
      </c>
      <c r="I442" s="284">
        <f t="shared" si="97"/>
        <v>0</v>
      </c>
      <c r="J442" s="281">
        <f t="shared" si="97"/>
        <v>0</v>
      </c>
      <c r="K442" s="282">
        <f t="shared" si="97"/>
        <v>0</v>
      </c>
      <c r="L442" s="282">
        <f t="shared" si="97"/>
        <v>0</v>
      </c>
      <c r="M442" s="282">
        <f t="shared" si="97"/>
        <v>0</v>
      </c>
      <c r="N442" s="880">
        <f t="shared" si="97"/>
        <v>0</v>
      </c>
      <c r="O442" s="880"/>
      <c r="P442" s="881"/>
    </row>
    <row r="443" spans="1:18" ht="15" x14ac:dyDescent="0.2">
      <c r="A443" s="11"/>
      <c r="B443" s="12" t="s">
        <v>41</v>
      </c>
      <c r="C443" s="888">
        <f t="shared" si="96"/>
        <v>0</v>
      </c>
      <c r="D443" s="889"/>
      <c r="E443" s="889"/>
      <c r="F443" s="283">
        <f t="shared" si="97"/>
        <v>0</v>
      </c>
      <c r="G443" s="283">
        <f t="shared" si="97"/>
        <v>0</v>
      </c>
      <c r="H443" s="283">
        <f t="shared" si="97"/>
        <v>0</v>
      </c>
      <c r="I443" s="45">
        <f t="shared" si="97"/>
        <v>0</v>
      </c>
      <c r="J443" s="281">
        <f t="shared" si="97"/>
        <v>0</v>
      </c>
      <c r="K443" s="282">
        <f t="shared" si="97"/>
        <v>0</v>
      </c>
      <c r="L443" s="282">
        <f t="shared" si="97"/>
        <v>0</v>
      </c>
      <c r="M443" s="282">
        <f t="shared" si="97"/>
        <v>0</v>
      </c>
      <c r="N443" s="880">
        <f t="shared" si="97"/>
        <v>0</v>
      </c>
      <c r="O443" s="880"/>
      <c r="P443" s="881"/>
    </row>
    <row r="444" spans="1:18" ht="14.25" x14ac:dyDescent="0.2">
      <c r="A444" s="11"/>
      <c r="B444" s="10" t="s">
        <v>42</v>
      </c>
      <c r="C444" s="878">
        <f>SUM(C20,C55,C90,C125,C160,C195,C230,C266,C301,C337,C373,C409)</f>
        <v>4550</v>
      </c>
      <c r="D444" s="879"/>
      <c r="E444" s="879"/>
      <c r="F444" s="97">
        <f t="shared" ref="F444:N451" si="98">SUM(F20,F55,F90,F125,F160,F195,F230,F266,F301,F337,F373,F409)</f>
        <v>921</v>
      </c>
      <c r="G444" s="97">
        <f t="shared" si="98"/>
        <v>1099</v>
      </c>
      <c r="H444" s="97">
        <f t="shared" si="98"/>
        <v>0</v>
      </c>
      <c r="I444" s="98">
        <f t="shared" si="98"/>
        <v>4728</v>
      </c>
      <c r="J444" s="141">
        <f t="shared" si="98"/>
        <v>932</v>
      </c>
      <c r="K444" s="142">
        <f t="shared" si="98"/>
        <v>932</v>
      </c>
      <c r="L444" s="142">
        <f t="shared" si="98"/>
        <v>0</v>
      </c>
      <c r="M444" s="142">
        <f t="shared" si="98"/>
        <v>0</v>
      </c>
      <c r="N444" s="880">
        <f t="shared" si="98"/>
        <v>0</v>
      </c>
      <c r="O444" s="880"/>
      <c r="P444" s="881"/>
      <c r="R444" s="1" t="s">
        <v>1</v>
      </c>
    </row>
    <row r="445" spans="1:18" ht="15" x14ac:dyDescent="0.2">
      <c r="A445" s="11"/>
      <c r="B445" s="12" t="s">
        <v>40</v>
      </c>
      <c r="C445" s="882">
        <f t="shared" ref="C445:C451" si="99">SUM(C21,C56,C91,C126,C161,C196,C231,C267,C302,C338,C374,C410)</f>
        <v>2936</v>
      </c>
      <c r="D445" s="883"/>
      <c r="E445" s="883"/>
      <c r="F445" s="101">
        <f t="shared" si="98"/>
        <v>599</v>
      </c>
      <c r="G445" s="101">
        <f t="shared" si="98"/>
        <v>481</v>
      </c>
      <c r="H445" s="101">
        <f t="shared" si="98"/>
        <v>0</v>
      </c>
      <c r="I445" s="102">
        <f t="shared" si="98"/>
        <v>2818</v>
      </c>
      <c r="J445" s="106">
        <f t="shared" si="98"/>
        <v>0</v>
      </c>
      <c r="K445" s="101">
        <f t="shared" si="98"/>
        <v>0</v>
      </c>
      <c r="L445" s="101">
        <f t="shared" si="98"/>
        <v>0</v>
      </c>
      <c r="M445" s="101">
        <f t="shared" si="98"/>
        <v>0</v>
      </c>
      <c r="N445" s="883">
        <f t="shared" si="98"/>
        <v>0</v>
      </c>
      <c r="O445" s="883"/>
      <c r="P445" s="884"/>
      <c r="Q445" s="1" t="s">
        <v>65</v>
      </c>
    </row>
    <row r="446" spans="1:18" ht="15" x14ac:dyDescent="0.2">
      <c r="A446" s="11"/>
      <c r="B446" s="12" t="s">
        <v>41</v>
      </c>
      <c r="C446" s="865">
        <f t="shared" si="99"/>
        <v>1614</v>
      </c>
      <c r="D446" s="866"/>
      <c r="E446" s="866"/>
      <c r="F446" s="99">
        <f t="shared" si="98"/>
        <v>322</v>
      </c>
      <c r="G446" s="99">
        <f t="shared" si="98"/>
        <v>618</v>
      </c>
      <c r="H446" s="99">
        <f t="shared" si="98"/>
        <v>0</v>
      </c>
      <c r="I446" s="100">
        <f t="shared" si="98"/>
        <v>1910</v>
      </c>
      <c r="J446" s="106">
        <f t="shared" si="98"/>
        <v>932</v>
      </c>
      <c r="K446" s="101">
        <f t="shared" si="98"/>
        <v>932</v>
      </c>
      <c r="L446" s="101">
        <f t="shared" si="98"/>
        <v>0</v>
      </c>
      <c r="M446" s="101">
        <f t="shared" si="98"/>
        <v>0</v>
      </c>
      <c r="N446" s="883">
        <f t="shared" si="98"/>
        <v>0</v>
      </c>
      <c r="O446" s="883"/>
      <c r="P446" s="884"/>
    </row>
    <row r="447" spans="1:18" x14ac:dyDescent="0.2">
      <c r="A447" s="9">
        <v>2</v>
      </c>
      <c r="B447" s="10" t="s">
        <v>43</v>
      </c>
      <c r="C447" s="875"/>
      <c r="D447" s="876"/>
      <c r="E447" s="877"/>
      <c r="F447" s="255"/>
      <c r="G447" s="255"/>
      <c r="H447" s="255"/>
      <c r="I447" s="257"/>
      <c r="J447" s="254"/>
      <c r="K447" s="255"/>
      <c r="L447" s="255"/>
      <c r="M447" s="255"/>
      <c r="N447" s="867"/>
      <c r="O447" s="867"/>
      <c r="P447" s="868"/>
    </row>
    <row r="448" spans="1:18" ht="15" x14ac:dyDescent="0.2">
      <c r="A448" s="11"/>
      <c r="B448" s="12" t="s">
        <v>44</v>
      </c>
      <c r="C448" s="865">
        <f>SUM(C24,C59,C94,C129,C164,C199,C234,C270,C305,C341,C377,C413)</f>
        <v>1080</v>
      </c>
      <c r="D448" s="866"/>
      <c r="E448" s="866"/>
      <c r="F448" s="99">
        <f t="shared" si="98"/>
        <v>50</v>
      </c>
      <c r="G448" s="99">
        <f t="shared" si="98"/>
        <v>80</v>
      </c>
      <c r="H448" s="99">
        <f t="shared" si="98"/>
        <v>0</v>
      </c>
      <c r="I448" s="100">
        <f t="shared" si="98"/>
        <v>1110</v>
      </c>
      <c r="J448" s="254"/>
      <c r="K448" s="255"/>
      <c r="L448" s="255"/>
      <c r="M448" s="255"/>
      <c r="N448" s="867"/>
      <c r="O448" s="867"/>
      <c r="P448" s="868"/>
    </row>
    <row r="449" spans="1:17" ht="15" x14ac:dyDescent="0.2">
      <c r="A449" s="11"/>
      <c r="B449" s="12" t="s">
        <v>45</v>
      </c>
      <c r="C449" s="865">
        <f t="shared" si="99"/>
        <v>3077</v>
      </c>
      <c r="D449" s="866"/>
      <c r="E449" s="866"/>
      <c r="F449" s="99">
        <f t="shared" si="98"/>
        <v>712</v>
      </c>
      <c r="G449" s="99">
        <f t="shared" si="98"/>
        <v>969</v>
      </c>
      <c r="H449" s="99">
        <f t="shared" si="98"/>
        <v>0</v>
      </c>
      <c r="I449" s="100">
        <f t="shared" si="98"/>
        <v>3334</v>
      </c>
      <c r="J449" s="254"/>
      <c r="K449" s="255"/>
      <c r="L449" s="255"/>
      <c r="M449" s="255"/>
      <c r="N449" s="867"/>
      <c r="O449" s="867"/>
      <c r="P449" s="868"/>
    </row>
    <row r="450" spans="1:17" ht="15" x14ac:dyDescent="0.2">
      <c r="A450" s="9"/>
      <c r="B450" s="12" t="s">
        <v>46</v>
      </c>
      <c r="C450" s="865">
        <f t="shared" si="99"/>
        <v>0</v>
      </c>
      <c r="D450" s="866"/>
      <c r="E450" s="866"/>
      <c r="F450" s="99">
        <f t="shared" si="98"/>
        <v>0</v>
      </c>
      <c r="G450" s="99">
        <f t="shared" si="98"/>
        <v>0</v>
      </c>
      <c r="H450" s="99">
        <f t="shared" si="98"/>
        <v>0</v>
      </c>
      <c r="I450" s="100">
        <f t="shared" si="98"/>
        <v>0</v>
      </c>
      <c r="J450" s="254"/>
      <c r="K450" s="255"/>
      <c r="L450" s="255"/>
      <c r="M450" s="255"/>
      <c r="N450" s="867"/>
      <c r="O450" s="867"/>
      <c r="P450" s="868"/>
      <c r="Q450" s="1" t="s">
        <v>1</v>
      </c>
    </row>
    <row r="451" spans="1:17" ht="12.75" customHeight="1" x14ac:dyDescent="0.2">
      <c r="A451" s="14"/>
      <c r="B451" s="15" t="s">
        <v>47</v>
      </c>
      <c r="C451" s="865">
        <f t="shared" si="99"/>
        <v>393</v>
      </c>
      <c r="D451" s="866"/>
      <c r="E451" s="866"/>
      <c r="F451" s="99">
        <f t="shared" si="98"/>
        <v>159</v>
      </c>
      <c r="G451" s="99">
        <f t="shared" si="98"/>
        <v>50</v>
      </c>
      <c r="H451" s="99">
        <f t="shared" si="98"/>
        <v>0</v>
      </c>
      <c r="I451" s="100">
        <f t="shared" si="98"/>
        <v>284</v>
      </c>
      <c r="J451" s="39"/>
      <c r="K451" s="16"/>
      <c r="L451" s="16"/>
      <c r="M451" s="16"/>
      <c r="N451" s="869"/>
      <c r="O451" s="869"/>
      <c r="P451" s="870"/>
    </row>
    <row r="452" spans="1:17" ht="12.75" customHeight="1" thickBot="1" x14ac:dyDescent="0.25">
      <c r="A452" s="22">
        <v>3</v>
      </c>
      <c r="B452" s="23" t="s">
        <v>48</v>
      </c>
      <c r="C452" s="871"/>
      <c r="D452" s="872"/>
      <c r="E452" s="872"/>
      <c r="F452" s="27">
        <f>SUM(F98,F28,F309,F203,F133,F345,F238,F274,F168,F417,F381,F63)</f>
        <v>0</v>
      </c>
      <c r="G452" s="27">
        <f>SUM(G98,G28,G309,G203,G133,G345,G238,G274,G168,G417,G381,G63)</f>
        <v>0</v>
      </c>
      <c r="H452" s="273"/>
      <c r="I452" s="40"/>
      <c r="J452" s="41"/>
      <c r="K452" s="285"/>
      <c r="L452" s="285"/>
      <c r="M452" s="285"/>
      <c r="N452" s="873"/>
      <c r="O452" s="873"/>
      <c r="P452" s="874"/>
    </row>
    <row r="453" spans="1:17" ht="12.75" customHeight="1" x14ac:dyDescent="0.2">
      <c r="B453" s="253" t="s">
        <v>49</v>
      </c>
      <c r="C453" s="861">
        <f>SUM(C448:E451)-C439</f>
        <v>0</v>
      </c>
      <c r="D453" s="862"/>
      <c r="E453" s="862"/>
      <c r="F453" s="25">
        <f>SUM(F448:F451)-F439</f>
        <v>0</v>
      </c>
      <c r="G453" s="25">
        <f>SUM(G448:G451)-G439</f>
        <v>0</v>
      </c>
      <c r="H453" s="25">
        <f t="shared" ref="H453:I453" si="100">SUM(H448:H451)-H439</f>
        <v>0</v>
      </c>
      <c r="I453" s="25">
        <f t="shared" si="100"/>
        <v>0</v>
      </c>
      <c r="J453" s="8"/>
      <c r="K453" s="8" t="s">
        <v>1</v>
      </c>
      <c r="L453" s="8"/>
      <c r="M453" s="8"/>
      <c r="N453" s="863"/>
      <c r="O453" s="863"/>
      <c r="P453" s="863"/>
    </row>
    <row r="454" spans="1:17" x14ac:dyDescent="0.2">
      <c r="C454" s="864"/>
      <c r="D454" s="864"/>
      <c r="E454" s="864"/>
      <c r="G454" s="1" t="s">
        <v>64</v>
      </c>
      <c r="N454" s="864"/>
      <c r="O454" s="864"/>
      <c r="P454" s="864"/>
    </row>
    <row r="455" spans="1:17" x14ac:dyDescent="0.2">
      <c r="C455" s="253"/>
      <c r="D455" s="253"/>
      <c r="E455" s="253"/>
      <c r="K455" s="1" t="s">
        <v>1</v>
      </c>
      <c r="N455" s="253"/>
      <c r="O455" s="253"/>
      <c r="P455" s="253"/>
    </row>
    <row r="456" spans="1:17" x14ac:dyDescent="0.2">
      <c r="C456" s="253"/>
      <c r="D456" s="253"/>
      <c r="E456" s="253"/>
      <c r="K456" s="1" t="s">
        <v>1</v>
      </c>
      <c r="N456" s="253"/>
      <c r="O456" s="253"/>
      <c r="P456" s="253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5" scale="97" orientation="landscape" horizontalDpi="4294967293" r:id="rId1"/>
  <rowBreaks count="1" manualBreakCount="1">
    <brk id="4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S486"/>
  <sheetViews>
    <sheetView view="pageBreakPreview" topLeftCell="A11" zoomScale="70" zoomScaleNormal="80" zoomScaleSheetLayoutView="70" workbookViewId="0">
      <pane xSplit="2" topLeftCell="C1" activePane="topRight" state="frozen"/>
      <selection activeCell="O501" sqref="O501"/>
      <selection pane="topRight" activeCell="N29" sqref="N29:P29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864" t="s">
        <v>0</v>
      </c>
      <c r="B1" s="864"/>
      <c r="F1" s="1" t="s">
        <v>1</v>
      </c>
      <c r="M1" s="930" t="s">
        <v>2</v>
      </c>
      <c r="N1" s="930"/>
      <c r="O1" s="930"/>
      <c r="P1" s="930"/>
    </row>
    <row r="2" spans="1:16" ht="12.75" customHeight="1" x14ac:dyDescent="0.2">
      <c r="A2" s="864" t="s">
        <v>3</v>
      </c>
      <c r="B2" s="864"/>
      <c r="M2" s="930"/>
      <c r="N2" s="930"/>
      <c r="O2" s="930"/>
      <c r="P2" s="930"/>
    </row>
    <row r="3" spans="1:16" x14ac:dyDescent="0.2">
      <c r="A3" s="864" t="s">
        <v>4</v>
      </c>
      <c r="B3" s="864"/>
    </row>
    <row r="4" spans="1:16" ht="20.25" x14ac:dyDescent="0.3">
      <c r="F4" s="918" t="s">
        <v>5</v>
      </c>
      <c r="G4" s="918"/>
      <c r="H4" s="918"/>
      <c r="I4" s="918"/>
      <c r="J4" s="918"/>
      <c r="K4" s="918"/>
      <c r="L4" s="918"/>
    </row>
    <row r="5" spans="1:16" x14ac:dyDescent="0.2">
      <c r="F5" s="909" t="s">
        <v>6</v>
      </c>
      <c r="G5" s="909"/>
      <c r="H5" s="909"/>
      <c r="I5" s="909"/>
      <c r="J5" s="909"/>
      <c r="K5" s="909"/>
      <c r="L5" s="909"/>
    </row>
    <row r="6" spans="1:16" x14ac:dyDescent="0.2">
      <c r="A6" s="1" t="s">
        <v>7</v>
      </c>
      <c r="C6" s="28"/>
      <c r="D6" s="329">
        <v>1</v>
      </c>
      <c r="E6" s="329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9"/>
      <c r="D7" s="4">
        <v>0</v>
      </c>
      <c r="E7" s="4">
        <v>8</v>
      </c>
      <c r="I7" s="910">
        <v>2</v>
      </c>
      <c r="K7" s="2"/>
      <c r="L7" s="24" t="s">
        <v>9</v>
      </c>
      <c r="M7" s="911" t="s">
        <v>70</v>
      </c>
      <c r="N7" s="912"/>
      <c r="O7" s="329">
        <v>0</v>
      </c>
      <c r="P7" s="329">
        <v>5</v>
      </c>
    </row>
    <row r="8" spans="1:16" ht="12.75" customHeight="1" x14ac:dyDescent="0.2">
      <c r="A8" s="354" t="s">
        <v>51</v>
      </c>
      <c r="B8" s="354"/>
      <c r="C8" s="329">
        <v>0</v>
      </c>
      <c r="D8" s="329">
        <v>1</v>
      </c>
      <c r="E8" s="329">
        <v>0</v>
      </c>
      <c r="I8" s="910"/>
      <c r="J8" s="330"/>
      <c r="K8" s="2"/>
      <c r="L8" s="24" t="s">
        <v>12</v>
      </c>
      <c r="M8" s="911" t="s">
        <v>66</v>
      </c>
      <c r="N8" s="912"/>
      <c r="O8" s="329">
        <v>1</v>
      </c>
      <c r="P8" s="329">
        <v>9</v>
      </c>
    </row>
    <row r="9" spans="1:16" ht="7.5" customHeight="1" thickBot="1" x14ac:dyDescent="0.25">
      <c r="A9" s="3"/>
      <c r="B9" s="3"/>
      <c r="C9" s="30"/>
      <c r="D9" s="30"/>
      <c r="K9" s="2"/>
      <c r="L9" s="2"/>
      <c r="N9" s="2"/>
      <c r="O9" s="30"/>
      <c r="P9" s="30"/>
    </row>
    <row r="10" spans="1:16" ht="18" customHeight="1" x14ac:dyDescent="0.2">
      <c r="A10" s="946" t="s">
        <v>13</v>
      </c>
      <c r="B10" s="944" t="s">
        <v>14</v>
      </c>
      <c r="C10" s="913" t="s">
        <v>15</v>
      </c>
      <c r="D10" s="914"/>
      <c r="E10" s="914"/>
      <c r="F10" s="914"/>
      <c r="G10" s="914"/>
      <c r="H10" s="914"/>
      <c r="I10" s="915"/>
      <c r="J10" s="916" t="s">
        <v>16</v>
      </c>
      <c r="K10" s="914"/>
      <c r="L10" s="914"/>
      <c r="M10" s="914"/>
      <c r="N10" s="914"/>
      <c r="O10" s="914"/>
      <c r="P10" s="915"/>
    </row>
    <row r="11" spans="1:16" ht="12.75" customHeight="1" x14ac:dyDescent="0.2">
      <c r="A11" s="947"/>
      <c r="B11" s="945"/>
      <c r="C11" s="925" t="s">
        <v>17</v>
      </c>
      <c r="D11" s="926"/>
      <c r="E11" s="926"/>
      <c r="F11" s="4"/>
      <c r="G11" s="4"/>
      <c r="H11" s="4"/>
      <c r="I11" s="322" t="s">
        <v>17</v>
      </c>
      <c r="J11" s="34" t="s">
        <v>17</v>
      </c>
      <c r="K11" s="4"/>
      <c r="L11" s="4"/>
      <c r="M11" s="4"/>
      <c r="N11" s="926" t="s">
        <v>17</v>
      </c>
      <c r="O11" s="926"/>
      <c r="P11" s="927"/>
    </row>
    <row r="12" spans="1:16" ht="12.75" customHeight="1" x14ac:dyDescent="0.2">
      <c r="A12" s="947"/>
      <c r="B12" s="945"/>
      <c r="C12" s="902" t="s">
        <v>9</v>
      </c>
      <c r="D12" s="903"/>
      <c r="E12" s="903"/>
      <c r="F12" s="323" t="s">
        <v>18</v>
      </c>
      <c r="G12" s="323" t="s">
        <v>19</v>
      </c>
      <c r="H12" s="323" t="s">
        <v>20</v>
      </c>
      <c r="I12" s="324" t="s">
        <v>21</v>
      </c>
      <c r="J12" s="35" t="s">
        <v>9</v>
      </c>
      <c r="K12" s="323" t="s">
        <v>18</v>
      </c>
      <c r="L12" s="323" t="s">
        <v>19</v>
      </c>
      <c r="M12" s="323" t="s">
        <v>20</v>
      </c>
      <c r="N12" s="904" t="s">
        <v>21</v>
      </c>
      <c r="O12" s="904"/>
      <c r="P12" s="905"/>
    </row>
    <row r="13" spans="1:16" ht="12.75" customHeight="1" x14ac:dyDescent="0.2">
      <c r="A13" s="947"/>
      <c r="B13" s="945"/>
      <c r="C13" s="906" t="s">
        <v>22</v>
      </c>
      <c r="D13" s="907"/>
      <c r="E13" s="907"/>
      <c r="F13" s="325"/>
      <c r="G13" s="325"/>
      <c r="H13" s="325"/>
      <c r="I13" s="326" t="s">
        <v>23</v>
      </c>
      <c r="J13" s="36" t="s">
        <v>22</v>
      </c>
      <c r="K13" s="325"/>
      <c r="L13" s="325"/>
      <c r="M13" s="325"/>
      <c r="N13" s="907" t="s">
        <v>24</v>
      </c>
      <c r="O13" s="907"/>
      <c r="P13" s="908"/>
    </row>
    <row r="14" spans="1:16" x14ac:dyDescent="0.2">
      <c r="A14" s="46" t="s">
        <v>25</v>
      </c>
      <c r="B14" s="47" t="s">
        <v>26</v>
      </c>
      <c r="C14" s="890" t="s">
        <v>27</v>
      </c>
      <c r="D14" s="891"/>
      <c r="E14" s="891"/>
      <c r="F14" s="331" t="s">
        <v>28</v>
      </c>
      <c r="G14" s="331" t="s">
        <v>29</v>
      </c>
      <c r="H14" s="331" t="s">
        <v>30</v>
      </c>
      <c r="I14" s="48" t="s">
        <v>31</v>
      </c>
      <c r="J14" s="49" t="s">
        <v>32</v>
      </c>
      <c r="K14" s="331" t="s">
        <v>33</v>
      </c>
      <c r="L14" s="331" t="s">
        <v>34</v>
      </c>
      <c r="M14" s="331" t="s">
        <v>35</v>
      </c>
      <c r="N14" s="892" t="s">
        <v>36</v>
      </c>
      <c r="O14" s="891"/>
      <c r="P14" s="893"/>
    </row>
    <row r="15" spans="1:16" ht="30" customHeight="1" x14ac:dyDescent="0.2">
      <c r="A15" s="5"/>
      <c r="B15" s="6" t="s">
        <v>37</v>
      </c>
      <c r="C15" s="939">
        <f>SUM(C17,C20)</f>
        <v>1444</v>
      </c>
      <c r="D15" s="940"/>
      <c r="E15" s="940"/>
      <c r="F15" s="339">
        <f>SUM(F17,F20)</f>
        <v>536</v>
      </c>
      <c r="G15" s="339">
        <f>SUM(G17,G20)</f>
        <v>0</v>
      </c>
      <c r="H15" s="339">
        <f>SUM(H17,H20)</f>
        <v>0</v>
      </c>
      <c r="I15" s="43">
        <f>SUM(I17,I20)</f>
        <v>908</v>
      </c>
      <c r="J15" s="7">
        <f>SUM(J17,J20)</f>
        <v>0</v>
      </c>
      <c r="K15" s="43">
        <f t="shared" ref="K15:N15" si="0">SUM(K17,K20)</f>
        <v>0</v>
      </c>
      <c r="L15" s="43">
        <f t="shared" si="0"/>
        <v>0</v>
      </c>
      <c r="M15" s="7">
        <f t="shared" si="0"/>
        <v>0</v>
      </c>
      <c r="N15" s="896">
        <f t="shared" si="0"/>
        <v>0</v>
      </c>
      <c r="O15" s="897"/>
      <c r="P15" s="898"/>
    </row>
    <row r="16" spans="1:16" ht="25.5" customHeight="1" x14ac:dyDescent="0.2">
      <c r="A16" s="9">
        <v>1</v>
      </c>
      <c r="B16" s="10" t="s">
        <v>38</v>
      </c>
      <c r="C16" s="899"/>
      <c r="D16" s="900"/>
      <c r="E16" s="900"/>
      <c r="F16" s="318"/>
      <c r="G16" s="318"/>
      <c r="H16" s="318"/>
      <c r="I16" s="37"/>
      <c r="J16" s="317"/>
      <c r="K16" s="318"/>
      <c r="L16" s="318"/>
      <c r="M16" s="318"/>
      <c r="N16" s="900"/>
      <c r="O16" s="900"/>
      <c r="P16" s="901"/>
    </row>
    <row r="17" spans="1:16" ht="12.75" customHeight="1" x14ac:dyDescent="0.2">
      <c r="A17" s="11"/>
      <c r="B17" s="10" t="s">
        <v>39</v>
      </c>
      <c r="C17" s="937">
        <f>SUM(C18:E19)</f>
        <v>0</v>
      </c>
      <c r="D17" s="938"/>
      <c r="E17" s="938"/>
      <c r="F17" s="337">
        <f>SUM(F18:F19)</f>
        <v>0</v>
      </c>
      <c r="G17" s="337">
        <f t="shared" ref="G17:H17" si="1">SUM(G18:G19)</f>
        <v>0</v>
      </c>
      <c r="H17" s="337">
        <f t="shared" si="1"/>
        <v>0</v>
      </c>
      <c r="I17" s="74">
        <f>SUM(C17-F17+G17-H17)</f>
        <v>0</v>
      </c>
      <c r="J17" s="327">
        <f>SUM(J18:J19)</f>
        <v>0</v>
      </c>
      <c r="K17" s="337">
        <f t="shared" ref="K17:M17" si="2">SUM(K18:K19)</f>
        <v>0</v>
      </c>
      <c r="L17" s="337">
        <f t="shared" si="2"/>
        <v>0</v>
      </c>
      <c r="M17" s="327">
        <f t="shared" si="2"/>
        <v>0</v>
      </c>
      <c r="N17" s="880">
        <f>SUM(N18:P19)</f>
        <v>0</v>
      </c>
      <c r="O17" s="880"/>
      <c r="P17" s="881"/>
    </row>
    <row r="18" spans="1:16" ht="12.75" customHeight="1" x14ac:dyDescent="0.2">
      <c r="A18" s="11"/>
      <c r="B18" s="12" t="s">
        <v>40</v>
      </c>
      <c r="C18" s="931">
        <v>0</v>
      </c>
      <c r="D18" s="932"/>
      <c r="E18" s="932"/>
      <c r="F18" s="338">
        <v>0</v>
      </c>
      <c r="G18" s="338">
        <v>0</v>
      </c>
      <c r="H18" s="338">
        <v>0</v>
      </c>
      <c r="I18" s="44">
        <f t="shared" ref="I18:I22" si="3">SUM(C18-F18+G18-H18)</f>
        <v>0</v>
      </c>
      <c r="J18" s="349">
        <v>0</v>
      </c>
      <c r="K18" s="349">
        <v>0</v>
      </c>
      <c r="L18" s="349">
        <v>0</v>
      </c>
      <c r="M18" s="349">
        <v>0</v>
      </c>
      <c r="N18" s="880">
        <f>SUM(J18-K18+L18-M18)</f>
        <v>0</v>
      </c>
      <c r="O18" s="880"/>
      <c r="P18" s="881"/>
    </row>
    <row r="19" spans="1:16" ht="12.75" customHeight="1" x14ac:dyDescent="0.2">
      <c r="A19" s="11"/>
      <c r="B19" s="12" t="s">
        <v>41</v>
      </c>
      <c r="C19" s="931">
        <v>0</v>
      </c>
      <c r="D19" s="932"/>
      <c r="E19" s="932"/>
      <c r="F19" s="338">
        <v>0</v>
      </c>
      <c r="G19" s="338">
        <v>0</v>
      </c>
      <c r="H19" s="338">
        <v>0</v>
      </c>
      <c r="I19" s="44">
        <f t="shared" si="3"/>
        <v>0</v>
      </c>
      <c r="J19" s="349">
        <v>0</v>
      </c>
      <c r="K19" s="349">
        <v>0</v>
      </c>
      <c r="L19" s="349">
        <v>0</v>
      </c>
      <c r="M19" s="349">
        <v>0</v>
      </c>
      <c r="N19" s="880">
        <f>SUM(J19-K19+L19-M19)</f>
        <v>0</v>
      </c>
      <c r="O19" s="880"/>
      <c r="P19" s="881"/>
    </row>
    <row r="20" spans="1:16" ht="12.75" customHeight="1" x14ac:dyDescent="0.2">
      <c r="A20" s="11"/>
      <c r="B20" s="10" t="s">
        <v>42</v>
      </c>
      <c r="C20" s="937">
        <f>SUM(C21:E22)</f>
        <v>1444</v>
      </c>
      <c r="D20" s="938"/>
      <c r="E20" s="938"/>
      <c r="F20" s="337">
        <f>SUM(F21:F22)</f>
        <v>536</v>
      </c>
      <c r="G20" s="337">
        <f>SUM(G21:G22)</f>
        <v>0</v>
      </c>
      <c r="H20" s="337">
        <f t="shared" ref="H20" si="4">SUM(H21:H22)</f>
        <v>0</v>
      </c>
      <c r="I20" s="74">
        <f t="shared" si="3"/>
        <v>908</v>
      </c>
      <c r="J20" s="13">
        <f>SUM(J21:J22)</f>
        <v>0</v>
      </c>
      <c r="K20" s="50">
        <f t="shared" ref="K20:M20" si="5">SUM(K21:K22)</f>
        <v>0</v>
      </c>
      <c r="L20" s="50">
        <f t="shared" si="5"/>
        <v>0</v>
      </c>
      <c r="M20" s="13">
        <f t="shared" si="5"/>
        <v>0</v>
      </c>
      <c r="N20" s="880">
        <f>SUM(N21:P22)</f>
        <v>0</v>
      </c>
      <c r="O20" s="880"/>
      <c r="P20" s="881"/>
    </row>
    <row r="21" spans="1:16" ht="12.75" customHeight="1" x14ac:dyDescent="0.2">
      <c r="A21" s="11"/>
      <c r="B21" s="12" t="s">
        <v>40</v>
      </c>
      <c r="C21" s="931">
        <v>812</v>
      </c>
      <c r="D21" s="932"/>
      <c r="E21" s="932"/>
      <c r="F21" s="338">
        <v>456</v>
      </c>
      <c r="G21" s="338">
        <v>0</v>
      </c>
      <c r="H21" s="338">
        <v>0</v>
      </c>
      <c r="I21" s="44">
        <f t="shared" si="3"/>
        <v>356</v>
      </c>
      <c r="J21" s="38">
        <v>0</v>
      </c>
      <c r="K21" s="338">
        <v>0</v>
      </c>
      <c r="L21" s="338">
        <v>0</v>
      </c>
      <c r="M21" s="321">
        <v>0</v>
      </c>
      <c r="N21" s="880">
        <f>SUM(J21-K21+L21-M21)</f>
        <v>0</v>
      </c>
      <c r="O21" s="880"/>
      <c r="P21" s="881"/>
    </row>
    <row r="22" spans="1:16" ht="15" x14ac:dyDescent="0.2">
      <c r="A22" s="11"/>
      <c r="B22" s="12" t="s">
        <v>41</v>
      </c>
      <c r="C22" s="931">
        <v>632</v>
      </c>
      <c r="D22" s="932"/>
      <c r="E22" s="932"/>
      <c r="F22" s="338">
        <v>80</v>
      </c>
      <c r="G22" s="338">
        <v>0</v>
      </c>
      <c r="H22" s="338">
        <v>0</v>
      </c>
      <c r="I22" s="44">
        <f t="shared" si="3"/>
        <v>552</v>
      </c>
      <c r="J22" s="38">
        <v>0</v>
      </c>
      <c r="K22" s="321">
        <v>0</v>
      </c>
      <c r="L22" s="321">
        <v>0</v>
      </c>
      <c r="M22" s="321">
        <v>0</v>
      </c>
      <c r="N22" s="880">
        <f>SUM(J22-K22+L22-M22)</f>
        <v>0</v>
      </c>
      <c r="O22" s="880"/>
      <c r="P22" s="881"/>
    </row>
    <row r="23" spans="1:16" x14ac:dyDescent="0.2">
      <c r="A23" s="9">
        <v>2</v>
      </c>
      <c r="B23" s="10" t="s">
        <v>43</v>
      </c>
      <c r="C23" s="935"/>
      <c r="D23" s="936"/>
      <c r="E23" s="936"/>
      <c r="F23" s="935"/>
      <c r="G23" s="936"/>
      <c r="H23" s="936"/>
      <c r="I23" s="52"/>
      <c r="J23" s="317"/>
      <c r="K23" s="318"/>
      <c r="L23" s="318"/>
      <c r="M23" s="318"/>
      <c r="N23" s="867"/>
      <c r="O23" s="867"/>
      <c r="P23" s="868"/>
    </row>
    <row r="24" spans="1:16" ht="14.25" x14ac:dyDescent="0.2">
      <c r="A24" s="11"/>
      <c r="B24" s="12" t="s">
        <v>44</v>
      </c>
      <c r="C24" s="931">
        <v>0</v>
      </c>
      <c r="D24" s="932"/>
      <c r="E24" s="932"/>
      <c r="F24" s="338">
        <v>0</v>
      </c>
      <c r="G24" s="338">
        <v>0</v>
      </c>
      <c r="H24" s="338">
        <v>0</v>
      </c>
      <c r="I24" s="74">
        <f t="shared" ref="I24:I27" si="6">SUM(C24-F24+G24-H24)</f>
        <v>0</v>
      </c>
      <c r="J24" s="317"/>
      <c r="K24" s="318"/>
      <c r="L24" s="318"/>
      <c r="M24" s="318"/>
      <c r="N24" s="867"/>
      <c r="O24" s="867"/>
      <c r="P24" s="868"/>
    </row>
    <row r="25" spans="1:16" ht="12.75" customHeight="1" x14ac:dyDescent="0.2">
      <c r="A25" s="11"/>
      <c r="B25" s="12" t="s">
        <v>45</v>
      </c>
      <c r="C25" s="952">
        <v>1444</v>
      </c>
      <c r="D25" s="953"/>
      <c r="E25" s="953"/>
      <c r="F25" s="351">
        <v>536</v>
      </c>
      <c r="G25" s="351">
        <v>0</v>
      </c>
      <c r="H25" s="351">
        <v>0</v>
      </c>
      <c r="I25" s="293">
        <f t="shared" si="6"/>
        <v>908</v>
      </c>
      <c r="J25" s="317"/>
      <c r="K25" s="318"/>
      <c r="L25" s="318"/>
      <c r="M25" s="318"/>
      <c r="N25" s="867"/>
      <c r="O25" s="867"/>
      <c r="P25" s="868"/>
    </row>
    <row r="26" spans="1:16" ht="12.75" customHeight="1" x14ac:dyDescent="0.2">
      <c r="A26" s="9"/>
      <c r="B26" s="12" t="s">
        <v>46</v>
      </c>
      <c r="C26" s="931">
        <v>0</v>
      </c>
      <c r="D26" s="932"/>
      <c r="E26" s="932"/>
      <c r="F26" s="338">
        <v>0</v>
      </c>
      <c r="G26" s="338">
        <v>0</v>
      </c>
      <c r="H26" s="338">
        <v>0</v>
      </c>
      <c r="I26" s="74">
        <f t="shared" si="6"/>
        <v>0</v>
      </c>
      <c r="J26" s="317"/>
      <c r="K26" s="318"/>
      <c r="L26" s="318"/>
      <c r="M26" s="318"/>
      <c r="N26" s="867"/>
      <c r="O26" s="867"/>
      <c r="P26" s="868"/>
    </row>
    <row r="27" spans="1:16" ht="14.25" x14ac:dyDescent="0.2">
      <c r="A27" s="14"/>
      <c r="B27" s="15" t="s">
        <v>47</v>
      </c>
      <c r="C27" s="933">
        <v>0</v>
      </c>
      <c r="D27" s="934"/>
      <c r="E27" s="934"/>
      <c r="F27" s="340">
        <v>0</v>
      </c>
      <c r="G27" s="340">
        <v>0</v>
      </c>
      <c r="H27" s="340">
        <v>0</v>
      </c>
      <c r="I27" s="74">
        <f t="shared" si="6"/>
        <v>0</v>
      </c>
      <c r="J27" s="39"/>
      <c r="K27" s="16"/>
      <c r="L27" s="16"/>
      <c r="M27" s="16"/>
      <c r="N27" s="869"/>
      <c r="O27" s="869"/>
      <c r="P27" s="870"/>
    </row>
    <row r="28" spans="1:16" ht="15" thickBot="1" x14ac:dyDescent="0.25">
      <c r="A28" s="17">
        <v>3</v>
      </c>
      <c r="B28" s="18" t="s">
        <v>48</v>
      </c>
      <c r="C28" s="923">
        <v>0</v>
      </c>
      <c r="D28" s="924"/>
      <c r="E28" s="924"/>
      <c r="F28" s="81">
        <v>0</v>
      </c>
      <c r="G28" s="81">
        <v>0</v>
      </c>
      <c r="H28" s="336"/>
      <c r="I28" s="40"/>
      <c r="J28" s="41"/>
      <c r="K28" s="348"/>
      <c r="L28" s="348"/>
      <c r="M28" s="348"/>
      <c r="N28" s="873"/>
      <c r="O28" s="873"/>
      <c r="P28" s="874"/>
    </row>
    <row r="29" spans="1:16" x14ac:dyDescent="0.2">
      <c r="B29" s="316" t="s">
        <v>49</v>
      </c>
      <c r="C29" s="861">
        <f>SUM(C24:E27)-C15</f>
        <v>0</v>
      </c>
      <c r="D29" s="862"/>
      <c r="E29" s="862"/>
      <c r="F29" s="25">
        <f>SUM(F24:F27)-F15</f>
        <v>0</v>
      </c>
      <c r="G29" s="25">
        <f>SUM(G24:G27)-G15</f>
        <v>0</v>
      </c>
      <c r="H29" s="25">
        <f t="shared" ref="H29:I29" si="7">SUM(H24:H27)-H15</f>
        <v>0</v>
      </c>
      <c r="I29" s="25">
        <f t="shared" si="7"/>
        <v>0</v>
      </c>
      <c r="J29" s="8"/>
      <c r="K29" s="8"/>
      <c r="L29" s="8"/>
      <c r="M29" s="8"/>
      <c r="N29" s="863"/>
      <c r="O29" s="863"/>
      <c r="P29" s="863"/>
    </row>
    <row r="33" spans="1:16" ht="12.75" customHeight="1" x14ac:dyDescent="0.2"/>
    <row r="34" spans="1:16" ht="12.75" customHeight="1" x14ac:dyDescent="0.2"/>
    <row r="36" spans="1:16" ht="12.75" customHeight="1" x14ac:dyDescent="0.2">
      <c r="A36" s="864" t="s">
        <v>0</v>
      </c>
      <c r="B36" s="864"/>
      <c r="F36" s="1" t="s">
        <v>1</v>
      </c>
      <c r="M36" s="930" t="s">
        <v>2</v>
      </c>
      <c r="N36" s="930"/>
      <c r="O36" s="930"/>
      <c r="P36" s="930"/>
    </row>
    <row r="37" spans="1:16" ht="12.75" customHeight="1" x14ac:dyDescent="0.2">
      <c r="A37" s="864" t="s">
        <v>3</v>
      </c>
      <c r="B37" s="864"/>
      <c r="M37" s="930"/>
      <c r="N37" s="930"/>
      <c r="O37" s="930"/>
      <c r="P37" s="930"/>
    </row>
    <row r="38" spans="1:16" x14ac:dyDescent="0.2">
      <c r="A38" s="864" t="s">
        <v>4</v>
      </c>
      <c r="B38" s="864"/>
    </row>
    <row r="39" spans="1:16" ht="12.75" customHeight="1" x14ac:dyDescent="0.3">
      <c r="F39" s="918" t="s">
        <v>5</v>
      </c>
      <c r="G39" s="918"/>
      <c r="H39" s="918"/>
      <c r="I39" s="918"/>
      <c r="J39" s="918"/>
      <c r="K39" s="918"/>
      <c r="L39" s="918"/>
    </row>
    <row r="40" spans="1:16" ht="12.75" customHeight="1" x14ac:dyDescent="0.2">
      <c r="F40" s="909" t="s">
        <v>6</v>
      </c>
      <c r="G40" s="909"/>
      <c r="H40" s="909"/>
      <c r="I40" s="909"/>
      <c r="J40" s="909"/>
      <c r="K40" s="909"/>
      <c r="L40" s="909"/>
    </row>
    <row r="41" spans="1:16" ht="13.5" customHeight="1" x14ac:dyDescent="0.2">
      <c r="A41" s="1" t="s">
        <v>7</v>
      </c>
      <c r="C41" s="28"/>
      <c r="D41" s="329">
        <v>1</v>
      </c>
      <c r="E41" s="329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1" t="s">
        <v>8</v>
      </c>
      <c r="C42" s="29"/>
      <c r="D42" s="4">
        <v>0</v>
      </c>
      <c r="E42" s="4">
        <v>8</v>
      </c>
      <c r="I42" s="910">
        <v>12</v>
      </c>
      <c r="K42" s="2"/>
      <c r="L42" s="24" t="s">
        <v>50</v>
      </c>
      <c r="M42" s="911" t="str">
        <f>+M7</f>
        <v>: Mei</v>
      </c>
      <c r="N42" s="912"/>
      <c r="O42" s="329">
        <f>+O7</f>
        <v>0</v>
      </c>
      <c r="P42" s="329">
        <f>+P7</f>
        <v>5</v>
      </c>
    </row>
    <row r="43" spans="1:16" ht="12.75" customHeight="1" x14ac:dyDescent="0.2">
      <c r="A43" s="353" t="s">
        <v>62</v>
      </c>
      <c r="B43" s="353"/>
      <c r="C43" s="329">
        <v>0</v>
      </c>
      <c r="D43" s="329">
        <v>1</v>
      </c>
      <c r="E43" s="329">
        <v>1</v>
      </c>
      <c r="I43" s="910"/>
      <c r="J43" s="330"/>
      <c r="K43" s="2"/>
      <c r="L43" s="24" t="s">
        <v>12</v>
      </c>
      <c r="M43" s="911" t="str">
        <f>+M8</f>
        <v>: 2019</v>
      </c>
      <c r="N43" s="912"/>
      <c r="O43" s="329">
        <f>+O8</f>
        <v>1</v>
      </c>
      <c r="P43" s="329">
        <f>+P8</f>
        <v>9</v>
      </c>
    </row>
    <row r="44" spans="1:16" ht="13.5" thickBot="1" x14ac:dyDescent="0.25">
      <c r="C44" s="30"/>
      <c r="D44" s="30"/>
      <c r="K44" s="2"/>
      <c r="L44" s="2"/>
      <c r="N44" s="2"/>
      <c r="O44" s="30"/>
      <c r="P44" s="30"/>
    </row>
    <row r="45" spans="1:16" ht="12.75" customHeight="1" x14ac:dyDescent="0.2">
      <c r="A45" s="946" t="s">
        <v>13</v>
      </c>
      <c r="B45" s="944" t="s">
        <v>14</v>
      </c>
      <c r="C45" s="913" t="s">
        <v>15</v>
      </c>
      <c r="D45" s="914"/>
      <c r="E45" s="914"/>
      <c r="F45" s="914"/>
      <c r="G45" s="914"/>
      <c r="H45" s="914"/>
      <c r="I45" s="915"/>
      <c r="J45" s="916" t="s">
        <v>16</v>
      </c>
      <c r="K45" s="914"/>
      <c r="L45" s="914"/>
      <c r="M45" s="914"/>
      <c r="N45" s="914"/>
      <c r="O45" s="914"/>
      <c r="P45" s="915"/>
    </row>
    <row r="46" spans="1:16" ht="12.75" customHeight="1" x14ac:dyDescent="0.2">
      <c r="A46" s="947"/>
      <c r="B46" s="945"/>
      <c r="C46" s="925" t="s">
        <v>17</v>
      </c>
      <c r="D46" s="926"/>
      <c r="E46" s="926"/>
      <c r="F46" s="4"/>
      <c r="G46" s="4"/>
      <c r="H46" s="4"/>
      <c r="I46" s="322" t="s">
        <v>17</v>
      </c>
      <c r="J46" s="34" t="s">
        <v>17</v>
      </c>
      <c r="K46" s="4"/>
      <c r="L46" s="4"/>
      <c r="M46" s="4"/>
      <c r="N46" s="926" t="s">
        <v>17</v>
      </c>
      <c r="O46" s="926"/>
      <c r="P46" s="927"/>
    </row>
    <row r="47" spans="1:16" ht="12.75" customHeight="1" x14ac:dyDescent="0.2">
      <c r="A47" s="947"/>
      <c r="B47" s="945"/>
      <c r="C47" s="902" t="s">
        <v>9</v>
      </c>
      <c r="D47" s="903"/>
      <c r="E47" s="903"/>
      <c r="F47" s="323" t="s">
        <v>18</v>
      </c>
      <c r="G47" s="323" t="s">
        <v>19</v>
      </c>
      <c r="H47" s="323" t="s">
        <v>20</v>
      </c>
      <c r="I47" s="324" t="s">
        <v>21</v>
      </c>
      <c r="J47" s="35" t="s">
        <v>9</v>
      </c>
      <c r="K47" s="323" t="s">
        <v>18</v>
      </c>
      <c r="L47" s="323" t="s">
        <v>19</v>
      </c>
      <c r="M47" s="323" t="s">
        <v>20</v>
      </c>
      <c r="N47" s="904" t="s">
        <v>21</v>
      </c>
      <c r="O47" s="904"/>
      <c r="P47" s="905"/>
    </row>
    <row r="48" spans="1:16" ht="12.75" customHeight="1" x14ac:dyDescent="0.2">
      <c r="A48" s="947"/>
      <c r="B48" s="945"/>
      <c r="C48" s="906" t="s">
        <v>22</v>
      </c>
      <c r="D48" s="907"/>
      <c r="E48" s="907"/>
      <c r="F48" s="325"/>
      <c r="G48" s="325"/>
      <c r="H48" s="325"/>
      <c r="I48" s="326" t="s">
        <v>23</v>
      </c>
      <c r="J48" s="36" t="s">
        <v>22</v>
      </c>
      <c r="K48" s="325"/>
      <c r="L48" s="325"/>
      <c r="M48" s="325"/>
      <c r="N48" s="907" t="s">
        <v>24</v>
      </c>
      <c r="O48" s="907"/>
      <c r="P48" s="908"/>
    </row>
    <row r="49" spans="1:16" ht="12.75" customHeight="1" x14ac:dyDescent="0.2">
      <c r="A49" s="46" t="s">
        <v>25</v>
      </c>
      <c r="B49" s="47" t="s">
        <v>26</v>
      </c>
      <c r="C49" s="890" t="s">
        <v>27</v>
      </c>
      <c r="D49" s="891"/>
      <c r="E49" s="891"/>
      <c r="F49" s="331" t="s">
        <v>28</v>
      </c>
      <c r="G49" s="331" t="s">
        <v>29</v>
      </c>
      <c r="H49" s="331" t="s">
        <v>30</v>
      </c>
      <c r="I49" s="48" t="s">
        <v>31</v>
      </c>
      <c r="J49" s="49" t="s">
        <v>32</v>
      </c>
      <c r="K49" s="331" t="s">
        <v>33</v>
      </c>
      <c r="L49" s="331" t="s">
        <v>34</v>
      </c>
      <c r="M49" s="331" t="s">
        <v>35</v>
      </c>
      <c r="N49" s="892" t="s">
        <v>36</v>
      </c>
      <c r="O49" s="891"/>
      <c r="P49" s="893"/>
    </row>
    <row r="50" spans="1:16" ht="12.75" customHeight="1" x14ac:dyDescent="0.2">
      <c r="A50" s="5"/>
      <c r="B50" s="6" t="s">
        <v>37</v>
      </c>
      <c r="C50" s="894">
        <f>SUM(C52,C55)</f>
        <v>39</v>
      </c>
      <c r="D50" s="895"/>
      <c r="E50" s="895"/>
      <c r="F50" s="332">
        <f>SUM(F52,F55)</f>
        <v>0</v>
      </c>
      <c r="G50" s="332">
        <f>SUM(G52,G55)</f>
        <v>0</v>
      </c>
      <c r="H50" s="332">
        <f>SUM(H52,H55)</f>
        <v>0</v>
      </c>
      <c r="I50" s="7">
        <f>SUM(I52,I55)</f>
        <v>39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896">
        <f t="shared" si="8"/>
        <v>0</v>
      </c>
      <c r="O50" s="897"/>
      <c r="P50" s="898"/>
    </row>
    <row r="51" spans="1:16" ht="12.75" customHeight="1" x14ac:dyDescent="0.2">
      <c r="A51" s="9">
        <v>1</v>
      </c>
      <c r="B51" s="10" t="s">
        <v>38</v>
      </c>
      <c r="C51" s="899"/>
      <c r="D51" s="900"/>
      <c r="E51" s="900"/>
      <c r="F51" s="318"/>
      <c r="G51" s="318"/>
      <c r="H51" s="318"/>
      <c r="I51" s="37"/>
      <c r="J51" s="317"/>
      <c r="K51" s="318"/>
      <c r="L51" s="318"/>
      <c r="M51" s="318"/>
      <c r="N51" s="900"/>
      <c r="O51" s="900"/>
      <c r="P51" s="901"/>
    </row>
    <row r="52" spans="1:16" ht="12.75" customHeight="1" x14ac:dyDescent="0.2">
      <c r="A52" s="11"/>
      <c r="B52" s="10" t="s">
        <v>39</v>
      </c>
      <c r="C52" s="928">
        <f>SUM(C53:E54)</f>
        <v>0</v>
      </c>
      <c r="D52" s="929"/>
      <c r="E52" s="929"/>
      <c r="F52" s="327">
        <f>SUM(F53:F54)</f>
        <v>0</v>
      </c>
      <c r="G52" s="327">
        <f t="shared" ref="G52:H52" si="9">SUM(G53:G54)</f>
        <v>0</v>
      </c>
      <c r="H52" s="327">
        <f t="shared" si="9"/>
        <v>0</v>
      </c>
      <c r="I52" s="328">
        <f>SUM(C52-F52+G52-H52)</f>
        <v>0</v>
      </c>
      <c r="J52" s="327">
        <f>SUM(J53:J54)</f>
        <v>0</v>
      </c>
      <c r="K52" s="327">
        <f t="shared" ref="K52:M52" si="10">SUM(K53:K54)</f>
        <v>0</v>
      </c>
      <c r="L52" s="327">
        <f t="shared" si="10"/>
        <v>0</v>
      </c>
      <c r="M52" s="327">
        <f t="shared" si="10"/>
        <v>0</v>
      </c>
      <c r="N52" s="880">
        <f>SUM(N53:P54)</f>
        <v>0</v>
      </c>
      <c r="O52" s="880"/>
      <c r="P52" s="881"/>
    </row>
    <row r="53" spans="1:16" ht="12.75" customHeight="1" x14ac:dyDescent="0.2">
      <c r="A53" s="11"/>
      <c r="B53" s="12" t="s">
        <v>40</v>
      </c>
      <c r="C53" s="919">
        <v>0</v>
      </c>
      <c r="D53" s="920"/>
      <c r="E53" s="920"/>
      <c r="F53" s="321">
        <v>0</v>
      </c>
      <c r="G53" s="321">
        <v>0</v>
      </c>
      <c r="H53" s="321">
        <v>0</v>
      </c>
      <c r="I53" s="347">
        <f t="shared" ref="I53:I57" si="11">SUM(C53-F53+G53-H53)</f>
        <v>0</v>
      </c>
      <c r="J53" s="349">
        <v>0</v>
      </c>
      <c r="K53" s="349">
        <v>0</v>
      </c>
      <c r="L53" s="349">
        <v>0</v>
      </c>
      <c r="M53" s="349">
        <v>0</v>
      </c>
      <c r="N53" s="880">
        <f>SUM(J53-K53+L53-M53)</f>
        <v>0</v>
      </c>
      <c r="O53" s="880"/>
      <c r="P53" s="881"/>
    </row>
    <row r="54" spans="1:16" ht="12.75" customHeight="1" x14ac:dyDescent="0.2">
      <c r="A54" s="11"/>
      <c r="B54" s="12" t="s">
        <v>41</v>
      </c>
      <c r="C54" s="919">
        <v>0</v>
      </c>
      <c r="D54" s="920"/>
      <c r="E54" s="920"/>
      <c r="F54" s="321">
        <v>0</v>
      </c>
      <c r="G54" s="321">
        <v>0</v>
      </c>
      <c r="H54" s="321">
        <v>0</v>
      </c>
      <c r="I54" s="347">
        <f t="shared" si="11"/>
        <v>0</v>
      </c>
      <c r="J54" s="349">
        <v>0</v>
      </c>
      <c r="K54" s="349">
        <v>0</v>
      </c>
      <c r="L54" s="349">
        <v>0</v>
      </c>
      <c r="M54" s="349">
        <v>0</v>
      </c>
      <c r="N54" s="880">
        <f>SUM(J54-K54+L54-M54)</f>
        <v>0</v>
      </c>
      <c r="O54" s="880"/>
      <c r="P54" s="881"/>
    </row>
    <row r="55" spans="1:16" ht="12.75" customHeight="1" x14ac:dyDescent="0.2">
      <c r="A55" s="11"/>
      <c r="B55" s="10" t="s">
        <v>42</v>
      </c>
      <c r="C55" s="928">
        <f>SUM(C56:E57)</f>
        <v>39</v>
      </c>
      <c r="D55" s="929"/>
      <c r="E55" s="929"/>
      <c r="F55" s="327">
        <f>SUM(F56:F57)</f>
        <v>0</v>
      </c>
      <c r="G55" s="327">
        <f t="shared" ref="G55:H55" si="12">SUM(G56:G57)</f>
        <v>0</v>
      </c>
      <c r="H55" s="327">
        <f t="shared" si="12"/>
        <v>0</v>
      </c>
      <c r="I55" s="328">
        <f t="shared" si="11"/>
        <v>39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880">
        <f>SUM(N56:P57)</f>
        <v>0</v>
      </c>
      <c r="O55" s="880"/>
      <c r="P55" s="881"/>
    </row>
    <row r="56" spans="1:16" ht="12.75" customHeight="1" x14ac:dyDescent="0.2">
      <c r="A56" s="11"/>
      <c r="B56" s="12" t="s">
        <v>40</v>
      </c>
      <c r="C56" s="919">
        <v>30</v>
      </c>
      <c r="D56" s="920"/>
      <c r="E56" s="920"/>
      <c r="F56" s="321">
        <v>0</v>
      </c>
      <c r="G56" s="321">
        <v>0</v>
      </c>
      <c r="H56" s="321">
        <v>0</v>
      </c>
      <c r="I56" s="347">
        <f t="shared" si="11"/>
        <v>30</v>
      </c>
      <c r="J56" s="38">
        <v>0</v>
      </c>
      <c r="K56" s="321">
        <v>0</v>
      </c>
      <c r="L56" s="321">
        <v>0</v>
      </c>
      <c r="M56" s="321">
        <v>0</v>
      </c>
      <c r="N56" s="880">
        <f>SUM(J56-K56+L56-M56)</f>
        <v>0</v>
      </c>
      <c r="O56" s="880"/>
      <c r="P56" s="881"/>
    </row>
    <row r="57" spans="1:16" ht="12.75" customHeight="1" x14ac:dyDescent="0.2">
      <c r="A57" s="11"/>
      <c r="B57" s="12" t="s">
        <v>41</v>
      </c>
      <c r="C57" s="919">
        <v>9</v>
      </c>
      <c r="D57" s="920"/>
      <c r="E57" s="920"/>
      <c r="F57" s="321">
        <v>0</v>
      </c>
      <c r="G57" s="321">
        <v>0</v>
      </c>
      <c r="H57" s="321">
        <v>0</v>
      </c>
      <c r="I57" s="347">
        <f t="shared" si="11"/>
        <v>9</v>
      </c>
      <c r="J57" s="38">
        <v>0</v>
      </c>
      <c r="K57" s="321">
        <v>0</v>
      </c>
      <c r="L57" s="321">
        <v>0</v>
      </c>
      <c r="M57" s="321">
        <v>0</v>
      </c>
      <c r="N57" s="880">
        <f>SUM(J57-K57+L57-M57)</f>
        <v>0</v>
      </c>
      <c r="O57" s="880"/>
      <c r="P57" s="881"/>
    </row>
    <row r="58" spans="1:16" ht="12.75" customHeight="1" x14ac:dyDescent="0.2">
      <c r="A58" s="9">
        <v>2</v>
      </c>
      <c r="B58" s="10" t="s">
        <v>43</v>
      </c>
      <c r="C58" s="899"/>
      <c r="D58" s="900"/>
      <c r="E58" s="900"/>
      <c r="F58" s="318"/>
      <c r="G58" s="318"/>
      <c r="H58" s="318"/>
      <c r="I58" s="335"/>
      <c r="J58" s="317"/>
      <c r="K58" s="318"/>
      <c r="L58" s="318"/>
      <c r="M58" s="318"/>
      <c r="N58" s="867"/>
      <c r="O58" s="867"/>
      <c r="P58" s="868"/>
    </row>
    <row r="59" spans="1:16" ht="12.75" customHeight="1" x14ac:dyDescent="0.2">
      <c r="A59" s="11"/>
      <c r="B59" s="12" t="s">
        <v>44</v>
      </c>
      <c r="C59" s="919">
        <v>0</v>
      </c>
      <c r="D59" s="920"/>
      <c r="E59" s="920"/>
      <c r="F59" s="321">
        <v>0</v>
      </c>
      <c r="G59" s="321">
        <v>0</v>
      </c>
      <c r="H59" s="321">
        <v>0</v>
      </c>
      <c r="I59" s="328">
        <f t="shared" ref="I59:I62" si="14">SUM(C59-F59+G59-H59)</f>
        <v>0</v>
      </c>
      <c r="J59" s="317"/>
      <c r="K59" s="318"/>
      <c r="L59" s="318"/>
      <c r="M59" s="318"/>
      <c r="N59" s="867"/>
      <c r="O59" s="867"/>
      <c r="P59" s="868"/>
    </row>
    <row r="60" spans="1:16" ht="12.75" customHeight="1" x14ac:dyDescent="0.2">
      <c r="A60" s="11"/>
      <c r="B60" s="12" t="s">
        <v>45</v>
      </c>
      <c r="C60" s="919">
        <v>39</v>
      </c>
      <c r="D60" s="920"/>
      <c r="E60" s="920"/>
      <c r="F60" s="321">
        <v>0</v>
      </c>
      <c r="G60" s="321">
        <v>0</v>
      </c>
      <c r="H60" s="321">
        <v>0</v>
      </c>
      <c r="I60" s="328">
        <f t="shared" si="14"/>
        <v>39</v>
      </c>
      <c r="J60" s="317"/>
      <c r="K60" s="318"/>
      <c r="L60" s="318"/>
      <c r="M60" s="318"/>
      <c r="N60" s="867"/>
      <c r="O60" s="867"/>
      <c r="P60" s="868"/>
    </row>
    <row r="61" spans="1:16" ht="12.75" customHeight="1" x14ac:dyDescent="0.2">
      <c r="A61" s="9"/>
      <c r="B61" s="12" t="s">
        <v>46</v>
      </c>
      <c r="C61" s="919">
        <v>0</v>
      </c>
      <c r="D61" s="920"/>
      <c r="E61" s="920"/>
      <c r="F61" s="321">
        <v>0</v>
      </c>
      <c r="G61" s="321">
        <v>0</v>
      </c>
      <c r="H61" s="321">
        <v>0</v>
      </c>
      <c r="I61" s="328">
        <f t="shared" si="14"/>
        <v>0</v>
      </c>
      <c r="J61" s="317"/>
      <c r="K61" s="318"/>
      <c r="L61" s="318"/>
      <c r="M61" s="318"/>
      <c r="N61" s="867"/>
      <c r="O61" s="867"/>
      <c r="P61" s="868"/>
    </row>
    <row r="62" spans="1:16" ht="14.25" x14ac:dyDescent="0.2">
      <c r="A62" s="14"/>
      <c r="B62" s="15" t="s">
        <v>47</v>
      </c>
      <c r="C62" s="921">
        <v>0</v>
      </c>
      <c r="D62" s="922"/>
      <c r="E62" s="922"/>
      <c r="F62" s="334">
        <v>0</v>
      </c>
      <c r="G62" s="334">
        <v>0</v>
      </c>
      <c r="H62" s="334">
        <v>0</v>
      </c>
      <c r="I62" s="328">
        <f t="shared" si="14"/>
        <v>0</v>
      </c>
      <c r="J62" s="39"/>
      <c r="K62" s="16"/>
      <c r="L62" s="16"/>
      <c r="M62" s="16"/>
      <c r="N62" s="869"/>
      <c r="O62" s="869"/>
      <c r="P62" s="870"/>
    </row>
    <row r="63" spans="1:16" ht="15" thickBot="1" x14ac:dyDescent="0.25">
      <c r="A63" s="17">
        <v>3</v>
      </c>
      <c r="B63" s="18" t="s">
        <v>48</v>
      </c>
      <c r="C63" s="923">
        <v>0</v>
      </c>
      <c r="D63" s="924"/>
      <c r="E63" s="924"/>
      <c r="F63" s="26">
        <v>0</v>
      </c>
      <c r="G63" s="26">
        <v>0</v>
      </c>
      <c r="H63" s="336"/>
      <c r="I63" s="40"/>
      <c r="J63" s="41"/>
      <c r="K63" s="348"/>
      <c r="L63" s="348"/>
      <c r="M63" s="348"/>
      <c r="N63" s="873"/>
      <c r="O63" s="873"/>
      <c r="P63" s="874"/>
    </row>
    <row r="64" spans="1:16" x14ac:dyDescent="0.2">
      <c r="B64" s="316" t="s">
        <v>49</v>
      </c>
      <c r="C64" s="861">
        <f>SUM(C59:E62)-C50</f>
        <v>0</v>
      </c>
      <c r="D64" s="862"/>
      <c r="E64" s="862"/>
      <c r="F64" s="25">
        <f>SUM(F59:F62)-F50</f>
        <v>0</v>
      </c>
      <c r="G64" s="25">
        <f t="shared" ref="G64:I64" si="15">SUM(G59:G62)-G50</f>
        <v>0</v>
      </c>
      <c r="H64" s="25">
        <f t="shared" si="15"/>
        <v>0</v>
      </c>
      <c r="I64" s="25">
        <f t="shared" si="15"/>
        <v>0</v>
      </c>
      <c r="J64" s="8"/>
      <c r="K64" s="8"/>
      <c r="L64" s="8"/>
      <c r="M64" s="8"/>
      <c r="N64" s="863"/>
      <c r="O64" s="863"/>
      <c r="P64" s="863"/>
    </row>
    <row r="65" spans="1:16" ht="12.75" customHeight="1" x14ac:dyDescent="0.2">
      <c r="B65" s="316"/>
      <c r="C65" s="93"/>
      <c r="D65" s="94"/>
      <c r="E65" s="94"/>
      <c r="F65" s="25"/>
      <c r="G65" s="25"/>
      <c r="H65" s="25"/>
      <c r="I65" s="25"/>
      <c r="J65" s="8"/>
      <c r="K65" s="8"/>
      <c r="L65" s="8"/>
      <c r="M65" s="8"/>
      <c r="N65" s="333"/>
      <c r="O65" s="333"/>
      <c r="P65" s="333"/>
    </row>
    <row r="66" spans="1:16" ht="12.75" customHeight="1" x14ac:dyDescent="0.2">
      <c r="B66" s="316"/>
      <c r="C66" s="93"/>
      <c r="D66" s="94"/>
      <c r="E66" s="94"/>
      <c r="F66" s="25"/>
      <c r="G66" s="25"/>
      <c r="H66" s="25"/>
      <c r="I66" s="25"/>
      <c r="J66" s="8"/>
      <c r="K66" s="8"/>
      <c r="L66" s="8"/>
      <c r="M66" s="8"/>
      <c r="N66" s="333"/>
      <c r="O66" s="333"/>
      <c r="P66" s="333"/>
    </row>
    <row r="71" spans="1:16" ht="12.75" customHeight="1" x14ac:dyDescent="0.2">
      <c r="A71" s="864" t="s">
        <v>0</v>
      </c>
      <c r="B71" s="864"/>
      <c r="F71" s="1" t="s">
        <v>1</v>
      </c>
      <c r="M71" s="930" t="s">
        <v>2</v>
      </c>
      <c r="N71" s="930"/>
      <c r="O71" s="930"/>
      <c r="P71" s="930"/>
    </row>
    <row r="72" spans="1:16" ht="12.75" customHeight="1" x14ac:dyDescent="0.2">
      <c r="A72" s="864" t="s">
        <v>3</v>
      </c>
      <c r="B72" s="864"/>
      <c r="G72" s="1" t="s">
        <v>1</v>
      </c>
      <c r="M72" s="930"/>
      <c r="N72" s="930"/>
      <c r="O72" s="930"/>
      <c r="P72" s="930"/>
    </row>
    <row r="73" spans="1:16" ht="7.5" customHeight="1" x14ac:dyDescent="0.2">
      <c r="A73" s="864" t="s">
        <v>4</v>
      </c>
      <c r="B73" s="864"/>
    </row>
    <row r="74" spans="1:16" ht="18" customHeight="1" x14ac:dyDescent="0.3">
      <c r="F74" s="918" t="s">
        <v>5</v>
      </c>
      <c r="G74" s="918"/>
      <c r="H74" s="918"/>
      <c r="I74" s="918"/>
      <c r="J74" s="918"/>
      <c r="K74" s="918"/>
      <c r="L74" s="918"/>
    </row>
    <row r="75" spans="1:16" ht="12.75" customHeight="1" x14ac:dyDescent="0.2">
      <c r="F75" s="909" t="s">
        <v>6</v>
      </c>
      <c r="G75" s="909"/>
      <c r="H75" s="909"/>
      <c r="I75" s="909"/>
      <c r="J75" s="909"/>
      <c r="K75" s="909"/>
      <c r="L75" s="909"/>
    </row>
    <row r="76" spans="1:16" ht="12.75" customHeight="1" x14ac:dyDescent="0.2">
      <c r="A76" s="1" t="s">
        <v>7</v>
      </c>
      <c r="C76" s="28"/>
      <c r="D76" s="329">
        <v>1</v>
      </c>
      <c r="E76" s="329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9"/>
      <c r="D77" s="4">
        <v>0</v>
      </c>
      <c r="E77" s="4">
        <v>8</v>
      </c>
      <c r="I77" s="910">
        <v>1</v>
      </c>
      <c r="K77" s="2"/>
      <c r="L77" s="24" t="s">
        <v>9</v>
      </c>
      <c r="M77" s="911" t="str">
        <f>+M42</f>
        <v>: Mei</v>
      </c>
      <c r="N77" s="912"/>
      <c r="O77" s="329">
        <f>+O42</f>
        <v>0</v>
      </c>
      <c r="P77" s="329">
        <f>+P42</f>
        <v>5</v>
      </c>
    </row>
    <row r="78" spans="1:16" ht="12.75" customHeight="1" x14ac:dyDescent="0.2">
      <c r="A78" s="353" t="s">
        <v>11</v>
      </c>
      <c r="B78" s="353"/>
      <c r="C78" s="329">
        <v>0</v>
      </c>
      <c r="D78" s="329">
        <v>2</v>
      </c>
      <c r="E78" s="329">
        <v>0</v>
      </c>
      <c r="I78" s="910"/>
      <c r="J78" s="330"/>
      <c r="K78" s="2"/>
      <c r="L78" s="24" t="s">
        <v>12</v>
      </c>
      <c r="M78" s="911" t="str">
        <f>+M43</f>
        <v>: 2019</v>
      </c>
      <c r="N78" s="912"/>
      <c r="O78" s="329">
        <f>+O43</f>
        <v>1</v>
      </c>
      <c r="P78" s="329">
        <f>+P43</f>
        <v>9</v>
      </c>
    </row>
    <row r="79" spans="1:16" ht="18.75" customHeight="1" thickBot="1" x14ac:dyDescent="0.25">
      <c r="C79" s="30"/>
      <c r="D79" s="30"/>
      <c r="K79" s="2"/>
      <c r="L79" s="2"/>
      <c r="N79" s="2"/>
      <c r="O79" s="30"/>
      <c r="P79" s="30"/>
    </row>
    <row r="80" spans="1:16" ht="25.5" customHeight="1" x14ac:dyDescent="0.2">
      <c r="A80" s="946" t="s">
        <v>13</v>
      </c>
      <c r="B80" s="944" t="s">
        <v>14</v>
      </c>
      <c r="C80" s="913" t="s">
        <v>15</v>
      </c>
      <c r="D80" s="914"/>
      <c r="E80" s="914"/>
      <c r="F80" s="914"/>
      <c r="G80" s="914"/>
      <c r="H80" s="914"/>
      <c r="I80" s="915"/>
      <c r="J80" s="916" t="s">
        <v>16</v>
      </c>
      <c r="K80" s="914"/>
      <c r="L80" s="914"/>
      <c r="M80" s="914"/>
      <c r="N80" s="914"/>
      <c r="O80" s="914"/>
      <c r="P80" s="915"/>
    </row>
    <row r="81" spans="1:16" ht="20.100000000000001" customHeight="1" x14ac:dyDescent="0.2">
      <c r="A81" s="947"/>
      <c r="B81" s="945"/>
      <c r="C81" s="925" t="s">
        <v>17</v>
      </c>
      <c r="D81" s="926"/>
      <c r="E81" s="926"/>
      <c r="F81" s="4"/>
      <c r="G81" s="4"/>
      <c r="H81" s="4"/>
      <c r="I81" s="322" t="s">
        <v>17</v>
      </c>
      <c r="J81" s="34" t="s">
        <v>17</v>
      </c>
      <c r="K81" s="4"/>
      <c r="L81" s="4"/>
      <c r="M81" s="4"/>
      <c r="N81" s="926" t="s">
        <v>17</v>
      </c>
      <c r="O81" s="926"/>
      <c r="P81" s="927"/>
    </row>
    <row r="82" spans="1:16" ht="20.100000000000001" customHeight="1" x14ac:dyDescent="0.2">
      <c r="A82" s="947"/>
      <c r="B82" s="945"/>
      <c r="C82" s="902" t="s">
        <v>9</v>
      </c>
      <c r="D82" s="903"/>
      <c r="E82" s="903"/>
      <c r="F82" s="323" t="s">
        <v>18</v>
      </c>
      <c r="G82" s="323" t="s">
        <v>19</v>
      </c>
      <c r="H82" s="323" t="s">
        <v>20</v>
      </c>
      <c r="I82" s="324" t="s">
        <v>21</v>
      </c>
      <c r="J82" s="35" t="s">
        <v>9</v>
      </c>
      <c r="K82" s="323" t="s">
        <v>18</v>
      </c>
      <c r="L82" s="323" t="s">
        <v>19</v>
      </c>
      <c r="M82" s="323" t="s">
        <v>20</v>
      </c>
      <c r="N82" s="904" t="s">
        <v>21</v>
      </c>
      <c r="O82" s="904"/>
      <c r="P82" s="905"/>
    </row>
    <row r="83" spans="1:16" ht="20.100000000000001" customHeight="1" x14ac:dyDescent="0.2">
      <c r="A83" s="947"/>
      <c r="B83" s="945"/>
      <c r="C83" s="906" t="s">
        <v>22</v>
      </c>
      <c r="D83" s="907"/>
      <c r="E83" s="907"/>
      <c r="F83" s="325"/>
      <c r="G83" s="325"/>
      <c r="H83" s="325"/>
      <c r="I83" s="326" t="s">
        <v>23</v>
      </c>
      <c r="J83" s="36" t="s">
        <v>22</v>
      </c>
      <c r="K83" s="325"/>
      <c r="L83" s="325"/>
      <c r="M83" s="325"/>
      <c r="N83" s="907" t="s">
        <v>24</v>
      </c>
      <c r="O83" s="907"/>
      <c r="P83" s="908"/>
    </row>
    <row r="84" spans="1:16" ht="20.100000000000001" customHeight="1" x14ac:dyDescent="0.2">
      <c r="A84" s="46" t="s">
        <v>25</v>
      </c>
      <c r="B84" s="47" t="s">
        <v>26</v>
      </c>
      <c r="C84" s="890" t="s">
        <v>27</v>
      </c>
      <c r="D84" s="891"/>
      <c r="E84" s="891"/>
      <c r="F84" s="331" t="s">
        <v>28</v>
      </c>
      <c r="G84" s="331" t="s">
        <v>29</v>
      </c>
      <c r="H84" s="331" t="s">
        <v>30</v>
      </c>
      <c r="I84" s="48" t="s">
        <v>31</v>
      </c>
      <c r="J84" s="49" t="s">
        <v>32</v>
      </c>
      <c r="K84" s="331" t="s">
        <v>33</v>
      </c>
      <c r="L84" s="331" t="s">
        <v>34</v>
      </c>
      <c r="M84" s="331" t="s">
        <v>35</v>
      </c>
      <c r="N84" s="892" t="s">
        <v>36</v>
      </c>
      <c r="O84" s="891"/>
      <c r="P84" s="893"/>
    </row>
    <row r="85" spans="1:16" ht="20.100000000000001" customHeight="1" x14ac:dyDescent="0.2">
      <c r="A85" s="5"/>
      <c r="B85" s="6" t="s">
        <v>37</v>
      </c>
      <c r="C85" s="894">
        <f>SUM(C87,C90)</f>
        <v>1408</v>
      </c>
      <c r="D85" s="895"/>
      <c r="E85" s="895"/>
      <c r="F85" s="332">
        <f>SUM(F87,F90)</f>
        <v>310</v>
      </c>
      <c r="G85" s="339">
        <f>SUM(G87,G90)</f>
        <v>10</v>
      </c>
      <c r="H85" s="31">
        <f>SUM(H87,H90)</f>
        <v>0</v>
      </c>
      <c r="I85" s="7">
        <f>SUM(I87,I90)</f>
        <v>1108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896">
        <f t="shared" si="16"/>
        <v>0</v>
      </c>
      <c r="O85" s="897"/>
      <c r="P85" s="898"/>
    </row>
    <row r="86" spans="1:16" ht="20.100000000000001" customHeight="1" x14ac:dyDescent="0.2">
      <c r="A86" s="9">
        <v>1</v>
      </c>
      <c r="B86" s="10" t="s">
        <v>38</v>
      </c>
      <c r="C86" s="899"/>
      <c r="D86" s="900"/>
      <c r="E86" s="900"/>
      <c r="F86" s="318"/>
      <c r="G86" s="318"/>
      <c r="H86" s="318"/>
      <c r="I86" s="37"/>
      <c r="J86" s="317"/>
      <c r="K86" s="318"/>
      <c r="L86" s="318"/>
      <c r="M86" s="318"/>
      <c r="N86" s="900"/>
      <c r="O86" s="900"/>
      <c r="P86" s="901"/>
    </row>
    <row r="87" spans="1:16" ht="20.100000000000001" customHeight="1" x14ac:dyDescent="0.2">
      <c r="A87" s="11"/>
      <c r="B87" s="10" t="s">
        <v>39</v>
      </c>
      <c r="C87" s="928">
        <f>SUM(C88:E89)</f>
        <v>0</v>
      </c>
      <c r="D87" s="929"/>
      <c r="E87" s="929"/>
      <c r="F87" s="327">
        <f>SUM(F88:F89)</f>
        <v>0</v>
      </c>
      <c r="G87" s="337">
        <f t="shared" ref="G87:H87" si="17">SUM(G88:G89)</f>
        <v>0</v>
      </c>
      <c r="H87" s="327">
        <f t="shared" si="17"/>
        <v>0</v>
      </c>
      <c r="I87" s="328">
        <f>SUM(C87-F87+G87-H87)</f>
        <v>0</v>
      </c>
      <c r="J87" s="327">
        <f>SUM(J88:J89)</f>
        <v>0</v>
      </c>
      <c r="K87" s="327">
        <f t="shared" ref="K87:M87" si="18">SUM(K88:K89)</f>
        <v>0</v>
      </c>
      <c r="L87" s="327">
        <f t="shared" si="18"/>
        <v>0</v>
      </c>
      <c r="M87" s="327">
        <f t="shared" si="18"/>
        <v>0</v>
      </c>
      <c r="N87" s="880">
        <f>SUM(N88:P89)</f>
        <v>0</v>
      </c>
      <c r="O87" s="880"/>
      <c r="P87" s="881"/>
    </row>
    <row r="88" spans="1:16" ht="26.25" customHeight="1" x14ac:dyDescent="0.2">
      <c r="A88" s="11"/>
      <c r="B88" s="12" t="s">
        <v>40</v>
      </c>
      <c r="C88" s="919">
        <v>0</v>
      </c>
      <c r="D88" s="920"/>
      <c r="E88" s="920"/>
      <c r="F88" s="321">
        <v>0</v>
      </c>
      <c r="G88" s="338">
        <v>0</v>
      </c>
      <c r="H88" s="321">
        <v>0</v>
      </c>
      <c r="I88" s="347">
        <f t="shared" ref="I88:I92" si="19">SUM(C88-F88+G88-H88)</f>
        <v>0</v>
      </c>
      <c r="J88" s="349">
        <v>0</v>
      </c>
      <c r="K88" s="349">
        <v>0</v>
      </c>
      <c r="L88" s="349">
        <v>0</v>
      </c>
      <c r="M88" s="349">
        <v>0</v>
      </c>
      <c r="N88" s="880">
        <f>SUM(J88-K88+L88-M88)</f>
        <v>0</v>
      </c>
      <c r="O88" s="880"/>
      <c r="P88" s="881"/>
    </row>
    <row r="89" spans="1:16" ht="20.100000000000001" customHeight="1" x14ac:dyDescent="0.2">
      <c r="A89" s="11"/>
      <c r="B89" s="12" t="s">
        <v>41</v>
      </c>
      <c r="C89" s="919">
        <v>0</v>
      </c>
      <c r="D89" s="920"/>
      <c r="E89" s="920"/>
      <c r="F89" s="321">
        <v>0</v>
      </c>
      <c r="G89" s="338">
        <v>0</v>
      </c>
      <c r="H89" s="321">
        <v>0</v>
      </c>
      <c r="I89" s="347">
        <f t="shared" si="19"/>
        <v>0</v>
      </c>
      <c r="J89" s="349">
        <v>0</v>
      </c>
      <c r="K89" s="349">
        <v>0</v>
      </c>
      <c r="L89" s="349">
        <v>0</v>
      </c>
      <c r="M89" s="349">
        <v>0</v>
      </c>
      <c r="N89" s="880">
        <f>SUM(J89-K89+L89-M89)</f>
        <v>0</v>
      </c>
      <c r="O89" s="880"/>
      <c r="P89" s="881"/>
    </row>
    <row r="90" spans="1:16" ht="12.75" customHeight="1" x14ac:dyDescent="0.2">
      <c r="A90" s="11"/>
      <c r="B90" s="10" t="s">
        <v>42</v>
      </c>
      <c r="C90" s="928">
        <f>SUM(C91:E92)</f>
        <v>1408</v>
      </c>
      <c r="D90" s="929"/>
      <c r="E90" s="929"/>
      <c r="F90" s="359">
        <f>SUM(F91:F92)</f>
        <v>310</v>
      </c>
      <c r="G90" s="337">
        <f t="shared" ref="G90:H90" si="20">SUM(G91:G92)</f>
        <v>10</v>
      </c>
      <c r="H90" s="32">
        <f t="shared" si="20"/>
        <v>0</v>
      </c>
      <c r="I90" s="293">
        <f t="shared" si="19"/>
        <v>1108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880">
        <f>SUM(N91:P92)</f>
        <v>0</v>
      </c>
      <c r="O90" s="880"/>
      <c r="P90" s="881"/>
    </row>
    <row r="91" spans="1:16" ht="12.75" customHeight="1" x14ac:dyDescent="0.2">
      <c r="A91" s="11"/>
      <c r="B91" s="12" t="s">
        <v>40</v>
      </c>
      <c r="C91" s="919">
        <v>1026</v>
      </c>
      <c r="D91" s="920"/>
      <c r="E91" s="920"/>
      <c r="F91" s="321">
        <v>310</v>
      </c>
      <c r="G91" s="338">
        <v>10</v>
      </c>
      <c r="H91" s="33">
        <v>0</v>
      </c>
      <c r="I91" s="347">
        <f t="shared" si="19"/>
        <v>726</v>
      </c>
      <c r="J91" s="38">
        <v>0</v>
      </c>
      <c r="K91" s="321">
        <v>0</v>
      </c>
      <c r="L91" s="321">
        <v>0</v>
      </c>
      <c r="M91" s="321">
        <v>0</v>
      </c>
      <c r="N91" s="880">
        <f>SUM(J91-K91+L91-M91)</f>
        <v>0</v>
      </c>
      <c r="O91" s="880"/>
      <c r="P91" s="881"/>
    </row>
    <row r="92" spans="1:16" ht="12.75" customHeight="1" x14ac:dyDescent="0.2">
      <c r="A92" s="11"/>
      <c r="B92" s="12" t="s">
        <v>41</v>
      </c>
      <c r="C92" s="919">
        <v>382</v>
      </c>
      <c r="D92" s="920"/>
      <c r="E92" s="920"/>
      <c r="F92" s="321">
        <v>0</v>
      </c>
      <c r="G92" s="338">
        <v>0</v>
      </c>
      <c r="H92" s="33">
        <v>0</v>
      </c>
      <c r="I92" s="347">
        <f t="shared" si="19"/>
        <v>382</v>
      </c>
      <c r="J92" s="38">
        <v>0</v>
      </c>
      <c r="K92" s="321">
        <v>0</v>
      </c>
      <c r="L92" s="321">
        <v>0</v>
      </c>
      <c r="M92" s="321">
        <v>0</v>
      </c>
      <c r="N92" s="880">
        <f>SUM(J92-K92+L92-M92)</f>
        <v>0</v>
      </c>
      <c r="O92" s="880"/>
      <c r="P92" s="881"/>
    </row>
    <row r="93" spans="1:16" ht="12.75" customHeight="1" x14ac:dyDescent="0.2">
      <c r="A93" s="9">
        <v>2</v>
      </c>
      <c r="B93" s="10" t="s">
        <v>43</v>
      </c>
      <c r="C93" s="899"/>
      <c r="D93" s="900"/>
      <c r="E93" s="900"/>
      <c r="F93" s="318"/>
      <c r="G93" s="318"/>
      <c r="H93" s="318"/>
      <c r="I93" s="335"/>
      <c r="J93" s="317"/>
      <c r="K93" s="318"/>
      <c r="L93" s="318"/>
      <c r="M93" s="318"/>
      <c r="N93" s="867"/>
      <c r="O93" s="867"/>
      <c r="P93" s="868"/>
    </row>
    <row r="94" spans="1:16" ht="14.25" x14ac:dyDescent="0.2">
      <c r="A94" s="11"/>
      <c r="B94" s="12" t="s">
        <v>44</v>
      </c>
      <c r="C94" s="919">
        <v>680</v>
      </c>
      <c r="D94" s="920"/>
      <c r="E94" s="920"/>
      <c r="F94" s="321">
        <v>0</v>
      </c>
      <c r="G94" s="338">
        <v>0</v>
      </c>
      <c r="H94" s="321">
        <v>0</v>
      </c>
      <c r="I94" s="328">
        <f t="shared" ref="I94:I97" si="22">SUM(C94-F94+G94-H94)</f>
        <v>680</v>
      </c>
      <c r="J94" s="317"/>
      <c r="K94" s="318"/>
      <c r="L94" s="318"/>
      <c r="M94" s="318"/>
      <c r="N94" s="867"/>
      <c r="O94" s="867"/>
      <c r="P94" s="868"/>
    </row>
    <row r="95" spans="1:16" ht="14.25" x14ac:dyDescent="0.2">
      <c r="A95" s="11"/>
      <c r="B95" s="12" t="s">
        <v>45</v>
      </c>
      <c r="C95" s="919">
        <v>708</v>
      </c>
      <c r="D95" s="920"/>
      <c r="E95" s="920"/>
      <c r="F95" s="321">
        <v>310</v>
      </c>
      <c r="G95" s="338">
        <v>10</v>
      </c>
      <c r="H95" s="33">
        <v>0</v>
      </c>
      <c r="I95" s="328">
        <f t="shared" si="22"/>
        <v>408</v>
      </c>
      <c r="J95" s="317"/>
      <c r="K95" s="318"/>
      <c r="L95" s="318"/>
      <c r="M95" s="318"/>
      <c r="N95" s="867"/>
      <c r="O95" s="867"/>
      <c r="P95" s="868"/>
    </row>
    <row r="96" spans="1:16" ht="14.25" x14ac:dyDescent="0.2">
      <c r="A96" s="9"/>
      <c r="B96" s="12" t="s">
        <v>46</v>
      </c>
      <c r="C96" s="919">
        <v>0</v>
      </c>
      <c r="D96" s="920"/>
      <c r="E96" s="920"/>
      <c r="F96" s="321">
        <v>0</v>
      </c>
      <c r="G96" s="321">
        <v>0</v>
      </c>
      <c r="H96" s="321">
        <v>0</v>
      </c>
      <c r="I96" s="328">
        <f t="shared" si="22"/>
        <v>0</v>
      </c>
      <c r="J96" s="317"/>
      <c r="K96" s="318"/>
      <c r="L96" s="318"/>
      <c r="M96" s="318"/>
      <c r="N96" s="867"/>
      <c r="O96" s="867"/>
      <c r="P96" s="868"/>
    </row>
    <row r="97" spans="1:16" ht="12.75" customHeight="1" x14ac:dyDescent="0.2">
      <c r="A97" s="14"/>
      <c r="B97" s="15" t="s">
        <v>47</v>
      </c>
      <c r="C97" s="921">
        <v>20</v>
      </c>
      <c r="D97" s="922"/>
      <c r="E97" s="922"/>
      <c r="F97" s="334">
        <v>0</v>
      </c>
      <c r="G97" s="334">
        <v>0</v>
      </c>
      <c r="H97" s="334">
        <v>0</v>
      </c>
      <c r="I97" s="328">
        <f t="shared" si="22"/>
        <v>20</v>
      </c>
      <c r="J97" s="39"/>
      <c r="K97" s="16"/>
      <c r="L97" s="16"/>
      <c r="M97" s="16"/>
      <c r="N97" s="869"/>
      <c r="O97" s="869"/>
      <c r="P97" s="870"/>
    </row>
    <row r="98" spans="1:16" ht="12.75" customHeight="1" thickBot="1" x14ac:dyDescent="0.25">
      <c r="A98" s="17">
        <v>3</v>
      </c>
      <c r="B98" s="18" t="s">
        <v>48</v>
      </c>
      <c r="C98" s="923"/>
      <c r="D98" s="924"/>
      <c r="E98" s="924"/>
      <c r="F98" s="26">
        <v>0</v>
      </c>
      <c r="G98" s="26">
        <v>0</v>
      </c>
      <c r="H98" s="336"/>
      <c r="I98" s="40"/>
      <c r="J98" s="41"/>
      <c r="K98" s="348"/>
      <c r="L98" s="348"/>
      <c r="M98" s="348"/>
      <c r="N98" s="873"/>
      <c r="O98" s="873"/>
      <c r="P98" s="874"/>
    </row>
    <row r="99" spans="1:16" x14ac:dyDescent="0.2">
      <c r="B99" s="316" t="s">
        <v>49</v>
      </c>
      <c r="C99" s="861">
        <f>SUM(C87+C90)-(C94+C95+C96+C97)</f>
        <v>0</v>
      </c>
      <c r="D99" s="862"/>
      <c r="E99" s="862"/>
      <c r="F99" s="25">
        <f>SUM(F87+F90)-(F94+F95+F96+F98)</f>
        <v>0</v>
      </c>
      <c r="G99" s="25">
        <f>SUM(G87+G90)-(G94+G95+G96+G97)</f>
        <v>0</v>
      </c>
      <c r="H99" s="25">
        <f>SUM(H87+H90)-(H94+H95+H96+H98)</f>
        <v>0</v>
      </c>
      <c r="I99" s="25">
        <f>SUM(I87+I90)-(I94+I95+I96+I97)</f>
        <v>0</v>
      </c>
      <c r="J99" s="8"/>
      <c r="K99" s="8" t="s">
        <v>1</v>
      </c>
      <c r="L99" s="8"/>
      <c r="M99" s="8"/>
      <c r="N99" s="863"/>
      <c r="O99" s="863"/>
      <c r="P99" s="863"/>
    </row>
    <row r="100" spans="1:16" x14ac:dyDescent="0.2">
      <c r="C100" s="864"/>
      <c r="D100" s="864"/>
      <c r="E100" s="864"/>
      <c r="N100" s="864"/>
      <c r="O100" s="864"/>
      <c r="P100" s="864"/>
    </row>
    <row r="101" spans="1:16" x14ac:dyDescent="0.2">
      <c r="C101" s="316"/>
      <c r="D101" s="316"/>
      <c r="E101" s="316"/>
      <c r="N101" s="316"/>
      <c r="O101" s="316"/>
      <c r="P101" s="316"/>
    </row>
    <row r="102" spans="1:16" x14ac:dyDescent="0.2">
      <c r="C102" s="316"/>
      <c r="D102" s="316"/>
      <c r="E102" s="316"/>
      <c r="N102" s="316"/>
      <c r="O102" s="316"/>
      <c r="P102" s="316"/>
    </row>
    <row r="103" spans="1:16" ht="12.75" customHeight="1" x14ac:dyDescent="0.2">
      <c r="C103" s="316"/>
      <c r="D103" s="316"/>
      <c r="E103" s="316"/>
      <c r="N103" s="316"/>
      <c r="O103" s="316"/>
      <c r="P103" s="316"/>
    </row>
    <row r="104" spans="1:16" ht="12.75" customHeight="1" x14ac:dyDescent="0.2">
      <c r="C104" s="316"/>
      <c r="D104" s="316"/>
      <c r="E104" s="316"/>
      <c r="N104" s="316"/>
      <c r="O104" s="316"/>
      <c r="P104" s="316"/>
    </row>
    <row r="105" spans="1:16" ht="12.75" customHeight="1" x14ac:dyDescent="0.2">
      <c r="C105" s="316"/>
      <c r="D105" s="316"/>
      <c r="E105" s="316"/>
      <c r="N105" s="316"/>
      <c r="O105" s="316"/>
      <c r="P105" s="316"/>
    </row>
    <row r="106" spans="1:16" ht="12.75" customHeight="1" x14ac:dyDescent="0.2">
      <c r="A106" s="864" t="s">
        <v>0</v>
      </c>
      <c r="B106" s="864"/>
      <c r="F106" s="1" t="s">
        <v>1</v>
      </c>
      <c r="M106" s="930" t="s">
        <v>2</v>
      </c>
      <c r="N106" s="930"/>
      <c r="O106" s="930"/>
      <c r="P106" s="930"/>
    </row>
    <row r="107" spans="1:16" ht="12.75" customHeight="1" x14ac:dyDescent="0.2">
      <c r="A107" s="864" t="s">
        <v>3</v>
      </c>
      <c r="B107" s="864"/>
      <c r="M107" s="930"/>
      <c r="N107" s="930"/>
      <c r="O107" s="930"/>
      <c r="P107" s="930"/>
    </row>
    <row r="108" spans="1:16" ht="13.5" customHeight="1" x14ac:dyDescent="0.2">
      <c r="A108" s="864" t="s">
        <v>4</v>
      </c>
      <c r="B108" s="864"/>
    </row>
    <row r="109" spans="1:16" ht="12.75" customHeight="1" x14ac:dyDescent="0.3">
      <c r="F109" s="918" t="s">
        <v>5</v>
      </c>
      <c r="G109" s="918"/>
      <c r="H109" s="918"/>
      <c r="I109" s="918"/>
      <c r="J109" s="918"/>
      <c r="K109" s="918"/>
      <c r="L109" s="918"/>
    </row>
    <row r="110" spans="1:16" x14ac:dyDescent="0.2">
      <c r="F110" s="909" t="s">
        <v>6</v>
      </c>
      <c r="G110" s="909"/>
      <c r="H110" s="909"/>
      <c r="I110" s="909"/>
      <c r="J110" s="909"/>
      <c r="K110" s="909"/>
      <c r="L110" s="909"/>
    </row>
    <row r="111" spans="1:16" ht="30" customHeight="1" x14ac:dyDescent="0.2">
      <c r="A111" s="1" t="s">
        <v>7</v>
      </c>
      <c r="C111" s="28"/>
      <c r="D111" s="329">
        <v>1</v>
      </c>
      <c r="E111" s="329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9"/>
      <c r="D112" s="4">
        <v>0</v>
      </c>
      <c r="E112" s="4">
        <v>8</v>
      </c>
      <c r="I112" s="910">
        <v>5</v>
      </c>
      <c r="K112" s="2"/>
      <c r="L112" s="24" t="s">
        <v>50</v>
      </c>
      <c r="M112" s="911" t="str">
        <f>+M77</f>
        <v>: Mei</v>
      </c>
      <c r="N112" s="912"/>
      <c r="O112" s="329">
        <f>+O77</f>
        <v>0</v>
      </c>
      <c r="P112" s="329">
        <f>+P77</f>
        <v>5</v>
      </c>
    </row>
    <row r="113" spans="1:16" ht="20.100000000000001" customHeight="1" x14ac:dyDescent="0.2">
      <c r="A113" s="353" t="s">
        <v>54</v>
      </c>
      <c r="B113" s="353"/>
      <c r="C113" s="42">
        <v>0</v>
      </c>
      <c r="D113" s="42">
        <v>2</v>
      </c>
      <c r="E113" s="42">
        <v>1</v>
      </c>
      <c r="I113" s="910"/>
      <c r="J113" s="330"/>
      <c r="K113" s="2"/>
      <c r="L113" s="24" t="s">
        <v>12</v>
      </c>
      <c r="M113" s="911" t="str">
        <f>+M78</f>
        <v>: 2019</v>
      </c>
      <c r="N113" s="912"/>
      <c r="O113" s="329">
        <f>+O78</f>
        <v>1</v>
      </c>
      <c r="P113" s="329">
        <f>+P78</f>
        <v>9</v>
      </c>
    </row>
    <row r="114" spans="1:16" ht="20.100000000000001" customHeight="1" thickBot="1" x14ac:dyDescent="0.25">
      <c r="C114" s="30"/>
      <c r="D114" s="30"/>
      <c r="K114" s="2"/>
      <c r="L114" s="2"/>
      <c r="N114" s="2"/>
      <c r="O114" s="30"/>
      <c r="P114" s="30"/>
    </row>
    <row r="115" spans="1:16" ht="20.100000000000001" customHeight="1" x14ac:dyDescent="0.2">
      <c r="A115" s="946" t="s">
        <v>13</v>
      </c>
      <c r="B115" s="944" t="s">
        <v>14</v>
      </c>
      <c r="C115" s="913" t="s">
        <v>15</v>
      </c>
      <c r="D115" s="914"/>
      <c r="E115" s="914"/>
      <c r="F115" s="914"/>
      <c r="G115" s="914"/>
      <c r="H115" s="914"/>
      <c r="I115" s="915"/>
      <c r="J115" s="916" t="s">
        <v>16</v>
      </c>
      <c r="K115" s="914"/>
      <c r="L115" s="914"/>
      <c r="M115" s="914"/>
      <c r="N115" s="914"/>
      <c r="O115" s="914"/>
      <c r="P115" s="915"/>
    </row>
    <row r="116" spans="1:16" ht="20.100000000000001" customHeight="1" x14ac:dyDescent="0.2">
      <c r="A116" s="947"/>
      <c r="B116" s="945"/>
      <c r="C116" s="925" t="s">
        <v>17</v>
      </c>
      <c r="D116" s="926"/>
      <c r="E116" s="926"/>
      <c r="F116" s="4"/>
      <c r="G116" s="4"/>
      <c r="H116" s="4"/>
      <c r="I116" s="322" t="s">
        <v>17</v>
      </c>
      <c r="J116" s="34" t="s">
        <v>17</v>
      </c>
      <c r="K116" s="4"/>
      <c r="L116" s="4"/>
      <c r="M116" s="4"/>
      <c r="N116" s="926" t="s">
        <v>17</v>
      </c>
      <c r="O116" s="926"/>
      <c r="P116" s="927"/>
    </row>
    <row r="117" spans="1:16" ht="20.100000000000001" customHeight="1" x14ac:dyDescent="0.2">
      <c r="A117" s="947"/>
      <c r="B117" s="945"/>
      <c r="C117" s="902" t="s">
        <v>9</v>
      </c>
      <c r="D117" s="903"/>
      <c r="E117" s="903"/>
      <c r="F117" s="323" t="s">
        <v>18</v>
      </c>
      <c r="G117" s="323" t="s">
        <v>19</v>
      </c>
      <c r="H117" s="323" t="s">
        <v>20</v>
      </c>
      <c r="I117" s="324" t="s">
        <v>21</v>
      </c>
      <c r="J117" s="35" t="s">
        <v>9</v>
      </c>
      <c r="K117" s="323" t="s">
        <v>18</v>
      </c>
      <c r="L117" s="323" t="s">
        <v>19</v>
      </c>
      <c r="M117" s="323" t="s">
        <v>20</v>
      </c>
      <c r="N117" s="904" t="s">
        <v>21</v>
      </c>
      <c r="O117" s="904"/>
      <c r="P117" s="905"/>
    </row>
    <row r="118" spans="1:16" ht="20.100000000000001" customHeight="1" x14ac:dyDescent="0.2">
      <c r="A118" s="947"/>
      <c r="B118" s="945"/>
      <c r="C118" s="906" t="s">
        <v>22</v>
      </c>
      <c r="D118" s="907"/>
      <c r="E118" s="907"/>
      <c r="F118" s="325"/>
      <c r="G118" s="325"/>
      <c r="H118" s="325"/>
      <c r="I118" s="326" t="s">
        <v>23</v>
      </c>
      <c r="J118" s="36" t="s">
        <v>22</v>
      </c>
      <c r="K118" s="325"/>
      <c r="L118" s="325"/>
      <c r="M118" s="325"/>
      <c r="N118" s="907" t="s">
        <v>24</v>
      </c>
      <c r="O118" s="907"/>
      <c r="P118" s="908"/>
    </row>
    <row r="119" spans="1:16" ht="20.100000000000001" customHeight="1" x14ac:dyDescent="0.2">
      <c r="A119" s="46" t="s">
        <v>25</v>
      </c>
      <c r="B119" s="47" t="s">
        <v>26</v>
      </c>
      <c r="C119" s="890" t="s">
        <v>27</v>
      </c>
      <c r="D119" s="891"/>
      <c r="E119" s="891"/>
      <c r="F119" s="331" t="s">
        <v>28</v>
      </c>
      <c r="G119" s="331" t="s">
        <v>29</v>
      </c>
      <c r="H119" s="331" t="s">
        <v>30</v>
      </c>
      <c r="I119" s="48" t="s">
        <v>31</v>
      </c>
      <c r="J119" s="49" t="s">
        <v>32</v>
      </c>
      <c r="K119" s="331" t="s">
        <v>33</v>
      </c>
      <c r="L119" s="331" t="s">
        <v>34</v>
      </c>
      <c r="M119" s="331" t="s">
        <v>35</v>
      </c>
      <c r="N119" s="892" t="s">
        <v>36</v>
      </c>
      <c r="O119" s="891"/>
      <c r="P119" s="893"/>
    </row>
    <row r="120" spans="1:16" ht="26.25" customHeight="1" x14ac:dyDescent="0.2">
      <c r="A120" s="5"/>
      <c r="B120" s="6" t="s">
        <v>37</v>
      </c>
      <c r="C120" s="894">
        <f>SUM(C122,C125)</f>
        <v>252</v>
      </c>
      <c r="D120" s="895"/>
      <c r="E120" s="895"/>
      <c r="F120" s="332">
        <f>SUM(F122,F125)</f>
        <v>198</v>
      </c>
      <c r="G120" s="332">
        <f>SUM(G122,G125)</f>
        <v>60</v>
      </c>
      <c r="H120" s="332">
        <f>SUM(H122,H125)</f>
        <v>4</v>
      </c>
      <c r="I120" s="7">
        <f>SUM(I122,I125)</f>
        <v>110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896">
        <f>SUM(N122,N125)</f>
        <v>0</v>
      </c>
      <c r="O120" s="897"/>
      <c r="P120" s="898"/>
    </row>
    <row r="121" spans="1:16" ht="20.100000000000001" customHeight="1" x14ac:dyDescent="0.2">
      <c r="A121" s="9">
        <v>1</v>
      </c>
      <c r="B121" s="10" t="s">
        <v>38</v>
      </c>
      <c r="C121" s="899"/>
      <c r="D121" s="900"/>
      <c r="E121" s="900"/>
      <c r="F121" s="318"/>
      <c r="G121" s="318"/>
      <c r="H121" s="318"/>
      <c r="I121" s="37"/>
      <c r="J121" s="317"/>
      <c r="K121" s="318"/>
      <c r="L121" s="318"/>
      <c r="M121" s="318"/>
      <c r="N121" s="900"/>
      <c r="O121" s="900"/>
      <c r="P121" s="901"/>
    </row>
    <row r="122" spans="1:16" ht="20.100000000000001" customHeight="1" x14ac:dyDescent="0.2">
      <c r="A122" s="11"/>
      <c r="B122" s="10" t="s">
        <v>39</v>
      </c>
      <c r="C122" s="928">
        <f>SUM(C123:E124)</f>
        <v>0</v>
      </c>
      <c r="D122" s="929"/>
      <c r="E122" s="929"/>
      <c r="F122" s="327">
        <f>SUM(F123:F124)</f>
        <v>0</v>
      </c>
      <c r="G122" s="327">
        <f t="shared" ref="G122:H122" si="24">SUM(G123:G124)</f>
        <v>0</v>
      </c>
      <c r="H122" s="327">
        <f t="shared" si="24"/>
        <v>0</v>
      </c>
      <c r="I122" s="328">
        <f>SUM(C122-F122+G122-H122)</f>
        <v>0</v>
      </c>
      <c r="J122" s="327">
        <f>SUM(J123:J124)</f>
        <v>0</v>
      </c>
      <c r="K122" s="327">
        <f t="shared" ref="K122:M122" si="25">SUM(K123:K124)</f>
        <v>0</v>
      </c>
      <c r="L122" s="327">
        <f t="shared" si="25"/>
        <v>0</v>
      </c>
      <c r="M122" s="327">
        <f t="shared" si="25"/>
        <v>0</v>
      </c>
      <c r="N122" s="880">
        <f>SUM(N123:P124)</f>
        <v>0</v>
      </c>
      <c r="O122" s="880"/>
      <c r="P122" s="881"/>
    </row>
    <row r="123" spans="1:16" ht="20.100000000000001" customHeight="1" x14ac:dyDescent="0.2">
      <c r="A123" s="11"/>
      <c r="B123" s="12" t="s">
        <v>40</v>
      </c>
      <c r="C123" s="919">
        <v>0</v>
      </c>
      <c r="D123" s="920"/>
      <c r="E123" s="920"/>
      <c r="F123" s="321">
        <v>0</v>
      </c>
      <c r="G123" s="321">
        <v>0</v>
      </c>
      <c r="H123" s="321">
        <v>0</v>
      </c>
      <c r="I123" s="347">
        <f t="shared" ref="I123:I127" si="26">SUM(C123-F123+G123-H123)</f>
        <v>0</v>
      </c>
      <c r="J123" s="349">
        <v>0</v>
      </c>
      <c r="K123" s="349">
        <v>0</v>
      </c>
      <c r="L123" s="349">
        <v>0</v>
      </c>
      <c r="M123" s="349">
        <v>0</v>
      </c>
      <c r="N123" s="880">
        <f>SUM(J123-K123+L123-M123)</f>
        <v>0</v>
      </c>
      <c r="O123" s="880"/>
      <c r="P123" s="881"/>
    </row>
    <row r="124" spans="1:16" ht="20.100000000000001" customHeight="1" x14ac:dyDescent="0.2">
      <c r="A124" s="11"/>
      <c r="B124" s="12" t="s">
        <v>41</v>
      </c>
      <c r="C124" s="919">
        <v>0</v>
      </c>
      <c r="D124" s="920"/>
      <c r="E124" s="920"/>
      <c r="F124" s="321">
        <v>0</v>
      </c>
      <c r="G124" s="321">
        <v>0</v>
      </c>
      <c r="H124" s="321">
        <v>0</v>
      </c>
      <c r="I124" s="347">
        <f t="shared" si="26"/>
        <v>0</v>
      </c>
      <c r="J124" s="349">
        <v>0</v>
      </c>
      <c r="K124" s="349">
        <v>0</v>
      </c>
      <c r="L124" s="349">
        <v>0</v>
      </c>
      <c r="M124" s="349">
        <v>0</v>
      </c>
      <c r="N124" s="880">
        <f>SUM(J124-K124+L124-M124)</f>
        <v>0</v>
      </c>
      <c r="O124" s="880"/>
      <c r="P124" s="881"/>
    </row>
    <row r="125" spans="1:16" ht="24" customHeight="1" x14ac:dyDescent="0.2">
      <c r="A125" s="11"/>
      <c r="B125" s="10" t="s">
        <v>42</v>
      </c>
      <c r="C125" s="928">
        <f>SUM(C126:E127)</f>
        <v>252</v>
      </c>
      <c r="D125" s="929"/>
      <c r="E125" s="929"/>
      <c r="F125" s="327">
        <f>SUM(F126:F127)</f>
        <v>198</v>
      </c>
      <c r="G125" s="327">
        <f t="shared" ref="G125:H125" si="27">SUM(G126:G127)</f>
        <v>60</v>
      </c>
      <c r="H125" s="327">
        <f t="shared" si="27"/>
        <v>4</v>
      </c>
      <c r="I125" s="328">
        <f t="shared" si="26"/>
        <v>110</v>
      </c>
      <c r="J125" s="13">
        <f>SUM(J126:J127)</f>
        <v>0</v>
      </c>
      <c r="K125" s="13">
        <f t="shared" ref="K125:M125" si="28">SUM(K126:K127)</f>
        <v>0</v>
      </c>
      <c r="L125" s="13">
        <f t="shared" si="28"/>
        <v>0</v>
      </c>
      <c r="M125" s="13">
        <f t="shared" si="28"/>
        <v>0</v>
      </c>
      <c r="N125" s="880">
        <f>SUM(N126:P127)</f>
        <v>0</v>
      </c>
      <c r="O125" s="880"/>
      <c r="P125" s="881"/>
    </row>
    <row r="126" spans="1:16" ht="15" x14ac:dyDescent="0.2">
      <c r="A126" s="11"/>
      <c r="B126" s="12" t="s">
        <v>40</v>
      </c>
      <c r="C126" s="919">
        <v>186</v>
      </c>
      <c r="D126" s="920"/>
      <c r="E126" s="920"/>
      <c r="F126" s="321">
        <v>148</v>
      </c>
      <c r="G126" s="321">
        <v>20</v>
      </c>
      <c r="H126" s="321">
        <v>2</v>
      </c>
      <c r="I126" s="347">
        <f t="shared" si="26"/>
        <v>56</v>
      </c>
      <c r="J126" s="38">
        <v>0</v>
      </c>
      <c r="K126" s="321">
        <v>0</v>
      </c>
      <c r="L126" s="321">
        <v>0</v>
      </c>
      <c r="M126" s="321">
        <v>0</v>
      </c>
      <c r="N126" s="880">
        <f>SUM(J126-K126+L126-M126)</f>
        <v>0</v>
      </c>
      <c r="O126" s="880"/>
      <c r="P126" s="881"/>
    </row>
    <row r="127" spans="1:16" ht="12.75" customHeight="1" x14ac:dyDescent="0.2">
      <c r="A127" s="11"/>
      <c r="B127" s="12" t="s">
        <v>41</v>
      </c>
      <c r="C127" s="919">
        <v>66</v>
      </c>
      <c r="D127" s="920"/>
      <c r="E127" s="920"/>
      <c r="F127" s="321">
        <v>50</v>
      </c>
      <c r="G127" s="321">
        <v>40</v>
      </c>
      <c r="H127" s="321">
        <v>2</v>
      </c>
      <c r="I127" s="347">
        <f t="shared" si="26"/>
        <v>54</v>
      </c>
      <c r="J127" s="38">
        <v>0</v>
      </c>
      <c r="K127" s="321">
        <v>0</v>
      </c>
      <c r="L127" s="321">
        <v>0</v>
      </c>
      <c r="M127" s="321">
        <v>0</v>
      </c>
      <c r="N127" s="880">
        <f>SUM(J127-K127+L127-M127)</f>
        <v>0</v>
      </c>
      <c r="O127" s="880"/>
      <c r="P127" s="881"/>
    </row>
    <row r="128" spans="1:16" ht="12.75" customHeight="1" x14ac:dyDescent="0.2">
      <c r="A128" s="9">
        <v>2</v>
      </c>
      <c r="B128" s="10" t="s">
        <v>43</v>
      </c>
      <c r="C128" s="899"/>
      <c r="D128" s="900"/>
      <c r="E128" s="900"/>
      <c r="F128" s="318"/>
      <c r="G128" s="318"/>
      <c r="H128" s="318"/>
      <c r="I128" s="335"/>
      <c r="J128" s="317"/>
      <c r="K128" s="318"/>
      <c r="L128" s="318"/>
      <c r="M128" s="318"/>
      <c r="N128" s="867"/>
      <c r="O128" s="867"/>
      <c r="P128" s="868"/>
    </row>
    <row r="129" spans="1:16" ht="12.75" customHeight="1" x14ac:dyDescent="0.2">
      <c r="A129" s="11"/>
      <c r="B129" s="12" t="s">
        <v>44</v>
      </c>
      <c r="C129" s="919">
        <v>0</v>
      </c>
      <c r="D129" s="920"/>
      <c r="E129" s="920"/>
      <c r="F129" s="321">
        <v>0</v>
      </c>
      <c r="G129" s="321">
        <v>0</v>
      </c>
      <c r="H129" s="321">
        <v>0</v>
      </c>
      <c r="I129" s="328">
        <f t="shared" ref="I129:I132" si="29">SUM(C129-F129+G129-H129)</f>
        <v>0</v>
      </c>
      <c r="J129" s="317"/>
      <c r="K129" s="318"/>
      <c r="L129" s="318"/>
      <c r="M129" s="318"/>
      <c r="N129" s="867"/>
      <c r="O129" s="867"/>
      <c r="P129" s="868"/>
    </row>
    <row r="130" spans="1:16" ht="12.75" customHeight="1" x14ac:dyDescent="0.2">
      <c r="A130" s="11"/>
      <c r="B130" s="12" t="s">
        <v>45</v>
      </c>
      <c r="C130" s="919">
        <v>252</v>
      </c>
      <c r="D130" s="920"/>
      <c r="E130" s="920"/>
      <c r="F130" s="321">
        <v>198</v>
      </c>
      <c r="G130" s="321">
        <v>60</v>
      </c>
      <c r="H130" s="321">
        <v>4</v>
      </c>
      <c r="I130" s="328">
        <f t="shared" si="29"/>
        <v>110</v>
      </c>
      <c r="J130" s="317"/>
      <c r="K130" s="318"/>
      <c r="L130" s="318"/>
      <c r="M130" s="318"/>
      <c r="N130" s="867"/>
      <c r="O130" s="867"/>
      <c r="P130" s="868"/>
    </row>
    <row r="131" spans="1:16" ht="12.75" customHeight="1" x14ac:dyDescent="0.2">
      <c r="A131" s="9"/>
      <c r="B131" s="12" t="s">
        <v>46</v>
      </c>
      <c r="C131" s="919">
        <v>0</v>
      </c>
      <c r="D131" s="920"/>
      <c r="E131" s="920"/>
      <c r="F131" s="321">
        <v>0</v>
      </c>
      <c r="G131" s="321">
        <v>0</v>
      </c>
      <c r="H131" s="321">
        <v>0</v>
      </c>
      <c r="I131" s="328">
        <f t="shared" si="29"/>
        <v>0</v>
      </c>
      <c r="J131" s="317"/>
      <c r="K131" s="318"/>
      <c r="L131" s="318"/>
      <c r="M131" s="318"/>
      <c r="N131" s="867"/>
      <c r="O131" s="867"/>
      <c r="P131" s="868"/>
    </row>
    <row r="132" spans="1:16" ht="12.75" customHeight="1" x14ac:dyDescent="0.2">
      <c r="A132" s="14"/>
      <c r="B132" s="15" t="s">
        <v>47</v>
      </c>
      <c r="C132" s="921">
        <v>0</v>
      </c>
      <c r="D132" s="922"/>
      <c r="E132" s="922"/>
      <c r="F132" s="334">
        <v>0</v>
      </c>
      <c r="G132" s="334">
        <v>0</v>
      </c>
      <c r="H132" s="334">
        <v>0</v>
      </c>
      <c r="I132" s="328">
        <f t="shared" si="29"/>
        <v>0</v>
      </c>
      <c r="J132" s="39"/>
      <c r="K132" s="16"/>
      <c r="L132" s="16"/>
      <c r="M132" s="16"/>
      <c r="N132" s="869"/>
      <c r="O132" s="869"/>
      <c r="P132" s="870"/>
    </row>
    <row r="133" spans="1:16" ht="12.75" customHeight="1" thickBot="1" x14ac:dyDescent="0.25">
      <c r="A133" s="17">
        <v>3</v>
      </c>
      <c r="B133" s="18" t="s">
        <v>48</v>
      </c>
      <c r="C133" s="923">
        <v>0</v>
      </c>
      <c r="D133" s="924"/>
      <c r="E133" s="924"/>
      <c r="F133" s="26">
        <v>0</v>
      </c>
      <c r="G133" s="26">
        <v>0</v>
      </c>
      <c r="H133" s="336"/>
      <c r="I133" s="40"/>
      <c r="J133" s="41"/>
      <c r="K133" s="348"/>
      <c r="L133" s="348"/>
      <c r="M133" s="348"/>
      <c r="N133" s="941"/>
      <c r="O133" s="942"/>
      <c r="P133" s="943"/>
    </row>
    <row r="134" spans="1:16" x14ac:dyDescent="0.2">
      <c r="B134" s="316" t="s">
        <v>49</v>
      </c>
      <c r="C134" s="861">
        <f>SUM(C129:E132)-C120</f>
        <v>0</v>
      </c>
      <c r="D134" s="862"/>
      <c r="E134" s="862"/>
      <c r="F134" s="25">
        <f>SUM(F129:F132)-F120</f>
        <v>0</v>
      </c>
      <c r="G134" s="25">
        <f>SUM(G129:G132)-G120</f>
        <v>0</v>
      </c>
      <c r="H134" s="25">
        <f t="shared" ref="H134:I134" si="30">SUM(H129:H132)-H120</f>
        <v>0</v>
      </c>
      <c r="I134" s="25">
        <f t="shared" si="30"/>
        <v>0</v>
      </c>
      <c r="J134" s="8"/>
      <c r="K134" s="8"/>
      <c r="L134" s="8"/>
      <c r="M134" s="8"/>
      <c r="N134" s="863"/>
      <c r="O134" s="863"/>
      <c r="P134" s="863"/>
    </row>
    <row r="135" spans="1:16" ht="12.75" customHeight="1" x14ac:dyDescent="0.2">
      <c r="B135" s="316"/>
      <c r="C135" s="93"/>
      <c r="D135" s="94"/>
      <c r="E135" s="94"/>
      <c r="F135" s="25"/>
      <c r="G135" s="25"/>
      <c r="H135" s="25"/>
      <c r="I135" s="25"/>
      <c r="J135" s="8"/>
      <c r="K135" s="8"/>
      <c r="L135" s="8"/>
      <c r="M135" s="8"/>
      <c r="N135" s="333"/>
      <c r="O135" s="333"/>
      <c r="P135" s="333"/>
    </row>
    <row r="136" spans="1:16" ht="12.75" customHeight="1" x14ac:dyDescent="0.2">
      <c r="B136" s="316"/>
      <c r="C136" s="93"/>
      <c r="D136" s="94"/>
      <c r="E136" s="94"/>
      <c r="F136" s="25"/>
      <c r="G136" s="25"/>
      <c r="H136" s="25"/>
      <c r="I136" s="25"/>
      <c r="J136" s="8"/>
      <c r="K136" s="8"/>
      <c r="L136" s="8"/>
      <c r="M136" s="8"/>
      <c r="N136" s="333"/>
      <c r="O136" s="333"/>
      <c r="P136" s="333"/>
    </row>
    <row r="137" spans="1:16" ht="7.5" customHeight="1" x14ac:dyDescent="0.2">
      <c r="C137" s="316"/>
      <c r="D137" s="316"/>
      <c r="E137" s="316"/>
      <c r="I137" s="3"/>
      <c r="N137" s="316"/>
      <c r="O137" s="316"/>
      <c r="P137" s="316"/>
    </row>
    <row r="138" spans="1:16" ht="18" customHeight="1" x14ac:dyDescent="0.2">
      <c r="C138" s="316"/>
      <c r="D138" s="316"/>
      <c r="E138" s="316"/>
      <c r="N138" s="316"/>
      <c r="O138" s="316"/>
      <c r="P138" s="316"/>
    </row>
    <row r="139" spans="1:16" ht="12.75" customHeight="1" x14ac:dyDescent="0.2">
      <c r="C139" s="316"/>
      <c r="D139" s="316"/>
      <c r="E139" s="316"/>
      <c r="N139" s="316"/>
      <c r="O139" s="316"/>
      <c r="P139" s="316"/>
    </row>
    <row r="140" spans="1:16" ht="12.75" customHeight="1" x14ac:dyDescent="0.2">
      <c r="C140" s="316"/>
      <c r="D140" s="316"/>
      <c r="E140" s="316"/>
      <c r="N140" s="316"/>
      <c r="O140" s="316"/>
      <c r="P140" s="316"/>
    </row>
    <row r="141" spans="1:16" ht="12.75" customHeight="1" x14ac:dyDescent="0.2">
      <c r="A141" s="864" t="s">
        <v>0</v>
      </c>
      <c r="B141" s="864"/>
      <c r="F141" s="1" t="s">
        <v>1</v>
      </c>
      <c r="M141" s="930" t="s">
        <v>2</v>
      </c>
      <c r="N141" s="930"/>
      <c r="O141" s="930"/>
      <c r="P141" s="930"/>
    </row>
    <row r="142" spans="1:16" ht="12.75" customHeight="1" x14ac:dyDescent="0.2">
      <c r="A142" s="864" t="s">
        <v>3</v>
      </c>
      <c r="B142" s="864"/>
      <c r="M142" s="930"/>
      <c r="N142" s="930"/>
      <c r="O142" s="930"/>
      <c r="P142" s="930"/>
    </row>
    <row r="143" spans="1:16" ht="30" customHeight="1" x14ac:dyDescent="0.2">
      <c r="A143" s="864" t="s">
        <v>4</v>
      </c>
      <c r="B143" s="864"/>
    </row>
    <row r="144" spans="1:16" ht="25.5" customHeight="1" x14ac:dyDescent="0.3">
      <c r="F144" s="918" t="s">
        <v>5</v>
      </c>
      <c r="G144" s="918"/>
      <c r="H144" s="918"/>
      <c r="I144" s="918"/>
      <c r="J144" s="918"/>
      <c r="K144" s="918"/>
      <c r="L144" s="918"/>
    </row>
    <row r="145" spans="1:16" ht="20.100000000000001" customHeight="1" x14ac:dyDescent="0.2">
      <c r="F145" s="909" t="s">
        <v>6</v>
      </c>
      <c r="G145" s="909"/>
      <c r="H145" s="909"/>
      <c r="I145" s="909"/>
      <c r="J145" s="909"/>
      <c r="K145" s="909"/>
      <c r="L145" s="909"/>
    </row>
    <row r="146" spans="1:16" ht="20.100000000000001" customHeight="1" x14ac:dyDescent="0.2">
      <c r="A146" s="1" t="s">
        <v>7</v>
      </c>
      <c r="C146" s="28"/>
      <c r="D146" s="329">
        <v>1</v>
      </c>
      <c r="E146" s="329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9"/>
      <c r="D147" s="4">
        <v>0</v>
      </c>
      <c r="E147" s="4">
        <v>8</v>
      </c>
      <c r="I147" s="910">
        <v>9</v>
      </c>
      <c r="K147" s="2"/>
      <c r="L147" s="24" t="s">
        <v>50</v>
      </c>
      <c r="M147" s="911" t="str">
        <f>+M112</f>
        <v>: Mei</v>
      </c>
      <c r="N147" s="912"/>
      <c r="O147" s="329">
        <f>+O112</f>
        <v>0</v>
      </c>
      <c r="P147" s="329">
        <f>+P112</f>
        <v>5</v>
      </c>
    </row>
    <row r="148" spans="1:16" ht="20.100000000000001" customHeight="1" x14ac:dyDescent="0.2">
      <c r="A148" s="353" t="s">
        <v>59</v>
      </c>
      <c r="B148" s="353"/>
      <c r="C148" s="329">
        <v>0</v>
      </c>
      <c r="D148" s="329">
        <v>2</v>
      </c>
      <c r="E148" s="329">
        <v>2</v>
      </c>
      <c r="I148" s="910"/>
      <c r="J148" s="330"/>
      <c r="K148" s="2"/>
      <c r="L148" s="24" t="s">
        <v>12</v>
      </c>
      <c r="M148" s="911" t="str">
        <f>+M113</f>
        <v>: 2019</v>
      </c>
      <c r="N148" s="912"/>
      <c r="O148" s="329">
        <f>+O113</f>
        <v>1</v>
      </c>
      <c r="P148" s="329">
        <f>+P113</f>
        <v>9</v>
      </c>
    </row>
    <row r="149" spans="1:16" ht="20.100000000000001" customHeight="1" thickBot="1" x14ac:dyDescent="0.25">
      <c r="C149" s="30"/>
      <c r="D149" s="30"/>
      <c r="K149" s="2"/>
      <c r="L149" s="2"/>
      <c r="N149" s="2"/>
      <c r="O149" s="30"/>
      <c r="P149" s="30"/>
    </row>
    <row r="150" spans="1:16" ht="20.100000000000001" customHeight="1" x14ac:dyDescent="0.2">
      <c r="A150" s="946" t="s">
        <v>13</v>
      </c>
      <c r="B150" s="944" t="s">
        <v>14</v>
      </c>
      <c r="C150" s="913" t="s">
        <v>15</v>
      </c>
      <c r="D150" s="914"/>
      <c r="E150" s="914"/>
      <c r="F150" s="914"/>
      <c r="G150" s="914"/>
      <c r="H150" s="914"/>
      <c r="I150" s="915"/>
      <c r="J150" s="916" t="s">
        <v>16</v>
      </c>
      <c r="K150" s="914"/>
      <c r="L150" s="914"/>
      <c r="M150" s="914"/>
      <c r="N150" s="914"/>
      <c r="O150" s="914"/>
      <c r="P150" s="915"/>
    </row>
    <row r="151" spans="1:16" ht="20.100000000000001" customHeight="1" x14ac:dyDescent="0.2">
      <c r="A151" s="947"/>
      <c r="B151" s="945"/>
      <c r="C151" s="925" t="s">
        <v>17</v>
      </c>
      <c r="D151" s="926"/>
      <c r="E151" s="926"/>
      <c r="F151" s="4"/>
      <c r="G151" s="4"/>
      <c r="H151" s="4"/>
      <c r="I151" s="322" t="s">
        <v>17</v>
      </c>
      <c r="J151" s="34" t="s">
        <v>17</v>
      </c>
      <c r="K151" s="4"/>
      <c r="L151" s="4"/>
      <c r="M151" s="4"/>
      <c r="N151" s="926" t="s">
        <v>17</v>
      </c>
      <c r="O151" s="926"/>
      <c r="P151" s="927"/>
    </row>
    <row r="152" spans="1:16" ht="26.25" customHeight="1" x14ac:dyDescent="0.2">
      <c r="A152" s="947"/>
      <c r="B152" s="945"/>
      <c r="C152" s="902" t="s">
        <v>9</v>
      </c>
      <c r="D152" s="903"/>
      <c r="E152" s="903"/>
      <c r="F152" s="323" t="s">
        <v>18</v>
      </c>
      <c r="G152" s="323" t="s">
        <v>19</v>
      </c>
      <c r="H152" s="323" t="s">
        <v>20</v>
      </c>
      <c r="I152" s="324" t="s">
        <v>21</v>
      </c>
      <c r="J152" s="35" t="s">
        <v>9</v>
      </c>
      <c r="K152" s="323" t="s">
        <v>18</v>
      </c>
      <c r="L152" s="323" t="s">
        <v>19</v>
      </c>
      <c r="M152" s="323" t="s">
        <v>20</v>
      </c>
      <c r="N152" s="904" t="s">
        <v>21</v>
      </c>
      <c r="O152" s="904"/>
      <c r="P152" s="905"/>
    </row>
    <row r="153" spans="1:16" ht="20.100000000000001" customHeight="1" x14ac:dyDescent="0.2">
      <c r="A153" s="947"/>
      <c r="B153" s="945"/>
      <c r="C153" s="906" t="s">
        <v>22</v>
      </c>
      <c r="D153" s="907"/>
      <c r="E153" s="907"/>
      <c r="F153" s="325"/>
      <c r="G153" s="325"/>
      <c r="H153" s="325"/>
      <c r="I153" s="326" t="s">
        <v>23</v>
      </c>
      <c r="J153" s="36" t="s">
        <v>22</v>
      </c>
      <c r="K153" s="325"/>
      <c r="L153" s="325"/>
      <c r="M153" s="325"/>
      <c r="N153" s="907" t="s">
        <v>24</v>
      </c>
      <c r="O153" s="907"/>
      <c r="P153" s="908"/>
    </row>
    <row r="154" spans="1:16" ht="20.100000000000001" customHeight="1" x14ac:dyDescent="0.2">
      <c r="A154" s="46" t="s">
        <v>25</v>
      </c>
      <c r="B154" s="47" t="s">
        <v>26</v>
      </c>
      <c r="C154" s="890" t="s">
        <v>27</v>
      </c>
      <c r="D154" s="891"/>
      <c r="E154" s="891"/>
      <c r="F154" s="331" t="s">
        <v>28</v>
      </c>
      <c r="G154" s="331" t="s">
        <v>29</v>
      </c>
      <c r="H154" s="331" t="s">
        <v>30</v>
      </c>
      <c r="I154" s="48" t="s">
        <v>31</v>
      </c>
      <c r="J154" s="49" t="s">
        <v>32</v>
      </c>
      <c r="K154" s="331" t="s">
        <v>33</v>
      </c>
      <c r="L154" s="331" t="s">
        <v>34</v>
      </c>
      <c r="M154" s="331" t="s">
        <v>35</v>
      </c>
      <c r="N154" s="892" t="s">
        <v>36</v>
      </c>
      <c r="O154" s="891"/>
      <c r="P154" s="893"/>
    </row>
    <row r="155" spans="1:16" ht="20.100000000000001" customHeight="1" x14ac:dyDescent="0.2">
      <c r="A155" s="5"/>
      <c r="B155" s="6" t="s">
        <v>37</v>
      </c>
      <c r="C155" s="894">
        <f>SUM(C157,C160)</f>
        <v>296</v>
      </c>
      <c r="D155" s="895"/>
      <c r="E155" s="895"/>
      <c r="F155" s="332">
        <f>SUM(F157,F160)</f>
        <v>0</v>
      </c>
      <c r="G155" s="355">
        <f>SUM(G157,G160)</f>
        <v>21</v>
      </c>
      <c r="H155" s="332">
        <f>SUM(H157,H160)</f>
        <v>0</v>
      </c>
      <c r="I155" s="356">
        <f>SUM(I157,I160)</f>
        <v>317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896">
        <f t="shared" si="31"/>
        <v>0</v>
      </c>
      <c r="O155" s="897"/>
      <c r="P155" s="898"/>
    </row>
    <row r="156" spans="1:16" ht="20.100000000000001" customHeight="1" x14ac:dyDescent="0.2">
      <c r="A156" s="9">
        <v>1</v>
      </c>
      <c r="B156" s="10" t="s">
        <v>38</v>
      </c>
      <c r="C156" s="899"/>
      <c r="D156" s="900"/>
      <c r="E156" s="900"/>
      <c r="F156" s="318"/>
      <c r="G156" s="318"/>
      <c r="H156" s="318"/>
      <c r="I156" s="37"/>
      <c r="J156" s="317"/>
      <c r="K156" s="318"/>
      <c r="L156" s="318"/>
      <c r="M156" s="318"/>
      <c r="N156" s="900"/>
      <c r="O156" s="900"/>
      <c r="P156" s="901"/>
    </row>
    <row r="157" spans="1:16" ht="24" customHeight="1" x14ac:dyDescent="0.2">
      <c r="A157" s="11"/>
      <c r="B157" s="10" t="s">
        <v>39</v>
      </c>
      <c r="C157" s="928">
        <f>SUM(C158:E159)</f>
        <v>0</v>
      </c>
      <c r="D157" s="929"/>
      <c r="E157" s="929"/>
      <c r="F157" s="327">
        <f>SUM(F158:F159)</f>
        <v>0</v>
      </c>
      <c r="G157" s="327">
        <f t="shared" ref="G157:H157" si="32">SUM(G158:G159)</f>
        <v>0</v>
      </c>
      <c r="H157" s="327">
        <f t="shared" si="32"/>
        <v>0</v>
      </c>
      <c r="I157" s="328">
        <f>SUM(C157-F157+G157-H157)</f>
        <v>0</v>
      </c>
      <c r="J157" s="327">
        <f>SUM(J158:J159)</f>
        <v>0</v>
      </c>
      <c r="K157" s="327">
        <f t="shared" ref="K157:M157" si="33">SUM(K158:K159)</f>
        <v>0</v>
      </c>
      <c r="L157" s="327">
        <f t="shared" si="33"/>
        <v>0</v>
      </c>
      <c r="M157" s="327">
        <f t="shared" si="33"/>
        <v>0</v>
      </c>
      <c r="N157" s="880">
        <f>SUM(N158:P159)</f>
        <v>0</v>
      </c>
      <c r="O157" s="880"/>
      <c r="P157" s="881"/>
    </row>
    <row r="158" spans="1:16" ht="15" x14ac:dyDescent="0.2">
      <c r="A158" s="11"/>
      <c r="B158" s="12" t="s">
        <v>40</v>
      </c>
      <c r="C158" s="919">
        <v>0</v>
      </c>
      <c r="D158" s="920"/>
      <c r="E158" s="920"/>
      <c r="F158" s="321">
        <v>0</v>
      </c>
      <c r="G158" s="321">
        <v>0</v>
      </c>
      <c r="H158" s="321">
        <v>0</v>
      </c>
      <c r="I158" s="347">
        <f t="shared" ref="I158:I162" si="34">SUM(C158-F158+G158-H158)</f>
        <v>0</v>
      </c>
      <c r="J158" s="349">
        <v>0</v>
      </c>
      <c r="K158" s="349">
        <v>0</v>
      </c>
      <c r="L158" s="349">
        <v>0</v>
      </c>
      <c r="M158" s="349">
        <v>0</v>
      </c>
      <c r="N158" s="880">
        <f>SUM(J158-K158+L158-M158)</f>
        <v>0</v>
      </c>
      <c r="O158" s="880"/>
      <c r="P158" s="881"/>
    </row>
    <row r="159" spans="1:16" ht="15" x14ac:dyDescent="0.2">
      <c r="A159" s="11"/>
      <c r="B159" s="12" t="s">
        <v>41</v>
      </c>
      <c r="C159" s="919">
        <v>0</v>
      </c>
      <c r="D159" s="920"/>
      <c r="E159" s="920"/>
      <c r="F159" s="321">
        <v>0</v>
      </c>
      <c r="G159" s="321">
        <v>0</v>
      </c>
      <c r="H159" s="321">
        <v>0</v>
      </c>
      <c r="I159" s="347">
        <f t="shared" si="34"/>
        <v>0</v>
      </c>
      <c r="J159" s="349">
        <v>0</v>
      </c>
      <c r="K159" s="349">
        <v>0</v>
      </c>
      <c r="L159" s="349">
        <v>0</v>
      </c>
      <c r="M159" s="349">
        <v>0</v>
      </c>
      <c r="N159" s="880">
        <f>SUM(J159-K159+L159-M159)</f>
        <v>0</v>
      </c>
      <c r="O159" s="880"/>
      <c r="P159" s="881"/>
    </row>
    <row r="160" spans="1:16" ht="14.25" x14ac:dyDescent="0.2">
      <c r="A160" s="11"/>
      <c r="B160" s="10" t="s">
        <v>42</v>
      </c>
      <c r="C160" s="928">
        <f>SUM(C161:E162)</f>
        <v>296</v>
      </c>
      <c r="D160" s="929"/>
      <c r="E160" s="929"/>
      <c r="F160" s="327">
        <f>SUM(F161:F162)</f>
        <v>0</v>
      </c>
      <c r="G160" s="327">
        <f t="shared" ref="G160:H160" si="35">SUM(G161:G162)</f>
        <v>21</v>
      </c>
      <c r="H160" s="327">
        <f t="shared" si="35"/>
        <v>0</v>
      </c>
      <c r="I160" s="328">
        <f t="shared" si="34"/>
        <v>317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880">
        <f>SUM(N161:P162)</f>
        <v>0</v>
      </c>
      <c r="O160" s="880"/>
      <c r="P160" s="881"/>
    </row>
    <row r="161" spans="1:16" ht="12.75" customHeight="1" x14ac:dyDescent="0.2">
      <c r="A161" s="11"/>
      <c r="B161" s="12" t="s">
        <v>40</v>
      </c>
      <c r="C161" s="919">
        <v>0</v>
      </c>
      <c r="D161" s="920"/>
      <c r="E161" s="920"/>
      <c r="F161" s="321">
        <v>0</v>
      </c>
      <c r="G161" s="321">
        <v>20</v>
      </c>
      <c r="H161" s="321">
        <v>0</v>
      </c>
      <c r="I161" s="347">
        <f t="shared" si="34"/>
        <v>20</v>
      </c>
      <c r="J161" s="38">
        <v>0</v>
      </c>
      <c r="K161" s="321">
        <v>0</v>
      </c>
      <c r="L161" s="321">
        <v>0</v>
      </c>
      <c r="M161" s="321">
        <v>0</v>
      </c>
      <c r="N161" s="880">
        <f>SUM(J161-K161+L161-M161)</f>
        <v>0</v>
      </c>
      <c r="O161" s="880"/>
      <c r="P161" s="881"/>
    </row>
    <row r="162" spans="1:16" ht="12.75" customHeight="1" x14ac:dyDescent="0.2">
      <c r="A162" s="11"/>
      <c r="B162" s="12" t="s">
        <v>41</v>
      </c>
      <c r="C162" s="919">
        <v>296</v>
      </c>
      <c r="D162" s="920"/>
      <c r="E162" s="920"/>
      <c r="F162" s="321">
        <v>0</v>
      </c>
      <c r="G162" s="352">
        <v>1</v>
      </c>
      <c r="H162" s="321">
        <v>0</v>
      </c>
      <c r="I162" s="357">
        <f t="shared" si="34"/>
        <v>297</v>
      </c>
      <c r="J162" s="38">
        <v>0</v>
      </c>
      <c r="K162" s="321">
        <v>0</v>
      </c>
      <c r="L162" s="321">
        <v>0</v>
      </c>
      <c r="M162" s="321">
        <v>0</v>
      </c>
      <c r="N162" s="880">
        <f>SUM(J162-K162+L162-M162)</f>
        <v>0</v>
      </c>
      <c r="O162" s="880"/>
      <c r="P162" s="881"/>
    </row>
    <row r="163" spans="1:16" x14ac:dyDescent="0.2">
      <c r="A163" s="9">
        <v>2</v>
      </c>
      <c r="B163" s="10" t="s">
        <v>43</v>
      </c>
      <c r="C163" s="899"/>
      <c r="D163" s="900"/>
      <c r="E163" s="900"/>
      <c r="F163" s="318"/>
      <c r="G163" s="318"/>
      <c r="H163" s="318"/>
      <c r="I163" s="335"/>
      <c r="J163" s="317"/>
      <c r="K163" s="318"/>
      <c r="L163" s="318"/>
      <c r="M163" s="318"/>
      <c r="N163" s="867"/>
      <c r="O163" s="867"/>
      <c r="P163" s="868"/>
    </row>
    <row r="164" spans="1:16" ht="14.25" x14ac:dyDescent="0.2">
      <c r="A164" s="11"/>
      <c r="B164" s="12" t="s">
        <v>44</v>
      </c>
      <c r="C164" s="919">
        <v>0</v>
      </c>
      <c r="D164" s="920"/>
      <c r="E164" s="920"/>
      <c r="F164" s="321">
        <v>0</v>
      </c>
      <c r="G164" s="321">
        <v>0</v>
      </c>
      <c r="H164" s="321">
        <v>0</v>
      </c>
      <c r="I164" s="328">
        <f t="shared" ref="I164:I167" si="37">SUM(C164-F164+G164-H164)</f>
        <v>0</v>
      </c>
      <c r="J164" s="317"/>
      <c r="K164" s="318"/>
      <c r="L164" s="318"/>
      <c r="M164" s="318"/>
      <c r="N164" s="867"/>
      <c r="O164" s="867"/>
      <c r="P164" s="868"/>
    </row>
    <row r="165" spans="1:16" ht="14.25" x14ac:dyDescent="0.2">
      <c r="A165" s="11"/>
      <c r="B165" s="12" t="s">
        <v>45</v>
      </c>
      <c r="C165" s="919">
        <v>296</v>
      </c>
      <c r="D165" s="920"/>
      <c r="E165" s="920"/>
      <c r="F165" s="321">
        <v>0</v>
      </c>
      <c r="G165" s="321">
        <v>21</v>
      </c>
      <c r="H165" s="321">
        <v>0</v>
      </c>
      <c r="I165" s="328">
        <f t="shared" si="37"/>
        <v>317</v>
      </c>
      <c r="J165" s="317"/>
      <c r="K165" s="318"/>
      <c r="L165" s="318"/>
      <c r="M165" s="318"/>
      <c r="N165" s="867"/>
      <c r="O165" s="867"/>
      <c r="P165" s="868"/>
    </row>
    <row r="166" spans="1:16" ht="14.25" x14ac:dyDescent="0.2">
      <c r="A166" s="9"/>
      <c r="B166" s="12" t="s">
        <v>46</v>
      </c>
      <c r="C166" s="919">
        <v>0</v>
      </c>
      <c r="D166" s="920"/>
      <c r="E166" s="920"/>
      <c r="F166" s="321">
        <v>0</v>
      </c>
      <c r="G166" s="321">
        <v>0</v>
      </c>
      <c r="H166" s="321">
        <v>0</v>
      </c>
      <c r="I166" s="328">
        <f t="shared" si="37"/>
        <v>0</v>
      </c>
      <c r="J166" s="317"/>
      <c r="K166" s="318"/>
      <c r="L166" s="318"/>
      <c r="M166" s="318"/>
      <c r="N166" s="867"/>
      <c r="O166" s="867"/>
      <c r="P166" s="868"/>
    </row>
    <row r="167" spans="1:16" ht="12.75" customHeight="1" x14ac:dyDescent="0.2">
      <c r="A167" s="14"/>
      <c r="B167" s="15" t="s">
        <v>47</v>
      </c>
      <c r="C167" s="921">
        <v>0</v>
      </c>
      <c r="D167" s="922"/>
      <c r="E167" s="922"/>
      <c r="F167" s="334">
        <v>0</v>
      </c>
      <c r="G167" s="334">
        <v>0</v>
      </c>
      <c r="H167" s="334">
        <v>0</v>
      </c>
      <c r="I167" s="328">
        <f t="shared" si="37"/>
        <v>0</v>
      </c>
      <c r="J167" s="39"/>
      <c r="K167" s="16"/>
      <c r="L167" s="16"/>
      <c r="M167" s="16"/>
      <c r="N167" s="869"/>
      <c r="O167" s="869"/>
      <c r="P167" s="870"/>
    </row>
    <row r="168" spans="1:16" ht="12.75" customHeight="1" thickBot="1" x14ac:dyDescent="0.25">
      <c r="A168" s="17">
        <v>3</v>
      </c>
      <c r="B168" s="18" t="s">
        <v>48</v>
      </c>
      <c r="C168" s="923">
        <v>0</v>
      </c>
      <c r="D168" s="924"/>
      <c r="E168" s="924"/>
      <c r="F168" s="26">
        <v>0</v>
      </c>
      <c r="G168" s="26">
        <v>0</v>
      </c>
      <c r="H168" s="336"/>
      <c r="I168" s="40"/>
      <c r="J168" s="41"/>
      <c r="K168" s="348"/>
      <c r="L168" s="348"/>
      <c r="M168" s="348"/>
      <c r="N168" s="873"/>
      <c r="O168" s="873"/>
      <c r="P168" s="874"/>
    </row>
    <row r="169" spans="1:16" ht="12" customHeight="1" x14ac:dyDescent="0.2">
      <c r="B169" s="316" t="s">
        <v>49</v>
      </c>
      <c r="C169" s="861">
        <f>SUM(C164:E167)-C155</f>
        <v>0</v>
      </c>
      <c r="D169" s="862"/>
      <c r="E169" s="862"/>
      <c r="F169" s="25">
        <f>SUM(F164:F167)-F155</f>
        <v>0</v>
      </c>
      <c r="G169" s="25">
        <f>SUM(G164:G167)-G155</f>
        <v>0</v>
      </c>
      <c r="H169" s="25">
        <f t="shared" ref="H169:I169" si="38">SUM(H164:H167)-H155</f>
        <v>0</v>
      </c>
      <c r="I169" s="25">
        <f t="shared" si="38"/>
        <v>0</v>
      </c>
      <c r="J169" s="8"/>
      <c r="K169" s="8"/>
      <c r="L169" s="8"/>
      <c r="M169" s="8"/>
      <c r="N169" s="863"/>
      <c r="O169" s="863"/>
      <c r="P169" s="863"/>
    </row>
    <row r="170" spans="1:16" ht="18" customHeight="1" x14ac:dyDescent="0.2">
      <c r="B170" s="316"/>
      <c r="C170" s="93"/>
      <c r="D170" s="94"/>
      <c r="E170" s="94"/>
      <c r="F170" s="25"/>
      <c r="G170" s="25"/>
      <c r="H170" s="25"/>
      <c r="I170" s="25"/>
      <c r="J170" s="8"/>
      <c r="K170" s="8"/>
      <c r="L170" s="8"/>
      <c r="M170" s="8"/>
      <c r="N170" s="333"/>
      <c r="O170" s="333"/>
      <c r="P170" s="333"/>
    </row>
    <row r="171" spans="1:16" ht="12.75" customHeight="1" x14ac:dyDescent="0.2">
      <c r="B171" s="316"/>
      <c r="C171" s="93"/>
      <c r="D171" s="94"/>
      <c r="E171" s="94"/>
      <c r="F171" s="25"/>
      <c r="G171" s="25"/>
      <c r="H171" s="25"/>
      <c r="I171" s="25"/>
      <c r="J171" s="8"/>
      <c r="K171" s="8"/>
      <c r="L171" s="8"/>
      <c r="M171" s="8"/>
      <c r="N171" s="333"/>
      <c r="O171" s="333"/>
      <c r="P171" s="333"/>
    </row>
    <row r="172" spans="1:16" ht="12.75" customHeight="1" x14ac:dyDescent="0.2">
      <c r="B172" s="316"/>
      <c r="C172" s="93"/>
      <c r="D172" s="94"/>
      <c r="E172" s="94"/>
      <c r="F172" s="25"/>
      <c r="G172" s="25"/>
      <c r="H172" s="25"/>
      <c r="I172" s="25"/>
      <c r="J172" s="8"/>
      <c r="K172" s="8"/>
      <c r="L172" s="8"/>
      <c r="M172" s="8"/>
      <c r="N172" s="333"/>
      <c r="O172" s="333"/>
      <c r="P172" s="333"/>
    </row>
    <row r="173" spans="1:16" ht="12.75" customHeight="1" x14ac:dyDescent="0.2">
      <c r="C173" s="864"/>
      <c r="D173" s="864"/>
      <c r="E173" s="864"/>
      <c r="N173" s="864"/>
      <c r="O173" s="864"/>
      <c r="P173" s="864"/>
    </row>
    <row r="174" spans="1:16" x14ac:dyDescent="0.2">
      <c r="C174" s="316"/>
      <c r="D174" s="316"/>
      <c r="E174" s="316"/>
      <c r="N174" s="316"/>
      <c r="O174" s="316"/>
      <c r="P174" s="316"/>
    </row>
    <row r="175" spans="1:16" ht="30" customHeight="1" x14ac:dyDescent="0.2">
      <c r="C175" s="316"/>
      <c r="D175" s="316"/>
      <c r="E175" s="316"/>
      <c r="N175" s="316"/>
      <c r="O175" s="316"/>
      <c r="P175" s="316"/>
    </row>
    <row r="176" spans="1:16" ht="25.5" customHeight="1" x14ac:dyDescent="0.2">
      <c r="A176" s="864" t="s">
        <v>0</v>
      </c>
      <c r="B176" s="864"/>
      <c r="F176" s="1" t="s">
        <v>1</v>
      </c>
      <c r="M176" s="930" t="s">
        <v>2</v>
      </c>
      <c r="N176" s="930"/>
      <c r="O176" s="930"/>
      <c r="P176" s="930"/>
    </row>
    <row r="177" spans="1:16" ht="20.100000000000001" customHeight="1" x14ac:dyDescent="0.2">
      <c r="A177" s="864" t="s">
        <v>3</v>
      </c>
      <c r="B177" s="864"/>
      <c r="M177" s="930"/>
      <c r="N177" s="930"/>
      <c r="O177" s="930"/>
      <c r="P177" s="930"/>
    </row>
    <row r="178" spans="1:16" ht="20.100000000000001" customHeight="1" x14ac:dyDescent="0.2">
      <c r="A178" s="864" t="s">
        <v>4</v>
      </c>
      <c r="B178" s="864"/>
    </row>
    <row r="179" spans="1:16" ht="20.100000000000001" customHeight="1" x14ac:dyDescent="0.3">
      <c r="F179" s="918" t="s">
        <v>5</v>
      </c>
      <c r="G179" s="918"/>
      <c r="H179" s="918"/>
      <c r="I179" s="918"/>
      <c r="J179" s="918"/>
      <c r="K179" s="918"/>
      <c r="L179" s="918"/>
    </row>
    <row r="180" spans="1:16" ht="20.100000000000001" customHeight="1" x14ac:dyDescent="0.2">
      <c r="F180" s="909" t="s">
        <v>6</v>
      </c>
      <c r="G180" s="909"/>
      <c r="H180" s="909"/>
      <c r="I180" s="909"/>
      <c r="J180" s="909"/>
      <c r="K180" s="909"/>
      <c r="L180" s="909"/>
    </row>
    <row r="181" spans="1:16" ht="20.100000000000001" customHeight="1" x14ac:dyDescent="0.2">
      <c r="A181" s="1" t="s">
        <v>7</v>
      </c>
      <c r="C181" s="28"/>
      <c r="D181" s="329">
        <v>1</v>
      </c>
      <c r="E181" s="329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9"/>
      <c r="D182" s="4">
        <v>0</v>
      </c>
      <c r="E182" s="4">
        <v>8</v>
      </c>
      <c r="I182" s="910">
        <v>4</v>
      </c>
      <c r="K182" s="2"/>
      <c r="L182" s="24" t="s">
        <v>50</v>
      </c>
      <c r="M182" s="911" t="str">
        <f>+M147</f>
        <v>: Mei</v>
      </c>
      <c r="N182" s="912"/>
      <c r="O182" s="329">
        <f>+O147</f>
        <v>0</v>
      </c>
      <c r="P182" s="329">
        <f>+P147</f>
        <v>5</v>
      </c>
    </row>
    <row r="183" spans="1:16" ht="20.100000000000001" customHeight="1" x14ac:dyDescent="0.2">
      <c r="A183" s="354" t="s">
        <v>53</v>
      </c>
      <c r="B183" s="354"/>
      <c r="C183" s="329">
        <v>0</v>
      </c>
      <c r="D183" s="329">
        <v>3</v>
      </c>
      <c r="E183" s="329">
        <v>0</v>
      </c>
      <c r="I183" s="910"/>
      <c r="J183" s="330"/>
      <c r="K183" s="2"/>
      <c r="L183" s="24" t="s">
        <v>12</v>
      </c>
      <c r="M183" s="911" t="str">
        <f>+M148</f>
        <v>: 2019</v>
      </c>
      <c r="N183" s="912"/>
      <c r="O183" s="329">
        <f>+O148</f>
        <v>1</v>
      </c>
      <c r="P183" s="329">
        <f>+P148</f>
        <v>9</v>
      </c>
    </row>
    <row r="184" spans="1:16" ht="26.25" customHeight="1" thickBot="1" x14ac:dyDescent="0.25">
      <c r="C184" s="30"/>
      <c r="D184" s="30"/>
      <c r="K184" s="2"/>
      <c r="L184" s="2"/>
      <c r="N184" s="2"/>
      <c r="O184" s="30"/>
      <c r="P184" s="30"/>
    </row>
    <row r="185" spans="1:16" ht="20.100000000000001" customHeight="1" x14ac:dyDescent="0.2">
      <c r="A185" s="946" t="s">
        <v>13</v>
      </c>
      <c r="B185" s="944" t="s">
        <v>14</v>
      </c>
      <c r="C185" s="913" t="s">
        <v>15</v>
      </c>
      <c r="D185" s="914"/>
      <c r="E185" s="914"/>
      <c r="F185" s="914"/>
      <c r="G185" s="914"/>
      <c r="H185" s="914"/>
      <c r="I185" s="915"/>
      <c r="J185" s="916" t="s">
        <v>16</v>
      </c>
      <c r="K185" s="914"/>
      <c r="L185" s="914"/>
      <c r="M185" s="914"/>
      <c r="N185" s="914"/>
      <c r="O185" s="914"/>
      <c r="P185" s="915"/>
    </row>
    <row r="186" spans="1:16" ht="20.100000000000001" customHeight="1" x14ac:dyDescent="0.2">
      <c r="A186" s="947"/>
      <c r="B186" s="945"/>
      <c r="C186" s="925" t="s">
        <v>17</v>
      </c>
      <c r="D186" s="926"/>
      <c r="E186" s="926"/>
      <c r="F186" s="4"/>
      <c r="G186" s="4"/>
      <c r="H186" s="4"/>
      <c r="I186" s="322" t="s">
        <v>17</v>
      </c>
      <c r="J186" s="34" t="s">
        <v>17</v>
      </c>
      <c r="K186" s="4"/>
      <c r="L186" s="4"/>
      <c r="M186" s="4"/>
      <c r="N186" s="926" t="s">
        <v>17</v>
      </c>
      <c r="O186" s="926"/>
      <c r="P186" s="927"/>
    </row>
    <row r="187" spans="1:16" ht="20.100000000000001" customHeight="1" x14ac:dyDescent="0.2">
      <c r="A187" s="947"/>
      <c r="B187" s="945"/>
      <c r="C187" s="902" t="s">
        <v>9</v>
      </c>
      <c r="D187" s="903"/>
      <c r="E187" s="903"/>
      <c r="F187" s="323" t="s">
        <v>18</v>
      </c>
      <c r="G187" s="323" t="s">
        <v>19</v>
      </c>
      <c r="H187" s="323" t="s">
        <v>20</v>
      </c>
      <c r="I187" s="324" t="s">
        <v>21</v>
      </c>
      <c r="J187" s="35" t="s">
        <v>9</v>
      </c>
      <c r="K187" s="323" t="s">
        <v>18</v>
      </c>
      <c r="L187" s="323" t="s">
        <v>19</v>
      </c>
      <c r="M187" s="323" t="s">
        <v>20</v>
      </c>
      <c r="N187" s="904" t="s">
        <v>21</v>
      </c>
      <c r="O187" s="904"/>
      <c r="P187" s="905"/>
    </row>
    <row r="188" spans="1:16" ht="20.100000000000001" customHeight="1" x14ac:dyDescent="0.2">
      <c r="A188" s="947"/>
      <c r="B188" s="945"/>
      <c r="C188" s="906" t="s">
        <v>22</v>
      </c>
      <c r="D188" s="907"/>
      <c r="E188" s="907"/>
      <c r="F188" s="325"/>
      <c r="G188" s="325"/>
      <c r="H188" s="325"/>
      <c r="I188" s="326" t="s">
        <v>23</v>
      </c>
      <c r="J188" s="36" t="s">
        <v>22</v>
      </c>
      <c r="K188" s="325"/>
      <c r="L188" s="325"/>
      <c r="M188" s="325"/>
      <c r="N188" s="907" t="s">
        <v>24</v>
      </c>
      <c r="O188" s="907"/>
      <c r="P188" s="908"/>
    </row>
    <row r="189" spans="1:16" ht="24" customHeight="1" x14ac:dyDescent="0.2">
      <c r="A189" s="46" t="s">
        <v>25</v>
      </c>
      <c r="B189" s="47" t="s">
        <v>26</v>
      </c>
      <c r="C189" s="890" t="s">
        <v>27</v>
      </c>
      <c r="D189" s="891"/>
      <c r="E189" s="891"/>
      <c r="F189" s="331" t="s">
        <v>28</v>
      </c>
      <c r="G189" s="331" t="s">
        <v>29</v>
      </c>
      <c r="H189" s="331" t="s">
        <v>30</v>
      </c>
      <c r="I189" s="48" t="s">
        <v>31</v>
      </c>
      <c r="J189" s="49" t="s">
        <v>32</v>
      </c>
      <c r="K189" s="331" t="s">
        <v>33</v>
      </c>
      <c r="L189" s="331" t="s">
        <v>34</v>
      </c>
      <c r="M189" s="331" t="s">
        <v>35</v>
      </c>
      <c r="N189" s="892" t="s">
        <v>36</v>
      </c>
      <c r="O189" s="891"/>
      <c r="P189" s="893"/>
    </row>
    <row r="190" spans="1:16" ht="15.75" x14ac:dyDescent="0.2">
      <c r="A190" s="5"/>
      <c r="B190" s="6" t="s">
        <v>37</v>
      </c>
      <c r="C190" s="894">
        <f>SUM(C192,C195)</f>
        <v>0</v>
      </c>
      <c r="D190" s="895"/>
      <c r="E190" s="895"/>
      <c r="F190" s="332">
        <f>SUM(F192,F195)</f>
        <v>0</v>
      </c>
      <c r="G190" s="332">
        <f>SUM(G192,G195)</f>
        <v>0</v>
      </c>
      <c r="H190" s="332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896">
        <f t="shared" si="39"/>
        <v>0</v>
      </c>
      <c r="O190" s="897"/>
      <c r="P190" s="898"/>
    </row>
    <row r="191" spans="1:16" x14ac:dyDescent="0.2">
      <c r="A191" s="9">
        <v>1</v>
      </c>
      <c r="B191" s="10" t="s">
        <v>38</v>
      </c>
      <c r="C191" s="899"/>
      <c r="D191" s="900"/>
      <c r="E191" s="900"/>
      <c r="F191" s="318"/>
      <c r="G191" s="318"/>
      <c r="H191" s="318"/>
      <c r="I191" s="37"/>
      <c r="J191" s="317"/>
      <c r="K191" s="318"/>
      <c r="L191" s="318"/>
      <c r="M191" s="318"/>
      <c r="N191" s="900"/>
      <c r="O191" s="900"/>
      <c r="P191" s="901"/>
    </row>
    <row r="192" spans="1:16" ht="14.25" x14ac:dyDescent="0.2">
      <c r="A192" s="11"/>
      <c r="B192" s="10" t="s">
        <v>39</v>
      </c>
      <c r="C192" s="928">
        <f>SUM(C193:E194)</f>
        <v>0</v>
      </c>
      <c r="D192" s="929"/>
      <c r="E192" s="929"/>
      <c r="F192" s="327">
        <f>SUM(F193:F194)</f>
        <v>0</v>
      </c>
      <c r="G192" s="327">
        <f t="shared" ref="G192:H192" si="40">SUM(G193:G194)</f>
        <v>0</v>
      </c>
      <c r="H192" s="327">
        <f t="shared" si="40"/>
        <v>0</v>
      </c>
      <c r="I192" s="328">
        <f>SUM(C192-F192+G192-H192)</f>
        <v>0</v>
      </c>
      <c r="J192" s="327">
        <f>SUM(J193:J194)</f>
        <v>0</v>
      </c>
      <c r="K192" s="327">
        <f t="shared" ref="K192:M192" si="41">SUM(K193:K194)</f>
        <v>0</v>
      </c>
      <c r="L192" s="327">
        <f t="shared" si="41"/>
        <v>0</v>
      </c>
      <c r="M192" s="327">
        <f t="shared" si="41"/>
        <v>0</v>
      </c>
      <c r="N192" s="880">
        <f>SUM(N193:P194)</f>
        <v>0</v>
      </c>
      <c r="O192" s="880"/>
      <c r="P192" s="881"/>
    </row>
    <row r="193" spans="1:16" ht="12.75" customHeight="1" x14ac:dyDescent="0.2">
      <c r="A193" s="11"/>
      <c r="B193" s="12" t="s">
        <v>40</v>
      </c>
      <c r="C193" s="919">
        <v>0</v>
      </c>
      <c r="D193" s="920"/>
      <c r="E193" s="920"/>
      <c r="F193" s="321">
        <v>0</v>
      </c>
      <c r="G193" s="321">
        <v>0</v>
      </c>
      <c r="H193" s="321">
        <v>0</v>
      </c>
      <c r="I193" s="347">
        <f t="shared" ref="I193:I197" si="42">SUM(C193-F193+G193-H193)</f>
        <v>0</v>
      </c>
      <c r="J193" s="349">
        <v>0</v>
      </c>
      <c r="K193" s="349">
        <v>0</v>
      </c>
      <c r="L193" s="349">
        <v>0</v>
      </c>
      <c r="M193" s="349">
        <v>0</v>
      </c>
      <c r="N193" s="880">
        <f>SUM(J193-K193+L193-M193)</f>
        <v>0</v>
      </c>
      <c r="O193" s="880"/>
      <c r="P193" s="881"/>
    </row>
    <row r="194" spans="1:16" ht="12.75" customHeight="1" x14ac:dyDescent="0.2">
      <c r="A194" s="11"/>
      <c r="B194" s="12" t="s">
        <v>41</v>
      </c>
      <c r="C194" s="919">
        <v>0</v>
      </c>
      <c r="D194" s="920"/>
      <c r="E194" s="920"/>
      <c r="F194" s="321">
        <v>0</v>
      </c>
      <c r="G194" s="321">
        <v>0</v>
      </c>
      <c r="H194" s="321">
        <v>0</v>
      </c>
      <c r="I194" s="347">
        <f t="shared" si="42"/>
        <v>0</v>
      </c>
      <c r="J194" s="349">
        <v>0</v>
      </c>
      <c r="K194" s="349">
        <v>0</v>
      </c>
      <c r="L194" s="349">
        <v>0</v>
      </c>
      <c r="M194" s="349">
        <v>0</v>
      </c>
      <c r="N194" s="880">
        <f>SUM(J194-K194+L194-M194)</f>
        <v>0</v>
      </c>
      <c r="O194" s="880"/>
      <c r="P194" s="881"/>
    </row>
    <row r="195" spans="1:16" ht="14.25" x14ac:dyDescent="0.2">
      <c r="A195" s="11"/>
      <c r="B195" s="10" t="s">
        <v>42</v>
      </c>
      <c r="C195" s="928">
        <f>SUM(C196:E197)</f>
        <v>0</v>
      </c>
      <c r="D195" s="929"/>
      <c r="E195" s="929"/>
      <c r="F195" s="327">
        <f>SUM(F196:F197)</f>
        <v>0</v>
      </c>
      <c r="G195" s="327">
        <f t="shared" ref="G195:H195" si="43">SUM(G196:G197)</f>
        <v>0</v>
      </c>
      <c r="H195" s="327">
        <f t="shared" si="43"/>
        <v>0</v>
      </c>
      <c r="I195" s="328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880">
        <f>SUM(N196:P197)</f>
        <v>0</v>
      </c>
      <c r="O195" s="880"/>
      <c r="P195" s="881"/>
    </row>
    <row r="196" spans="1:16" ht="15" x14ac:dyDescent="0.2">
      <c r="A196" s="11"/>
      <c r="B196" s="12" t="s">
        <v>40</v>
      </c>
      <c r="C196" s="919">
        <v>0</v>
      </c>
      <c r="D196" s="920"/>
      <c r="E196" s="920"/>
      <c r="F196" s="321">
        <v>0</v>
      </c>
      <c r="G196" s="321">
        <v>0</v>
      </c>
      <c r="H196" s="321">
        <v>0</v>
      </c>
      <c r="I196" s="347">
        <f t="shared" si="42"/>
        <v>0</v>
      </c>
      <c r="J196" s="38">
        <v>0</v>
      </c>
      <c r="K196" s="321">
        <v>0</v>
      </c>
      <c r="L196" s="321">
        <v>0</v>
      </c>
      <c r="M196" s="321">
        <v>0</v>
      </c>
      <c r="N196" s="880">
        <f>SUM(J196-K196+L196-M196)</f>
        <v>0</v>
      </c>
      <c r="O196" s="880"/>
      <c r="P196" s="881"/>
    </row>
    <row r="197" spans="1:16" ht="15" x14ac:dyDescent="0.2">
      <c r="A197" s="11"/>
      <c r="B197" s="12" t="s">
        <v>41</v>
      </c>
      <c r="C197" s="919">
        <v>0</v>
      </c>
      <c r="D197" s="920"/>
      <c r="E197" s="920"/>
      <c r="F197" s="321">
        <v>0</v>
      </c>
      <c r="G197" s="321">
        <v>0</v>
      </c>
      <c r="H197" s="321">
        <v>0</v>
      </c>
      <c r="I197" s="347">
        <f t="shared" si="42"/>
        <v>0</v>
      </c>
      <c r="J197" s="38">
        <v>0</v>
      </c>
      <c r="K197" s="321">
        <v>0</v>
      </c>
      <c r="L197" s="321">
        <v>0</v>
      </c>
      <c r="M197" s="321">
        <v>0</v>
      </c>
      <c r="N197" s="880">
        <f>SUM(J197-K197+L197-M197)</f>
        <v>0</v>
      </c>
      <c r="O197" s="880"/>
      <c r="P197" s="881"/>
    </row>
    <row r="198" spans="1:16" x14ac:dyDescent="0.2">
      <c r="A198" s="9">
        <v>2</v>
      </c>
      <c r="B198" s="10" t="s">
        <v>43</v>
      </c>
      <c r="C198" s="899"/>
      <c r="D198" s="900"/>
      <c r="E198" s="900"/>
      <c r="F198" s="318"/>
      <c r="G198" s="318"/>
      <c r="H198" s="318"/>
      <c r="I198" s="335"/>
      <c r="J198" s="317"/>
      <c r="K198" s="318"/>
      <c r="L198" s="318"/>
      <c r="M198" s="318"/>
      <c r="N198" s="867"/>
      <c r="O198" s="867"/>
      <c r="P198" s="868"/>
    </row>
    <row r="199" spans="1:16" ht="12.75" customHeight="1" x14ac:dyDescent="0.2">
      <c r="A199" s="11"/>
      <c r="B199" s="12" t="s">
        <v>44</v>
      </c>
      <c r="C199" s="919">
        <v>0</v>
      </c>
      <c r="D199" s="920"/>
      <c r="E199" s="920"/>
      <c r="F199" s="321">
        <v>0</v>
      </c>
      <c r="G199" s="321">
        <v>0</v>
      </c>
      <c r="H199" s="321">
        <v>0</v>
      </c>
      <c r="I199" s="328">
        <f t="shared" ref="I199:I202" si="45">SUM(C199-F199+G199-H199)</f>
        <v>0</v>
      </c>
      <c r="J199" s="317"/>
      <c r="K199" s="318"/>
      <c r="L199" s="318"/>
      <c r="M199" s="318"/>
      <c r="N199" s="867"/>
      <c r="O199" s="867"/>
      <c r="P199" s="868"/>
    </row>
    <row r="200" spans="1:16" ht="12.75" customHeight="1" x14ac:dyDescent="0.2">
      <c r="A200" s="11"/>
      <c r="B200" s="12" t="s">
        <v>45</v>
      </c>
      <c r="C200" s="919">
        <v>0</v>
      </c>
      <c r="D200" s="920"/>
      <c r="E200" s="920"/>
      <c r="F200" s="321">
        <v>0</v>
      </c>
      <c r="G200" s="321">
        <v>0</v>
      </c>
      <c r="H200" s="321">
        <v>0</v>
      </c>
      <c r="I200" s="328">
        <f t="shared" si="45"/>
        <v>0</v>
      </c>
      <c r="J200" s="317"/>
      <c r="K200" s="318"/>
      <c r="L200" s="318"/>
      <c r="M200" s="318"/>
      <c r="N200" s="867"/>
      <c r="O200" s="867"/>
      <c r="P200" s="868"/>
    </row>
    <row r="201" spans="1:16" ht="7.5" customHeight="1" x14ac:dyDescent="0.2">
      <c r="A201" s="9"/>
      <c r="B201" s="12" t="s">
        <v>46</v>
      </c>
      <c r="C201" s="919">
        <v>0</v>
      </c>
      <c r="D201" s="920"/>
      <c r="E201" s="920"/>
      <c r="F201" s="321">
        <v>0</v>
      </c>
      <c r="G201" s="321">
        <v>0</v>
      </c>
      <c r="H201" s="321">
        <v>0</v>
      </c>
      <c r="I201" s="328">
        <f t="shared" si="45"/>
        <v>0</v>
      </c>
      <c r="J201" s="317"/>
      <c r="K201" s="318"/>
      <c r="L201" s="318"/>
      <c r="M201" s="318"/>
      <c r="N201" s="867"/>
      <c r="O201" s="867"/>
      <c r="P201" s="868"/>
    </row>
    <row r="202" spans="1:16" ht="18" customHeight="1" x14ac:dyDescent="0.2">
      <c r="A202" s="14"/>
      <c r="B202" s="15" t="s">
        <v>47</v>
      </c>
      <c r="C202" s="921">
        <v>0</v>
      </c>
      <c r="D202" s="922"/>
      <c r="E202" s="922"/>
      <c r="F202" s="334">
        <v>0</v>
      </c>
      <c r="G202" s="334">
        <v>0</v>
      </c>
      <c r="H202" s="334">
        <v>0</v>
      </c>
      <c r="I202" s="328">
        <f t="shared" si="45"/>
        <v>0</v>
      </c>
      <c r="J202" s="39"/>
      <c r="K202" s="16"/>
      <c r="L202" s="16"/>
      <c r="M202" s="16"/>
      <c r="N202" s="869"/>
      <c r="O202" s="869"/>
      <c r="P202" s="870"/>
    </row>
    <row r="203" spans="1:16" ht="12.75" customHeight="1" thickBot="1" x14ac:dyDescent="0.25">
      <c r="A203" s="17">
        <v>3</v>
      </c>
      <c r="B203" s="18" t="s">
        <v>48</v>
      </c>
      <c r="C203" s="923">
        <v>0</v>
      </c>
      <c r="D203" s="924"/>
      <c r="E203" s="924"/>
      <c r="F203" s="26">
        <v>0</v>
      </c>
      <c r="G203" s="26">
        <v>0</v>
      </c>
      <c r="H203" s="336"/>
      <c r="I203" s="40"/>
      <c r="J203" s="41"/>
      <c r="K203" s="348"/>
      <c r="L203" s="348"/>
      <c r="M203" s="348"/>
      <c r="N203" s="873"/>
      <c r="O203" s="873"/>
      <c r="P203" s="874"/>
    </row>
    <row r="204" spans="1:16" x14ac:dyDescent="0.2">
      <c r="B204" s="316" t="s">
        <v>49</v>
      </c>
      <c r="C204" s="861">
        <f>SUM(C199:E202)-C190</f>
        <v>0</v>
      </c>
      <c r="D204" s="862"/>
      <c r="E204" s="862"/>
      <c r="F204" s="25">
        <f>SUM(F199:F202)-F190</f>
        <v>0</v>
      </c>
      <c r="G204" s="25">
        <f t="shared" ref="G204:I204" si="46">SUM(G199:G202)-G190</f>
        <v>0</v>
      </c>
      <c r="H204" s="25">
        <f t="shared" si="46"/>
        <v>0</v>
      </c>
      <c r="I204" s="25">
        <f t="shared" si="46"/>
        <v>0</v>
      </c>
      <c r="J204" s="8"/>
      <c r="K204" s="8"/>
      <c r="L204" s="8"/>
      <c r="M204" s="8"/>
      <c r="N204" s="863"/>
      <c r="O204" s="863"/>
      <c r="P204" s="863"/>
    </row>
    <row r="205" spans="1:16" x14ac:dyDescent="0.2">
      <c r="B205" s="316"/>
      <c r="C205" s="93"/>
      <c r="D205" s="94"/>
      <c r="E205" s="94"/>
      <c r="F205" s="25"/>
      <c r="G205" s="25"/>
      <c r="H205" s="25"/>
      <c r="I205" s="25"/>
      <c r="J205" s="8"/>
      <c r="K205" s="8"/>
      <c r="L205" s="8"/>
      <c r="M205" s="8"/>
      <c r="N205" s="333"/>
      <c r="O205" s="333"/>
      <c r="P205" s="333"/>
    </row>
    <row r="206" spans="1:16" x14ac:dyDescent="0.2">
      <c r="B206" s="316"/>
      <c r="C206" s="93"/>
      <c r="D206" s="94"/>
      <c r="E206" s="94"/>
      <c r="F206" s="25"/>
      <c r="G206" s="25"/>
      <c r="H206" s="25"/>
      <c r="I206" s="25"/>
      <c r="J206" s="8"/>
      <c r="K206" s="8"/>
      <c r="L206" s="8"/>
      <c r="M206" s="8"/>
      <c r="N206" s="333"/>
      <c r="O206" s="333"/>
      <c r="P206" s="333"/>
    </row>
    <row r="207" spans="1:16" ht="30" customHeight="1" x14ac:dyDescent="0.2">
      <c r="B207" s="316"/>
      <c r="C207" s="93"/>
      <c r="D207" s="94"/>
      <c r="E207" s="94"/>
      <c r="F207" s="25"/>
      <c r="G207" s="25"/>
      <c r="H207" s="25"/>
      <c r="I207" s="25"/>
      <c r="J207" s="8"/>
      <c r="K207" s="8"/>
      <c r="L207" s="8"/>
      <c r="M207" s="8"/>
      <c r="N207" s="333"/>
      <c r="O207" s="333"/>
      <c r="P207" s="333"/>
    </row>
    <row r="208" spans="1:16" ht="25.5" customHeight="1" x14ac:dyDescent="0.2">
      <c r="C208" s="316"/>
      <c r="D208" s="316"/>
      <c r="E208" s="316"/>
      <c r="N208" s="316"/>
      <c r="O208" s="316"/>
      <c r="P208" s="316"/>
    </row>
    <row r="209" spans="1:16" ht="20.100000000000001" customHeight="1" x14ac:dyDescent="0.2">
      <c r="C209" s="316"/>
      <c r="D209" s="316"/>
      <c r="E209" s="316"/>
      <c r="N209" s="316"/>
      <c r="O209" s="316"/>
      <c r="P209" s="316"/>
    </row>
    <row r="210" spans="1:16" ht="20.100000000000001" customHeight="1" x14ac:dyDescent="0.2">
      <c r="C210" s="864"/>
      <c r="D210" s="864"/>
      <c r="E210" s="864"/>
      <c r="N210" s="864"/>
      <c r="O210" s="864"/>
      <c r="P210" s="864"/>
    </row>
    <row r="211" spans="1:16" ht="20.100000000000001" customHeight="1" x14ac:dyDescent="0.2">
      <c r="A211" s="864" t="s">
        <v>0</v>
      </c>
      <c r="B211" s="864"/>
      <c r="F211" s="1" t="s">
        <v>1</v>
      </c>
      <c r="M211" s="930" t="s">
        <v>2</v>
      </c>
      <c r="N211" s="930"/>
      <c r="O211" s="930"/>
      <c r="P211" s="930"/>
    </row>
    <row r="212" spans="1:16" ht="20.100000000000001" customHeight="1" x14ac:dyDescent="0.2">
      <c r="A212" s="864" t="s">
        <v>3</v>
      </c>
      <c r="B212" s="864"/>
      <c r="M212" s="930"/>
      <c r="N212" s="930"/>
      <c r="O212" s="930"/>
      <c r="P212" s="930"/>
    </row>
    <row r="213" spans="1:16" ht="20.100000000000001" customHeight="1" x14ac:dyDescent="0.2">
      <c r="A213" s="864" t="s">
        <v>4</v>
      </c>
      <c r="B213" s="864"/>
    </row>
    <row r="214" spans="1:16" ht="20.100000000000001" customHeight="1" x14ac:dyDescent="0.3">
      <c r="F214" s="918" t="s">
        <v>5</v>
      </c>
      <c r="G214" s="918"/>
      <c r="H214" s="918"/>
      <c r="I214" s="918"/>
      <c r="J214" s="918"/>
      <c r="K214" s="918"/>
      <c r="L214" s="918"/>
    </row>
    <row r="215" spans="1:16" ht="20.100000000000001" customHeight="1" x14ac:dyDescent="0.2">
      <c r="F215" s="909" t="s">
        <v>6</v>
      </c>
      <c r="G215" s="909"/>
      <c r="H215" s="909"/>
      <c r="I215" s="909"/>
      <c r="J215" s="909"/>
      <c r="K215" s="909"/>
      <c r="L215" s="909"/>
    </row>
    <row r="216" spans="1:16" ht="26.25" customHeight="1" x14ac:dyDescent="0.2">
      <c r="A216" s="1" t="s">
        <v>7</v>
      </c>
      <c r="C216" s="28"/>
      <c r="D216" s="329">
        <v>1</v>
      </c>
      <c r="E216" s="329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9"/>
      <c r="D217" s="4">
        <v>0</v>
      </c>
      <c r="E217" s="4">
        <v>8</v>
      </c>
      <c r="I217" s="910">
        <v>7</v>
      </c>
      <c r="K217" s="2"/>
      <c r="L217" s="24" t="s">
        <v>50</v>
      </c>
      <c r="M217" s="911" t="str">
        <f>+M182</f>
        <v>: Mei</v>
      </c>
      <c r="N217" s="912"/>
      <c r="O217" s="329">
        <f>+O182</f>
        <v>0</v>
      </c>
      <c r="P217" s="329">
        <f>+P182</f>
        <v>5</v>
      </c>
    </row>
    <row r="218" spans="1:16" ht="20.100000000000001" customHeight="1" x14ac:dyDescent="0.2">
      <c r="A218" s="354" t="s">
        <v>57</v>
      </c>
      <c r="B218" s="358"/>
      <c r="C218" s="329">
        <v>0</v>
      </c>
      <c r="D218" s="329">
        <v>3</v>
      </c>
      <c r="E218" s="329">
        <v>2</v>
      </c>
      <c r="I218" s="910"/>
      <c r="J218" s="330"/>
      <c r="K218" s="2"/>
      <c r="L218" s="24" t="s">
        <v>12</v>
      </c>
      <c r="M218" s="911" t="str">
        <f>+M183</f>
        <v>: 2019</v>
      </c>
      <c r="N218" s="912"/>
      <c r="O218" s="329">
        <f>+O183</f>
        <v>1</v>
      </c>
      <c r="P218" s="329">
        <f>+P183</f>
        <v>9</v>
      </c>
    </row>
    <row r="219" spans="1:16" ht="20.100000000000001" customHeight="1" thickBot="1" x14ac:dyDescent="0.25">
      <c r="C219" s="30"/>
      <c r="D219" s="30"/>
      <c r="K219" s="2"/>
      <c r="L219" s="2"/>
      <c r="N219" s="2"/>
      <c r="O219" s="30"/>
      <c r="P219" s="30"/>
    </row>
    <row r="220" spans="1:16" ht="20.100000000000001" customHeight="1" x14ac:dyDescent="0.2">
      <c r="A220" s="946" t="s">
        <v>13</v>
      </c>
      <c r="B220" s="944" t="s">
        <v>14</v>
      </c>
      <c r="C220" s="913" t="s">
        <v>15</v>
      </c>
      <c r="D220" s="914"/>
      <c r="E220" s="914"/>
      <c r="F220" s="914"/>
      <c r="G220" s="914"/>
      <c r="H220" s="914"/>
      <c r="I220" s="915"/>
      <c r="J220" s="916" t="s">
        <v>16</v>
      </c>
      <c r="K220" s="914"/>
      <c r="L220" s="914"/>
      <c r="M220" s="914"/>
      <c r="N220" s="914"/>
      <c r="O220" s="914"/>
      <c r="P220" s="915"/>
    </row>
    <row r="221" spans="1:16" ht="24" customHeight="1" x14ac:dyDescent="0.2">
      <c r="A221" s="947"/>
      <c r="B221" s="945"/>
      <c r="C221" s="925" t="s">
        <v>17</v>
      </c>
      <c r="D221" s="926"/>
      <c r="E221" s="926"/>
      <c r="F221" s="4"/>
      <c r="G221" s="4"/>
      <c r="H221" s="4"/>
      <c r="I221" s="322" t="s">
        <v>17</v>
      </c>
      <c r="J221" s="34" t="s">
        <v>17</v>
      </c>
      <c r="K221" s="4"/>
      <c r="L221" s="4"/>
      <c r="M221" s="4"/>
      <c r="N221" s="926" t="s">
        <v>17</v>
      </c>
      <c r="O221" s="926"/>
      <c r="P221" s="927"/>
    </row>
    <row r="222" spans="1:16" ht="12.75" customHeight="1" x14ac:dyDescent="0.2">
      <c r="A222" s="947"/>
      <c r="B222" s="945"/>
      <c r="C222" s="902" t="s">
        <v>9</v>
      </c>
      <c r="D222" s="903"/>
      <c r="E222" s="903"/>
      <c r="F222" s="323" t="s">
        <v>18</v>
      </c>
      <c r="G222" s="323" t="s">
        <v>19</v>
      </c>
      <c r="H222" s="323" t="s">
        <v>20</v>
      </c>
      <c r="I222" s="324" t="s">
        <v>21</v>
      </c>
      <c r="J222" s="35" t="s">
        <v>9</v>
      </c>
      <c r="K222" s="323" t="s">
        <v>18</v>
      </c>
      <c r="L222" s="323" t="s">
        <v>19</v>
      </c>
      <c r="M222" s="323" t="s">
        <v>20</v>
      </c>
      <c r="N222" s="904" t="s">
        <v>21</v>
      </c>
      <c r="O222" s="904"/>
      <c r="P222" s="905"/>
    </row>
    <row r="223" spans="1:16" ht="12.75" customHeight="1" x14ac:dyDescent="0.2">
      <c r="A223" s="947"/>
      <c r="B223" s="945"/>
      <c r="C223" s="906" t="s">
        <v>22</v>
      </c>
      <c r="D223" s="907"/>
      <c r="E223" s="907"/>
      <c r="F223" s="325"/>
      <c r="G223" s="325"/>
      <c r="H223" s="325"/>
      <c r="I223" s="326" t="s">
        <v>23</v>
      </c>
      <c r="J223" s="36" t="s">
        <v>22</v>
      </c>
      <c r="K223" s="325"/>
      <c r="L223" s="325"/>
      <c r="M223" s="325"/>
      <c r="N223" s="907" t="s">
        <v>24</v>
      </c>
      <c r="O223" s="907"/>
      <c r="P223" s="908"/>
    </row>
    <row r="224" spans="1:16" x14ac:dyDescent="0.2">
      <c r="A224" s="46" t="s">
        <v>25</v>
      </c>
      <c r="B224" s="47" t="s">
        <v>26</v>
      </c>
      <c r="C224" s="890" t="s">
        <v>27</v>
      </c>
      <c r="D224" s="891"/>
      <c r="E224" s="891"/>
      <c r="F224" s="331" t="s">
        <v>28</v>
      </c>
      <c r="G224" s="331" t="s">
        <v>29</v>
      </c>
      <c r="H224" s="331" t="s">
        <v>30</v>
      </c>
      <c r="I224" s="48" t="s">
        <v>31</v>
      </c>
      <c r="J224" s="49" t="s">
        <v>32</v>
      </c>
      <c r="K224" s="331" t="s">
        <v>33</v>
      </c>
      <c r="L224" s="331" t="s">
        <v>34</v>
      </c>
      <c r="M224" s="331" t="s">
        <v>35</v>
      </c>
      <c r="N224" s="892" t="s">
        <v>36</v>
      </c>
      <c r="O224" s="891"/>
      <c r="P224" s="893"/>
    </row>
    <row r="225" spans="1:16" ht="12.75" customHeight="1" x14ac:dyDescent="0.2">
      <c r="A225" s="5"/>
      <c r="B225" s="6" t="s">
        <v>37</v>
      </c>
      <c r="C225" s="894">
        <f>SUM(C227,C230)</f>
        <v>0</v>
      </c>
      <c r="D225" s="895"/>
      <c r="E225" s="895"/>
      <c r="F225" s="332">
        <f>SUM(F227,F230)</f>
        <v>0</v>
      </c>
      <c r="G225" s="332">
        <f>SUM(G227,G230)</f>
        <v>0</v>
      </c>
      <c r="H225" s="332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896">
        <f t="shared" si="47"/>
        <v>0</v>
      </c>
      <c r="O225" s="897"/>
      <c r="P225" s="898"/>
    </row>
    <row r="226" spans="1:16" ht="12.75" customHeight="1" x14ac:dyDescent="0.2">
      <c r="A226" s="9">
        <v>1</v>
      </c>
      <c r="B226" s="10" t="s">
        <v>38</v>
      </c>
      <c r="C226" s="899"/>
      <c r="D226" s="900"/>
      <c r="E226" s="900"/>
      <c r="F226" s="318"/>
      <c r="G226" s="318"/>
      <c r="H226" s="318"/>
      <c r="I226" s="37"/>
      <c r="J226" s="317"/>
      <c r="K226" s="318"/>
      <c r="L226" s="318"/>
      <c r="M226" s="318"/>
      <c r="N226" s="900"/>
      <c r="O226" s="900"/>
      <c r="P226" s="901"/>
    </row>
    <row r="227" spans="1:16" ht="14.25" x14ac:dyDescent="0.2">
      <c r="A227" s="11"/>
      <c r="B227" s="10" t="s">
        <v>39</v>
      </c>
      <c r="C227" s="928">
        <f>SUM(C228:E229)</f>
        <v>0</v>
      </c>
      <c r="D227" s="929"/>
      <c r="E227" s="929"/>
      <c r="F227" s="327">
        <f>SUM(F228:F229)</f>
        <v>0</v>
      </c>
      <c r="G227" s="327">
        <f t="shared" ref="G227:H227" si="48">SUM(G228:G229)</f>
        <v>0</v>
      </c>
      <c r="H227" s="327">
        <f t="shared" si="48"/>
        <v>0</v>
      </c>
      <c r="I227" s="328">
        <f>SUM(C227-F227+G227-H227)</f>
        <v>0</v>
      </c>
      <c r="J227" s="327">
        <f>SUM(J228:J229)</f>
        <v>0</v>
      </c>
      <c r="K227" s="327">
        <f t="shared" ref="K227:M227" si="49">SUM(K228:K229)</f>
        <v>0</v>
      </c>
      <c r="L227" s="327">
        <f t="shared" si="49"/>
        <v>0</v>
      </c>
      <c r="M227" s="327">
        <f t="shared" si="49"/>
        <v>0</v>
      </c>
      <c r="N227" s="880">
        <f>SUM(N228:P229)</f>
        <v>0</v>
      </c>
      <c r="O227" s="880"/>
      <c r="P227" s="881"/>
    </row>
    <row r="228" spans="1:16" ht="15" x14ac:dyDescent="0.2">
      <c r="A228" s="11"/>
      <c r="B228" s="12" t="s">
        <v>40</v>
      </c>
      <c r="C228" s="919">
        <v>0</v>
      </c>
      <c r="D228" s="920"/>
      <c r="E228" s="920"/>
      <c r="F228" s="321">
        <v>0</v>
      </c>
      <c r="G228" s="321">
        <v>0</v>
      </c>
      <c r="H228" s="321">
        <v>0</v>
      </c>
      <c r="I228" s="347">
        <f t="shared" ref="I228:I232" si="50">SUM(C228-F228+G228-H228)</f>
        <v>0</v>
      </c>
      <c r="J228" s="349">
        <v>0</v>
      </c>
      <c r="K228" s="349">
        <v>0</v>
      </c>
      <c r="L228" s="349">
        <v>0</v>
      </c>
      <c r="M228" s="349">
        <v>0</v>
      </c>
      <c r="N228" s="880">
        <f>SUM(J228-K228+L228-M228)</f>
        <v>0</v>
      </c>
      <c r="O228" s="880"/>
      <c r="P228" s="881"/>
    </row>
    <row r="229" spans="1:16" ht="15" x14ac:dyDescent="0.2">
      <c r="A229" s="11"/>
      <c r="B229" s="12" t="s">
        <v>41</v>
      </c>
      <c r="C229" s="919">
        <v>0</v>
      </c>
      <c r="D229" s="920"/>
      <c r="E229" s="920"/>
      <c r="F229" s="321">
        <v>0</v>
      </c>
      <c r="G229" s="321">
        <v>0</v>
      </c>
      <c r="H229" s="321">
        <v>0</v>
      </c>
      <c r="I229" s="347">
        <f t="shared" si="50"/>
        <v>0</v>
      </c>
      <c r="J229" s="349">
        <v>0</v>
      </c>
      <c r="K229" s="349">
        <v>0</v>
      </c>
      <c r="L229" s="349">
        <v>0</v>
      </c>
      <c r="M229" s="349">
        <v>0</v>
      </c>
      <c r="N229" s="880">
        <f>SUM(J229-K229+L229-M229)</f>
        <v>0</v>
      </c>
      <c r="O229" s="880"/>
      <c r="P229" s="881"/>
    </row>
    <row r="230" spans="1:16" ht="14.25" x14ac:dyDescent="0.2">
      <c r="A230" s="11"/>
      <c r="B230" s="10" t="s">
        <v>42</v>
      </c>
      <c r="C230" s="928">
        <f>SUM(C231:E232)</f>
        <v>0</v>
      </c>
      <c r="D230" s="929"/>
      <c r="E230" s="929"/>
      <c r="F230" s="327">
        <f>SUM(F231:F232)</f>
        <v>0</v>
      </c>
      <c r="G230" s="327">
        <f t="shared" ref="G230:H230" si="51">SUM(G231:G232)</f>
        <v>0</v>
      </c>
      <c r="H230" s="327">
        <f t="shared" si="51"/>
        <v>0</v>
      </c>
      <c r="I230" s="328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880">
        <f>SUM(N231:P232)</f>
        <v>0</v>
      </c>
      <c r="O230" s="880"/>
      <c r="P230" s="881"/>
    </row>
    <row r="231" spans="1:16" ht="12.75" customHeight="1" x14ac:dyDescent="0.2">
      <c r="A231" s="11"/>
      <c r="B231" s="12" t="s">
        <v>40</v>
      </c>
      <c r="C231" s="919">
        <v>0</v>
      </c>
      <c r="D231" s="920"/>
      <c r="E231" s="920"/>
      <c r="F231" s="321">
        <v>0</v>
      </c>
      <c r="G231" s="321">
        <v>0</v>
      </c>
      <c r="H231" s="321">
        <v>0</v>
      </c>
      <c r="I231" s="347">
        <f t="shared" si="50"/>
        <v>0</v>
      </c>
      <c r="J231" s="38">
        <v>0</v>
      </c>
      <c r="K231" s="321">
        <v>0</v>
      </c>
      <c r="L231" s="321">
        <v>0</v>
      </c>
      <c r="M231" s="321">
        <v>0</v>
      </c>
      <c r="N231" s="880">
        <f>SUM(J231-K231+L231-M231)</f>
        <v>0</v>
      </c>
      <c r="O231" s="880"/>
      <c r="P231" s="881"/>
    </row>
    <row r="232" spans="1:16" ht="12.75" customHeight="1" x14ac:dyDescent="0.2">
      <c r="A232" s="11"/>
      <c r="B232" s="12" t="s">
        <v>41</v>
      </c>
      <c r="C232" s="919">
        <v>0</v>
      </c>
      <c r="D232" s="920"/>
      <c r="E232" s="920"/>
      <c r="F232" s="321">
        <v>0</v>
      </c>
      <c r="G232" s="321">
        <v>0</v>
      </c>
      <c r="H232" s="321">
        <v>0</v>
      </c>
      <c r="I232" s="347">
        <f t="shared" si="50"/>
        <v>0</v>
      </c>
      <c r="J232" s="38">
        <v>0</v>
      </c>
      <c r="K232" s="321">
        <v>0</v>
      </c>
      <c r="L232" s="321">
        <v>0</v>
      </c>
      <c r="M232" s="321">
        <v>0</v>
      </c>
      <c r="N232" s="880">
        <f>SUM(J232-K232+L232-M232)</f>
        <v>0</v>
      </c>
      <c r="O232" s="880"/>
      <c r="P232" s="881"/>
    </row>
    <row r="233" spans="1:16" ht="7.5" customHeight="1" x14ac:dyDescent="0.2">
      <c r="A233" s="9">
        <v>2</v>
      </c>
      <c r="B233" s="10" t="s">
        <v>43</v>
      </c>
      <c r="C233" s="899"/>
      <c r="D233" s="900"/>
      <c r="E233" s="900"/>
      <c r="F233" s="318"/>
      <c r="G233" s="318"/>
      <c r="H233" s="318"/>
      <c r="I233" s="335"/>
      <c r="J233" s="317"/>
      <c r="K233" s="318"/>
      <c r="L233" s="318"/>
      <c r="M233" s="318"/>
      <c r="N233" s="867"/>
      <c r="O233" s="867"/>
      <c r="P233" s="868"/>
    </row>
    <row r="234" spans="1:16" ht="18" customHeight="1" x14ac:dyDescent="0.2">
      <c r="A234" s="11"/>
      <c r="B234" s="12" t="s">
        <v>44</v>
      </c>
      <c r="C234" s="919">
        <v>0</v>
      </c>
      <c r="D234" s="920"/>
      <c r="E234" s="920"/>
      <c r="F234" s="321">
        <v>0</v>
      </c>
      <c r="G234" s="321">
        <v>0</v>
      </c>
      <c r="H234" s="321">
        <v>0</v>
      </c>
      <c r="I234" s="328">
        <f t="shared" ref="I234:I237" si="53">SUM(C234-F234+G234-H234)</f>
        <v>0</v>
      </c>
      <c r="J234" s="317"/>
      <c r="K234" s="318"/>
      <c r="L234" s="318"/>
      <c r="M234" s="318"/>
      <c r="N234" s="867"/>
      <c r="O234" s="867"/>
      <c r="P234" s="868"/>
    </row>
    <row r="235" spans="1:16" ht="12.75" customHeight="1" x14ac:dyDescent="0.2">
      <c r="A235" s="11"/>
      <c r="B235" s="12" t="s">
        <v>45</v>
      </c>
      <c r="C235" s="919">
        <v>0</v>
      </c>
      <c r="D235" s="920"/>
      <c r="E235" s="920"/>
      <c r="F235" s="321">
        <v>0</v>
      </c>
      <c r="G235" s="321">
        <v>0</v>
      </c>
      <c r="H235" s="321">
        <v>0</v>
      </c>
      <c r="I235" s="328">
        <f t="shared" si="53"/>
        <v>0</v>
      </c>
      <c r="J235" s="317"/>
      <c r="K235" s="318"/>
      <c r="L235" s="318"/>
      <c r="M235" s="318"/>
      <c r="N235" s="867"/>
      <c r="O235" s="867"/>
      <c r="P235" s="868"/>
    </row>
    <row r="236" spans="1:16" ht="12.75" customHeight="1" x14ac:dyDescent="0.2">
      <c r="A236" s="9"/>
      <c r="B236" s="12" t="s">
        <v>46</v>
      </c>
      <c r="C236" s="919">
        <v>0</v>
      </c>
      <c r="D236" s="920"/>
      <c r="E236" s="920"/>
      <c r="F236" s="321">
        <v>0</v>
      </c>
      <c r="G236" s="321">
        <v>0</v>
      </c>
      <c r="H236" s="321">
        <v>0</v>
      </c>
      <c r="I236" s="328">
        <f t="shared" si="53"/>
        <v>0</v>
      </c>
      <c r="J236" s="317"/>
      <c r="K236" s="318"/>
      <c r="L236" s="318"/>
      <c r="M236" s="318"/>
      <c r="N236" s="867"/>
      <c r="O236" s="867"/>
      <c r="P236" s="868"/>
    </row>
    <row r="237" spans="1:16" ht="12.75" customHeight="1" x14ac:dyDescent="0.2">
      <c r="A237" s="14"/>
      <c r="B237" s="15" t="s">
        <v>47</v>
      </c>
      <c r="C237" s="921">
        <v>0</v>
      </c>
      <c r="D237" s="922"/>
      <c r="E237" s="922"/>
      <c r="F237" s="334">
        <v>0</v>
      </c>
      <c r="G237" s="334">
        <v>0</v>
      </c>
      <c r="H237" s="334">
        <v>0</v>
      </c>
      <c r="I237" s="328">
        <f t="shared" si="53"/>
        <v>0</v>
      </c>
      <c r="J237" s="39"/>
      <c r="K237" s="16"/>
      <c r="L237" s="16"/>
      <c r="M237" s="16"/>
      <c r="N237" s="869"/>
      <c r="O237" s="869"/>
      <c r="P237" s="870"/>
    </row>
    <row r="238" spans="1:16" ht="15" thickBot="1" x14ac:dyDescent="0.25">
      <c r="A238" s="17">
        <v>3</v>
      </c>
      <c r="B238" s="18" t="s">
        <v>48</v>
      </c>
      <c r="C238" s="923">
        <v>0</v>
      </c>
      <c r="D238" s="924"/>
      <c r="E238" s="924"/>
      <c r="F238" s="26">
        <v>0</v>
      </c>
      <c r="G238" s="26">
        <v>0</v>
      </c>
      <c r="H238" s="336"/>
      <c r="I238" s="40"/>
      <c r="J238" s="41"/>
      <c r="K238" s="348"/>
      <c r="L238" s="348"/>
      <c r="M238" s="348"/>
      <c r="N238" s="873"/>
      <c r="O238" s="873"/>
      <c r="P238" s="874"/>
    </row>
    <row r="239" spans="1:16" ht="30" customHeight="1" x14ac:dyDescent="0.2">
      <c r="B239" s="316" t="s">
        <v>49</v>
      </c>
      <c r="C239" s="861">
        <f>SUM(C234:E237)-C225</f>
        <v>0</v>
      </c>
      <c r="D239" s="862"/>
      <c r="E239" s="862"/>
      <c r="F239" s="25">
        <f>SUM(F234:F237)-F225</f>
        <v>0</v>
      </c>
      <c r="G239" s="25">
        <f t="shared" ref="G239:I239" si="54">SUM(G234:G237)-G225</f>
        <v>0</v>
      </c>
      <c r="H239" s="25">
        <f t="shared" si="54"/>
        <v>0</v>
      </c>
      <c r="I239" s="25">
        <f t="shared" si="54"/>
        <v>0</v>
      </c>
      <c r="J239" s="8"/>
      <c r="K239" s="8"/>
      <c r="L239" s="8"/>
      <c r="M239" s="8"/>
      <c r="N239" s="863"/>
      <c r="O239" s="863"/>
      <c r="P239" s="863"/>
    </row>
    <row r="240" spans="1:16" ht="25.5" customHeight="1" x14ac:dyDescent="0.2">
      <c r="B240" s="316"/>
      <c r="C240" s="93"/>
      <c r="D240" s="94"/>
      <c r="E240" s="94"/>
      <c r="F240" s="25"/>
      <c r="G240" s="25"/>
      <c r="H240" s="25"/>
      <c r="I240" s="25"/>
      <c r="J240" s="8"/>
      <c r="K240" s="8"/>
      <c r="L240" s="8"/>
      <c r="M240" s="8"/>
      <c r="N240" s="333"/>
      <c r="O240" s="333"/>
      <c r="P240" s="333"/>
    </row>
    <row r="241" spans="1:16" ht="20.100000000000001" customHeight="1" x14ac:dyDescent="0.2">
      <c r="B241" s="316"/>
      <c r="C241" s="93"/>
      <c r="D241" s="94"/>
      <c r="E241" s="94"/>
      <c r="F241" s="25"/>
      <c r="G241" s="25"/>
      <c r="H241" s="25"/>
      <c r="I241" s="25"/>
      <c r="J241" s="8"/>
      <c r="K241" s="8"/>
      <c r="L241" s="8"/>
      <c r="M241" s="8"/>
      <c r="N241" s="333"/>
      <c r="O241" s="333"/>
      <c r="P241" s="333"/>
    </row>
    <row r="242" spans="1:16" ht="20.100000000000001" customHeight="1" x14ac:dyDescent="0.2">
      <c r="B242" s="316"/>
      <c r="C242" s="93"/>
      <c r="D242" s="94"/>
      <c r="E242" s="94"/>
      <c r="F242" s="25"/>
      <c r="G242" s="25"/>
      <c r="H242" s="25"/>
      <c r="I242" s="25"/>
      <c r="J242" s="8"/>
      <c r="K242" s="8"/>
      <c r="L242" s="8"/>
      <c r="M242" s="8"/>
      <c r="N242" s="333"/>
      <c r="O242" s="333"/>
      <c r="P242" s="333"/>
    </row>
    <row r="243" spans="1:16" ht="20.100000000000001" customHeight="1" x14ac:dyDescent="0.2">
      <c r="C243" s="316"/>
      <c r="D243" s="316"/>
      <c r="E243" s="316"/>
      <c r="G243" s="1" t="s">
        <v>1</v>
      </c>
      <c r="N243" s="316"/>
      <c r="O243" s="316"/>
      <c r="P243" s="316"/>
    </row>
    <row r="244" spans="1:16" ht="20.100000000000001" customHeight="1" x14ac:dyDescent="0.2">
      <c r="C244" s="316"/>
      <c r="D244" s="316"/>
      <c r="E244" s="316"/>
      <c r="N244" s="316"/>
      <c r="O244" s="316"/>
      <c r="P244" s="316"/>
    </row>
    <row r="245" spans="1:16" ht="20.100000000000001" customHeight="1" x14ac:dyDescent="0.2">
      <c r="C245" s="316"/>
      <c r="D245" s="316"/>
      <c r="E245" s="316"/>
      <c r="N245" s="316"/>
      <c r="O245" s="316"/>
      <c r="P245" s="316"/>
    </row>
    <row r="246" spans="1:16" ht="20.100000000000001" customHeight="1" x14ac:dyDescent="0.2">
      <c r="C246" s="316"/>
      <c r="D246" s="316"/>
      <c r="E246" s="316"/>
      <c r="N246" s="316"/>
      <c r="O246" s="316"/>
      <c r="P246" s="316"/>
    </row>
    <row r="247" spans="1:16" ht="20.100000000000001" customHeight="1" x14ac:dyDescent="0.2">
      <c r="A247" s="864" t="s">
        <v>0</v>
      </c>
      <c r="B247" s="864"/>
      <c r="F247" s="1" t="s">
        <v>1</v>
      </c>
      <c r="M247" s="930" t="s">
        <v>2</v>
      </c>
      <c r="N247" s="930"/>
      <c r="O247" s="930"/>
      <c r="P247" s="930"/>
    </row>
    <row r="248" spans="1:16" ht="26.25" customHeight="1" x14ac:dyDescent="0.2">
      <c r="A248" s="864" t="s">
        <v>3</v>
      </c>
      <c r="B248" s="864"/>
      <c r="M248" s="930"/>
      <c r="N248" s="930"/>
      <c r="O248" s="930"/>
      <c r="P248" s="930"/>
    </row>
    <row r="249" spans="1:16" ht="20.100000000000001" customHeight="1" x14ac:dyDescent="0.2">
      <c r="A249" s="864" t="s">
        <v>4</v>
      </c>
      <c r="B249" s="864"/>
    </row>
    <row r="250" spans="1:16" ht="20.100000000000001" customHeight="1" x14ac:dyDescent="0.3">
      <c r="F250" s="918" t="s">
        <v>5</v>
      </c>
      <c r="G250" s="918"/>
      <c r="H250" s="918"/>
      <c r="I250" s="918"/>
      <c r="J250" s="918"/>
      <c r="K250" s="918"/>
      <c r="L250" s="918"/>
    </row>
    <row r="251" spans="1:16" ht="20.100000000000001" customHeight="1" x14ac:dyDescent="0.2">
      <c r="F251" s="909" t="s">
        <v>6</v>
      </c>
      <c r="G251" s="909"/>
      <c r="H251" s="909"/>
      <c r="I251" s="909"/>
      <c r="J251" s="909"/>
      <c r="K251" s="909"/>
      <c r="L251" s="909"/>
    </row>
    <row r="252" spans="1:16" ht="20.100000000000001" customHeight="1" x14ac:dyDescent="0.2">
      <c r="A252" s="1" t="s">
        <v>7</v>
      </c>
      <c r="C252" s="28"/>
      <c r="D252" s="329">
        <v>1</v>
      </c>
      <c r="E252" s="329">
        <v>5</v>
      </c>
      <c r="K252" s="2"/>
      <c r="L252" s="2"/>
      <c r="M252" s="2"/>
      <c r="N252" s="2"/>
      <c r="O252" s="2"/>
      <c r="P252" s="2"/>
    </row>
    <row r="253" spans="1:16" ht="24" customHeight="1" x14ac:dyDescent="0.2">
      <c r="A253" s="1" t="s">
        <v>8</v>
      </c>
      <c r="C253" s="29"/>
      <c r="D253" s="4">
        <v>0</v>
      </c>
      <c r="E253" s="4">
        <v>8</v>
      </c>
      <c r="I253" s="910">
        <v>8</v>
      </c>
      <c r="K253" s="2"/>
      <c r="L253" s="24" t="s">
        <v>50</v>
      </c>
      <c r="M253" s="911" t="str">
        <f>+M217</f>
        <v>: Mei</v>
      </c>
      <c r="N253" s="912"/>
      <c r="O253" s="329">
        <f>+O217</f>
        <v>0</v>
      </c>
      <c r="P253" s="329">
        <f>+P217</f>
        <v>5</v>
      </c>
    </row>
    <row r="254" spans="1:16" ht="12.75" customHeight="1" x14ac:dyDescent="0.2">
      <c r="A254" s="354" t="s">
        <v>58</v>
      </c>
      <c r="B254" s="354"/>
      <c r="C254" s="329">
        <v>0</v>
      </c>
      <c r="D254" s="329">
        <v>3</v>
      </c>
      <c r="E254" s="329">
        <v>5</v>
      </c>
      <c r="I254" s="910"/>
      <c r="J254" s="330"/>
      <c r="K254" s="2"/>
      <c r="L254" s="24" t="s">
        <v>12</v>
      </c>
      <c r="M254" s="911" t="str">
        <f>+M218</f>
        <v>: 2019</v>
      </c>
      <c r="N254" s="912"/>
      <c r="O254" s="329">
        <f>+O218</f>
        <v>1</v>
      </c>
      <c r="P254" s="329">
        <f>+P218</f>
        <v>9</v>
      </c>
    </row>
    <row r="255" spans="1:16" ht="13.5" thickBot="1" x14ac:dyDescent="0.25">
      <c r="C255" s="30"/>
      <c r="D255" s="30"/>
      <c r="K255" s="2"/>
      <c r="L255" s="2"/>
      <c r="N255" s="2"/>
      <c r="O255" s="30"/>
      <c r="P255" s="30"/>
    </row>
    <row r="256" spans="1:16" ht="12.75" customHeight="1" x14ac:dyDescent="0.2">
      <c r="A256" s="946" t="s">
        <v>13</v>
      </c>
      <c r="B256" s="944" t="s">
        <v>14</v>
      </c>
      <c r="C256" s="913" t="s">
        <v>15</v>
      </c>
      <c r="D256" s="914"/>
      <c r="E256" s="914"/>
      <c r="F256" s="914"/>
      <c r="G256" s="914"/>
      <c r="H256" s="914"/>
      <c r="I256" s="915"/>
      <c r="J256" s="916" t="s">
        <v>16</v>
      </c>
      <c r="K256" s="914"/>
      <c r="L256" s="914"/>
      <c r="M256" s="914"/>
      <c r="N256" s="914"/>
      <c r="O256" s="914"/>
      <c r="P256" s="915"/>
    </row>
    <row r="257" spans="1:16" ht="12.75" customHeight="1" x14ac:dyDescent="0.2">
      <c r="A257" s="947"/>
      <c r="B257" s="945"/>
      <c r="C257" s="925" t="s">
        <v>17</v>
      </c>
      <c r="D257" s="926"/>
      <c r="E257" s="926"/>
      <c r="F257" s="4"/>
      <c r="G257" s="4"/>
      <c r="H257" s="4"/>
      <c r="I257" s="322" t="s">
        <v>17</v>
      </c>
      <c r="J257" s="34" t="s">
        <v>17</v>
      </c>
      <c r="K257" s="4"/>
      <c r="L257" s="4"/>
      <c r="M257" s="4"/>
      <c r="N257" s="926" t="s">
        <v>17</v>
      </c>
      <c r="O257" s="926"/>
      <c r="P257" s="927"/>
    </row>
    <row r="258" spans="1:16" ht="12.75" customHeight="1" x14ac:dyDescent="0.2">
      <c r="A258" s="947"/>
      <c r="B258" s="945"/>
      <c r="C258" s="902" t="s">
        <v>9</v>
      </c>
      <c r="D258" s="903"/>
      <c r="E258" s="903"/>
      <c r="F258" s="323" t="s">
        <v>18</v>
      </c>
      <c r="G258" s="323" t="s">
        <v>19</v>
      </c>
      <c r="H258" s="323" t="s">
        <v>20</v>
      </c>
      <c r="I258" s="324" t="s">
        <v>21</v>
      </c>
      <c r="J258" s="35" t="s">
        <v>9</v>
      </c>
      <c r="K258" s="323" t="s">
        <v>18</v>
      </c>
      <c r="L258" s="323" t="s">
        <v>19</v>
      </c>
      <c r="M258" s="323" t="s">
        <v>20</v>
      </c>
      <c r="N258" s="904" t="s">
        <v>21</v>
      </c>
      <c r="O258" s="904"/>
      <c r="P258" s="905"/>
    </row>
    <row r="259" spans="1:16" ht="12.75" customHeight="1" x14ac:dyDescent="0.2">
      <c r="A259" s="947"/>
      <c r="B259" s="945"/>
      <c r="C259" s="906" t="s">
        <v>22</v>
      </c>
      <c r="D259" s="907"/>
      <c r="E259" s="907"/>
      <c r="F259" s="325"/>
      <c r="G259" s="325"/>
      <c r="H259" s="325"/>
      <c r="I259" s="326" t="s">
        <v>23</v>
      </c>
      <c r="J259" s="36" t="s">
        <v>22</v>
      </c>
      <c r="K259" s="325"/>
      <c r="L259" s="325"/>
      <c r="M259" s="325"/>
      <c r="N259" s="907" t="s">
        <v>24</v>
      </c>
      <c r="O259" s="907"/>
      <c r="P259" s="908"/>
    </row>
    <row r="260" spans="1:16" x14ac:dyDescent="0.2">
      <c r="A260" s="46" t="s">
        <v>25</v>
      </c>
      <c r="B260" s="47" t="s">
        <v>26</v>
      </c>
      <c r="C260" s="890" t="s">
        <v>27</v>
      </c>
      <c r="D260" s="891"/>
      <c r="E260" s="891"/>
      <c r="F260" s="331" t="s">
        <v>28</v>
      </c>
      <c r="G260" s="331" t="s">
        <v>29</v>
      </c>
      <c r="H260" s="331" t="s">
        <v>30</v>
      </c>
      <c r="I260" s="48" t="s">
        <v>31</v>
      </c>
      <c r="J260" s="49" t="s">
        <v>32</v>
      </c>
      <c r="K260" s="331" t="s">
        <v>33</v>
      </c>
      <c r="L260" s="331" t="s">
        <v>34</v>
      </c>
      <c r="M260" s="331" t="s">
        <v>35</v>
      </c>
      <c r="N260" s="892" t="s">
        <v>36</v>
      </c>
      <c r="O260" s="891"/>
      <c r="P260" s="893"/>
    </row>
    <row r="261" spans="1:16" ht="15.75" x14ac:dyDescent="0.2">
      <c r="A261" s="5"/>
      <c r="B261" s="6" t="s">
        <v>37</v>
      </c>
      <c r="C261" s="894">
        <f>SUM(C263,C266)</f>
        <v>0</v>
      </c>
      <c r="D261" s="895"/>
      <c r="E261" s="895"/>
      <c r="F261" s="332">
        <f>SUM(F263,F266)</f>
        <v>0</v>
      </c>
      <c r="G261" s="332">
        <f>SUM(G263,G266)</f>
        <v>0</v>
      </c>
      <c r="H261" s="332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896">
        <f t="shared" si="55"/>
        <v>0</v>
      </c>
      <c r="O261" s="897"/>
      <c r="P261" s="898"/>
    </row>
    <row r="262" spans="1:16" x14ac:dyDescent="0.2">
      <c r="A262" s="9">
        <v>1</v>
      </c>
      <c r="B262" s="10" t="s">
        <v>38</v>
      </c>
      <c r="C262" s="899"/>
      <c r="D262" s="900"/>
      <c r="E262" s="900"/>
      <c r="F262" s="318"/>
      <c r="G262" s="318"/>
      <c r="H262" s="318"/>
      <c r="I262" s="37"/>
      <c r="J262" s="317"/>
      <c r="K262" s="318"/>
      <c r="L262" s="318"/>
      <c r="M262" s="318"/>
      <c r="N262" s="900"/>
      <c r="O262" s="900"/>
      <c r="P262" s="901"/>
    </row>
    <row r="263" spans="1:16" ht="12.75" customHeight="1" x14ac:dyDescent="0.2">
      <c r="A263" s="11"/>
      <c r="B263" s="10" t="s">
        <v>39</v>
      </c>
      <c r="C263" s="928">
        <f>SUM(C264:E265)</f>
        <v>0</v>
      </c>
      <c r="D263" s="929"/>
      <c r="E263" s="929"/>
      <c r="F263" s="327">
        <f>SUM(F264:F265)</f>
        <v>0</v>
      </c>
      <c r="G263" s="327">
        <f t="shared" ref="G263:H263" si="56">SUM(G264:G265)</f>
        <v>0</v>
      </c>
      <c r="H263" s="327">
        <f t="shared" si="56"/>
        <v>0</v>
      </c>
      <c r="I263" s="328">
        <f>SUM(C263-F263+G263-H263)</f>
        <v>0</v>
      </c>
      <c r="J263" s="327">
        <f>SUM(J264:J265)</f>
        <v>0</v>
      </c>
      <c r="K263" s="327">
        <f t="shared" ref="K263:M263" si="57">SUM(K264:K265)</f>
        <v>0</v>
      </c>
      <c r="L263" s="327">
        <f t="shared" si="57"/>
        <v>0</v>
      </c>
      <c r="M263" s="327">
        <f t="shared" si="57"/>
        <v>0</v>
      </c>
      <c r="N263" s="880">
        <f>SUM(N264:P265)</f>
        <v>0</v>
      </c>
      <c r="O263" s="880"/>
      <c r="P263" s="881"/>
    </row>
    <row r="264" spans="1:16" ht="12.75" customHeight="1" x14ac:dyDescent="0.2">
      <c r="A264" s="11"/>
      <c r="B264" s="12" t="s">
        <v>40</v>
      </c>
      <c r="C264" s="919">
        <v>0</v>
      </c>
      <c r="D264" s="920"/>
      <c r="E264" s="920"/>
      <c r="F264" s="321">
        <v>0</v>
      </c>
      <c r="G264" s="321">
        <v>0</v>
      </c>
      <c r="H264" s="321">
        <v>0</v>
      </c>
      <c r="I264" s="347">
        <f t="shared" ref="I264:I268" si="58">SUM(C264-F264+G264-H264)</f>
        <v>0</v>
      </c>
      <c r="J264" s="349">
        <v>0</v>
      </c>
      <c r="K264" s="349">
        <v>0</v>
      </c>
      <c r="L264" s="349">
        <v>0</v>
      </c>
      <c r="M264" s="349">
        <v>0</v>
      </c>
      <c r="N264" s="880">
        <f>SUM(J264-K264+L264-M264)</f>
        <v>0</v>
      </c>
      <c r="O264" s="880"/>
      <c r="P264" s="881"/>
    </row>
    <row r="265" spans="1:16" ht="7.5" customHeight="1" x14ac:dyDescent="0.2">
      <c r="A265" s="11"/>
      <c r="B265" s="12" t="s">
        <v>41</v>
      </c>
      <c r="C265" s="919">
        <v>0</v>
      </c>
      <c r="D265" s="920"/>
      <c r="E265" s="920"/>
      <c r="F265" s="321">
        <v>0</v>
      </c>
      <c r="G265" s="321">
        <v>0</v>
      </c>
      <c r="H265" s="321">
        <v>0</v>
      </c>
      <c r="I265" s="347">
        <f t="shared" si="58"/>
        <v>0</v>
      </c>
      <c r="J265" s="349">
        <v>0</v>
      </c>
      <c r="K265" s="349">
        <v>0</v>
      </c>
      <c r="L265" s="349">
        <v>0</v>
      </c>
      <c r="M265" s="349">
        <v>0</v>
      </c>
      <c r="N265" s="880">
        <f>SUM(J265-K265+L265-M265)</f>
        <v>0</v>
      </c>
      <c r="O265" s="880"/>
      <c r="P265" s="881"/>
    </row>
    <row r="266" spans="1:16" ht="18" customHeight="1" x14ac:dyDescent="0.2">
      <c r="A266" s="11"/>
      <c r="B266" s="10" t="s">
        <v>42</v>
      </c>
      <c r="C266" s="928">
        <f>SUM(C267:E268)</f>
        <v>0</v>
      </c>
      <c r="D266" s="929"/>
      <c r="E266" s="929"/>
      <c r="F266" s="327">
        <f>SUM(F267:F268)</f>
        <v>0</v>
      </c>
      <c r="G266" s="327">
        <f t="shared" ref="G266:H266" si="59">SUM(G267:G268)</f>
        <v>0</v>
      </c>
      <c r="H266" s="327">
        <f t="shared" si="59"/>
        <v>0</v>
      </c>
      <c r="I266" s="328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880">
        <f>SUM(N267:P268)</f>
        <v>0</v>
      </c>
      <c r="O266" s="880"/>
      <c r="P266" s="881"/>
    </row>
    <row r="267" spans="1:16" ht="12.75" customHeight="1" x14ac:dyDescent="0.2">
      <c r="A267" s="11"/>
      <c r="B267" s="12" t="s">
        <v>40</v>
      </c>
      <c r="C267" s="919">
        <v>0</v>
      </c>
      <c r="D267" s="920"/>
      <c r="E267" s="920"/>
      <c r="F267" s="321">
        <v>0</v>
      </c>
      <c r="G267" s="321">
        <v>0</v>
      </c>
      <c r="H267" s="321">
        <v>0</v>
      </c>
      <c r="I267" s="347">
        <f t="shared" si="58"/>
        <v>0</v>
      </c>
      <c r="J267" s="38">
        <v>0</v>
      </c>
      <c r="K267" s="321">
        <v>0</v>
      </c>
      <c r="L267" s="321">
        <v>0</v>
      </c>
      <c r="M267" s="321">
        <v>0</v>
      </c>
      <c r="N267" s="880">
        <f>SUM(J267-K267+L267-M267)</f>
        <v>0</v>
      </c>
      <c r="O267" s="880"/>
      <c r="P267" s="881"/>
    </row>
    <row r="268" spans="1:16" ht="13.5" customHeight="1" x14ac:dyDescent="0.2">
      <c r="A268" s="11"/>
      <c r="B268" s="12" t="s">
        <v>41</v>
      </c>
      <c r="C268" s="919">
        <v>0</v>
      </c>
      <c r="D268" s="920"/>
      <c r="E268" s="920"/>
      <c r="F268" s="321">
        <v>0</v>
      </c>
      <c r="G268" s="321">
        <v>0</v>
      </c>
      <c r="H268" s="321">
        <v>0</v>
      </c>
      <c r="I268" s="347">
        <f t="shared" si="58"/>
        <v>0</v>
      </c>
      <c r="J268" s="38">
        <v>0</v>
      </c>
      <c r="K268" s="321">
        <v>0</v>
      </c>
      <c r="L268" s="321">
        <v>0</v>
      </c>
      <c r="M268" s="321">
        <v>0</v>
      </c>
      <c r="N268" s="880">
        <f>SUM(J268-K268+L268-M268)</f>
        <v>0</v>
      </c>
      <c r="O268" s="880"/>
      <c r="P268" s="881"/>
    </row>
    <row r="269" spans="1:16" ht="12.75" customHeight="1" x14ac:dyDescent="0.2">
      <c r="A269" s="9">
        <v>2</v>
      </c>
      <c r="B269" s="10" t="s">
        <v>43</v>
      </c>
      <c r="C269" s="899"/>
      <c r="D269" s="900"/>
      <c r="E269" s="900"/>
      <c r="F269" s="318"/>
      <c r="G269" s="318"/>
      <c r="H269" s="318"/>
      <c r="I269" s="335"/>
      <c r="J269" s="317"/>
      <c r="K269" s="318"/>
      <c r="L269" s="318"/>
      <c r="M269" s="318"/>
      <c r="N269" s="867"/>
      <c r="O269" s="867"/>
      <c r="P269" s="868"/>
    </row>
    <row r="270" spans="1:16" ht="14.25" x14ac:dyDescent="0.2">
      <c r="A270" s="11"/>
      <c r="B270" s="12" t="s">
        <v>44</v>
      </c>
      <c r="C270" s="919">
        <v>0</v>
      </c>
      <c r="D270" s="920"/>
      <c r="E270" s="920"/>
      <c r="F270" s="321">
        <v>0</v>
      </c>
      <c r="G270" s="321">
        <v>0</v>
      </c>
      <c r="H270" s="321">
        <v>0</v>
      </c>
      <c r="I270" s="328">
        <f t="shared" ref="I270:I273" si="61">SUM(C270-F270+G270-H270)</f>
        <v>0</v>
      </c>
      <c r="J270" s="317"/>
      <c r="K270" s="318"/>
      <c r="L270" s="318"/>
      <c r="M270" s="318"/>
      <c r="N270" s="867"/>
      <c r="O270" s="867"/>
      <c r="P270" s="868"/>
    </row>
    <row r="271" spans="1:16" ht="30" customHeight="1" x14ac:dyDescent="0.2">
      <c r="A271" s="11"/>
      <c r="B271" s="12" t="s">
        <v>45</v>
      </c>
      <c r="C271" s="919">
        <v>0</v>
      </c>
      <c r="D271" s="920"/>
      <c r="E271" s="920"/>
      <c r="F271" s="321">
        <v>0</v>
      </c>
      <c r="G271" s="321">
        <v>0</v>
      </c>
      <c r="H271" s="321">
        <v>0</v>
      </c>
      <c r="I271" s="328">
        <f t="shared" si="61"/>
        <v>0</v>
      </c>
      <c r="J271" s="317"/>
      <c r="K271" s="318"/>
      <c r="L271" s="318"/>
      <c r="M271" s="318"/>
      <c r="N271" s="867"/>
      <c r="O271" s="867"/>
      <c r="P271" s="868"/>
    </row>
    <row r="272" spans="1:16" ht="25.5" customHeight="1" x14ac:dyDescent="0.2">
      <c r="A272" s="9"/>
      <c r="B272" s="12" t="s">
        <v>46</v>
      </c>
      <c r="C272" s="919">
        <v>0</v>
      </c>
      <c r="D272" s="920"/>
      <c r="E272" s="920"/>
      <c r="F272" s="321">
        <v>0</v>
      </c>
      <c r="G272" s="321">
        <v>0</v>
      </c>
      <c r="H272" s="321">
        <v>0</v>
      </c>
      <c r="I272" s="328">
        <f t="shared" si="61"/>
        <v>0</v>
      </c>
      <c r="J272" s="317"/>
      <c r="K272" s="318"/>
      <c r="L272" s="318"/>
      <c r="M272" s="318"/>
      <c r="N272" s="867"/>
      <c r="O272" s="867"/>
      <c r="P272" s="868"/>
    </row>
    <row r="273" spans="1:16" ht="20.100000000000001" customHeight="1" x14ac:dyDescent="0.2">
      <c r="A273" s="14"/>
      <c r="B273" s="15" t="s">
        <v>47</v>
      </c>
      <c r="C273" s="921">
        <v>0</v>
      </c>
      <c r="D273" s="922"/>
      <c r="E273" s="922"/>
      <c r="F273" s="334">
        <v>0</v>
      </c>
      <c r="G273" s="334">
        <v>0</v>
      </c>
      <c r="H273" s="334">
        <v>0</v>
      </c>
      <c r="I273" s="328">
        <f t="shared" si="61"/>
        <v>0</v>
      </c>
      <c r="J273" s="39"/>
      <c r="K273" s="16"/>
      <c r="L273" s="16"/>
      <c r="M273" s="16"/>
      <c r="N273" s="869"/>
      <c r="O273" s="869"/>
      <c r="P273" s="870"/>
    </row>
    <row r="274" spans="1:16" ht="20.100000000000001" customHeight="1" thickBot="1" x14ac:dyDescent="0.25">
      <c r="A274" s="17">
        <v>3</v>
      </c>
      <c r="B274" s="18" t="s">
        <v>48</v>
      </c>
      <c r="C274" s="923">
        <v>0</v>
      </c>
      <c r="D274" s="924"/>
      <c r="E274" s="924"/>
      <c r="F274" s="26">
        <v>0</v>
      </c>
      <c r="G274" s="26">
        <v>0</v>
      </c>
      <c r="H274" s="336"/>
      <c r="I274" s="40"/>
      <c r="J274" s="41"/>
      <c r="K274" s="348"/>
      <c r="L274" s="348"/>
      <c r="M274" s="348"/>
      <c r="N274" s="873"/>
      <c r="O274" s="873"/>
      <c r="P274" s="874"/>
    </row>
    <row r="275" spans="1:16" ht="20.100000000000001" customHeight="1" x14ac:dyDescent="0.2">
      <c r="B275" s="316" t="s">
        <v>49</v>
      </c>
      <c r="C275" s="861">
        <f>SUM(C270:E273)-C261</f>
        <v>0</v>
      </c>
      <c r="D275" s="862"/>
      <c r="E275" s="862"/>
      <c r="F275" s="25">
        <f>SUM(F270:F273)-F261</f>
        <v>0</v>
      </c>
      <c r="G275" s="25">
        <f t="shared" ref="G275:I275" si="62">SUM(G270:G273)-G261</f>
        <v>0</v>
      </c>
      <c r="H275" s="25">
        <f t="shared" si="62"/>
        <v>0</v>
      </c>
      <c r="I275" s="25">
        <f t="shared" si="62"/>
        <v>0</v>
      </c>
      <c r="J275" s="8"/>
      <c r="K275" s="8"/>
      <c r="L275" s="8"/>
      <c r="M275" s="8"/>
      <c r="N275" s="863"/>
      <c r="O275" s="863"/>
      <c r="P275" s="863"/>
    </row>
    <row r="276" spans="1:16" ht="20.100000000000001" customHeight="1" x14ac:dyDescent="0.2">
      <c r="C276" s="316"/>
      <c r="D276" s="316"/>
      <c r="E276" s="316"/>
      <c r="N276" s="316"/>
      <c r="O276" s="316"/>
      <c r="P276" s="316"/>
    </row>
    <row r="277" spans="1:16" ht="20.100000000000001" customHeight="1" x14ac:dyDescent="0.2">
      <c r="C277" s="316"/>
      <c r="D277" s="316"/>
      <c r="E277" s="316"/>
      <c r="N277" s="316"/>
      <c r="O277" s="316"/>
      <c r="P277" s="316"/>
    </row>
    <row r="278" spans="1:16" ht="20.100000000000001" customHeight="1" x14ac:dyDescent="0.2">
      <c r="C278" s="316"/>
      <c r="D278" s="316"/>
      <c r="E278" s="316"/>
      <c r="N278" s="316"/>
      <c r="O278" s="316"/>
      <c r="P278" s="316"/>
    </row>
    <row r="279" spans="1:16" ht="20.100000000000001" customHeight="1" x14ac:dyDescent="0.2">
      <c r="C279" s="316"/>
      <c r="D279" s="316"/>
      <c r="E279" s="316"/>
      <c r="N279" s="316"/>
      <c r="O279" s="316"/>
      <c r="P279" s="316"/>
    </row>
    <row r="280" spans="1:16" ht="26.25" customHeight="1" x14ac:dyDescent="0.2">
      <c r="C280" s="316"/>
      <c r="D280" s="316"/>
      <c r="E280" s="316"/>
      <c r="N280" s="316"/>
      <c r="O280" s="316"/>
      <c r="P280" s="316"/>
    </row>
    <row r="281" spans="1:16" ht="20.100000000000001" customHeight="1" x14ac:dyDescent="0.2">
      <c r="C281" s="316"/>
      <c r="D281" s="316"/>
      <c r="E281" s="316"/>
      <c r="N281" s="316"/>
      <c r="O281" s="316"/>
      <c r="P281" s="316"/>
    </row>
    <row r="282" spans="1:16" ht="20.100000000000001" customHeight="1" x14ac:dyDescent="0.2">
      <c r="A282" s="864" t="s">
        <v>0</v>
      </c>
      <c r="B282" s="864"/>
      <c r="F282" s="1" t="s">
        <v>1</v>
      </c>
      <c r="M282" s="930" t="s">
        <v>2</v>
      </c>
      <c r="N282" s="930"/>
      <c r="O282" s="930"/>
      <c r="P282" s="930"/>
    </row>
    <row r="283" spans="1:16" ht="20.100000000000001" customHeight="1" x14ac:dyDescent="0.2">
      <c r="A283" s="864" t="s">
        <v>3</v>
      </c>
      <c r="B283" s="864"/>
      <c r="M283" s="930"/>
      <c r="N283" s="930"/>
      <c r="O283" s="930"/>
      <c r="P283" s="930"/>
    </row>
    <row r="284" spans="1:16" ht="20.100000000000001" customHeight="1" x14ac:dyDescent="0.2">
      <c r="A284" s="864" t="s">
        <v>4</v>
      </c>
      <c r="B284" s="864"/>
    </row>
    <row r="285" spans="1:16" ht="24" customHeight="1" x14ac:dyDescent="0.3">
      <c r="F285" s="918" t="s">
        <v>5</v>
      </c>
      <c r="G285" s="918"/>
      <c r="H285" s="918"/>
      <c r="I285" s="918"/>
      <c r="J285" s="918"/>
      <c r="K285" s="918"/>
      <c r="L285" s="918"/>
    </row>
    <row r="286" spans="1:16" x14ac:dyDescent="0.2">
      <c r="F286" s="909" t="s">
        <v>6</v>
      </c>
      <c r="G286" s="909"/>
      <c r="H286" s="909"/>
      <c r="I286" s="909"/>
      <c r="J286" s="909"/>
      <c r="K286" s="909"/>
      <c r="L286" s="909"/>
    </row>
    <row r="287" spans="1:16" ht="12.75" customHeight="1" x14ac:dyDescent="0.2">
      <c r="A287" s="1" t="s">
        <v>7</v>
      </c>
      <c r="C287" s="28"/>
      <c r="D287" s="329">
        <v>1</v>
      </c>
      <c r="E287" s="329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9"/>
      <c r="D288" s="4">
        <v>0</v>
      </c>
      <c r="E288" s="4">
        <v>8</v>
      </c>
      <c r="I288" s="910">
        <v>3</v>
      </c>
      <c r="K288" s="2"/>
      <c r="L288" s="24" t="s">
        <v>50</v>
      </c>
      <c r="M288" s="911" t="str">
        <f>+M253</f>
        <v>: Mei</v>
      </c>
      <c r="N288" s="912"/>
      <c r="O288" s="329">
        <f>+O253</f>
        <v>0</v>
      </c>
      <c r="P288" s="329">
        <f>+P253</f>
        <v>5</v>
      </c>
    </row>
    <row r="289" spans="1:19" ht="12.75" customHeight="1" x14ac:dyDescent="0.2">
      <c r="A289" s="354" t="s">
        <v>52</v>
      </c>
      <c r="B289" s="354"/>
      <c r="C289" s="329">
        <v>0</v>
      </c>
      <c r="D289" s="329">
        <v>4</v>
      </c>
      <c r="E289" s="329">
        <v>0</v>
      </c>
      <c r="I289" s="910"/>
      <c r="J289" s="330"/>
      <c r="K289" s="2"/>
      <c r="L289" s="24" t="s">
        <v>12</v>
      </c>
      <c r="M289" s="911" t="str">
        <f>+M254</f>
        <v>: 2019</v>
      </c>
      <c r="N289" s="912"/>
      <c r="O289" s="329">
        <f>+O254</f>
        <v>1</v>
      </c>
      <c r="P289" s="329">
        <f>+P254</f>
        <v>9</v>
      </c>
    </row>
    <row r="290" spans="1:19" ht="12.75" customHeight="1" thickBot="1" x14ac:dyDescent="0.25">
      <c r="C290" s="30"/>
      <c r="D290" s="30"/>
      <c r="K290" s="2"/>
      <c r="L290" s="2"/>
      <c r="N290" s="2"/>
      <c r="O290" s="30"/>
      <c r="P290" s="30"/>
    </row>
    <row r="291" spans="1:19" ht="12.75" customHeight="1" x14ac:dyDescent="0.2">
      <c r="A291" s="946" t="s">
        <v>13</v>
      </c>
      <c r="B291" s="944" t="s">
        <v>14</v>
      </c>
      <c r="C291" s="913" t="s">
        <v>15</v>
      </c>
      <c r="D291" s="914"/>
      <c r="E291" s="914"/>
      <c r="F291" s="914"/>
      <c r="G291" s="914"/>
      <c r="H291" s="914"/>
      <c r="I291" s="915"/>
      <c r="J291" s="916" t="s">
        <v>16</v>
      </c>
      <c r="K291" s="914"/>
      <c r="L291" s="914"/>
      <c r="M291" s="914"/>
      <c r="N291" s="914"/>
      <c r="O291" s="914"/>
      <c r="P291" s="915"/>
    </row>
    <row r="292" spans="1:19" ht="12.75" customHeight="1" x14ac:dyDescent="0.2">
      <c r="A292" s="947"/>
      <c r="B292" s="945"/>
      <c r="C292" s="925" t="s">
        <v>17</v>
      </c>
      <c r="D292" s="926"/>
      <c r="E292" s="926"/>
      <c r="F292" s="4"/>
      <c r="G292" s="4"/>
      <c r="H292" s="4"/>
      <c r="I292" s="322" t="s">
        <v>17</v>
      </c>
      <c r="J292" s="34" t="s">
        <v>17</v>
      </c>
      <c r="K292" s="4"/>
      <c r="L292" s="4"/>
      <c r="M292" s="4"/>
      <c r="N292" s="926" t="s">
        <v>17</v>
      </c>
      <c r="O292" s="926"/>
      <c r="P292" s="927"/>
    </row>
    <row r="293" spans="1:19" ht="12.75" customHeight="1" x14ac:dyDescent="0.2">
      <c r="A293" s="947"/>
      <c r="B293" s="945"/>
      <c r="C293" s="902" t="s">
        <v>9</v>
      </c>
      <c r="D293" s="903"/>
      <c r="E293" s="903"/>
      <c r="F293" s="323" t="s">
        <v>18</v>
      </c>
      <c r="G293" s="323" t="s">
        <v>19</v>
      </c>
      <c r="H293" s="323" t="s">
        <v>20</v>
      </c>
      <c r="I293" s="324" t="s">
        <v>21</v>
      </c>
      <c r="J293" s="35" t="s">
        <v>9</v>
      </c>
      <c r="K293" s="323" t="s">
        <v>18</v>
      </c>
      <c r="L293" s="323" t="s">
        <v>19</v>
      </c>
      <c r="M293" s="323" t="s">
        <v>20</v>
      </c>
      <c r="N293" s="904" t="s">
        <v>21</v>
      </c>
      <c r="O293" s="904"/>
      <c r="P293" s="905"/>
    </row>
    <row r="294" spans="1:19" ht="12.75" customHeight="1" x14ac:dyDescent="0.2">
      <c r="A294" s="947"/>
      <c r="B294" s="945"/>
      <c r="C294" s="906" t="s">
        <v>22</v>
      </c>
      <c r="D294" s="907"/>
      <c r="E294" s="907"/>
      <c r="F294" s="325"/>
      <c r="G294" s="325"/>
      <c r="H294" s="325"/>
      <c r="I294" s="326" t="s">
        <v>23</v>
      </c>
      <c r="J294" s="36" t="s">
        <v>22</v>
      </c>
      <c r="K294" s="325"/>
      <c r="L294" s="325"/>
      <c r="M294" s="325"/>
      <c r="N294" s="907" t="s">
        <v>24</v>
      </c>
      <c r="O294" s="907"/>
      <c r="P294" s="908"/>
    </row>
    <row r="295" spans="1:19" ht="12.75" customHeight="1" x14ac:dyDescent="0.2">
      <c r="A295" s="46" t="s">
        <v>25</v>
      </c>
      <c r="B295" s="47" t="s">
        <v>26</v>
      </c>
      <c r="C295" s="890" t="s">
        <v>27</v>
      </c>
      <c r="D295" s="891"/>
      <c r="E295" s="891"/>
      <c r="F295" s="331" t="s">
        <v>28</v>
      </c>
      <c r="G295" s="331" t="s">
        <v>29</v>
      </c>
      <c r="H295" s="331" t="s">
        <v>30</v>
      </c>
      <c r="I295" s="48" t="s">
        <v>31</v>
      </c>
      <c r="J295" s="49" t="s">
        <v>32</v>
      </c>
      <c r="K295" s="331" t="s">
        <v>33</v>
      </c>
      <c r="L295" s="331" t="s">
        <v>34</v>
      </c>
      <c r="M295" s="331" t="s">
        <v>35</v>
      </c>
      <c r="N295" s="892" t="s">
        <v>36</v>
      </c>
      <c r="O295" s="891"/>
      <c r="P295" s="893"/>
    </row>
    <row r="296" spans="1:19" ht="12.75" customHeight="1" x14ac:dyDescent="0.2">
      <c r="A296" s="5"/>
      <c r="B296" s="6" t="s">
        <v>37</v>
      </c>
      <c r="C296" s="939">
        <f>SUM(C298,C301)</f>
        <v>860</v>
      </c>
      <c r="D296" s="940"/>
      <c r="E296" s="940"/>
      <c r="F296" s="339">
        <f>SUM(F298,F301)</f>
        <v>360</v>
      </c>
      <c r="G296" s="339">
        <f>SUM(G298,G301)</f>
        <v>207</v>
      </c>
      <c r="H296" s="339">
        <f>SUM(H298,H301)</f>
        <v>0</v>
      </c>
      <c r="I296" s="43">
        <f>SUM(I298,I301)</f>
        <v>707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896">
        <f t="shared" si="63"/>
        <v>0</v>
      </c>
      <c r="O296" s="897"/>
      <c r="P296" s="898"/>
    </row>
    <row r="297" spans="1:19" ht="18" customHeight="1" x14ac:dyDescent="0.2">
      <c r="A297" s="9">
        <v>1</v>
      </c>
      <c r="B297" s="10" t="s">
        <v>38</v>
      </c>
      <c r="C297" s="954"/>
      <c r="D297" s="955"/>
      <c r="E297" s="955"/>
      <c r="F297" s="350"/>
      <c r="G297" s="350"/>
      <c r="H297" s="350"/>
      <c r="I297" s="291"/>
      <c r="J297" s="317"/>
      <c r="K297" s="318"/>
      <c r="L297" s="318"/>
      <c r="M297" s="318"/>
      <c r="N297" s="900"/>
      <c r="O297" s="900"/>
      <c r="P297" s="901"/>
    </row>
    <row r="298" spans="1:19" ht="18" customHeight="1" x14ac:dyDescent="0.2">
      <c r="A298" s="11"/>
      <c r="B298" s="10" t="s">
        <v>39</v>
      </c>
      <c r="C298" s="937">
        <f>SUM(C299:E300)</f>
        <v>0</v>
      </c>
      <c r="D298" s="938"/>
      <c r="E298" s="938"/>
      <c r="F298" s="337">
        <f>SUM(F299:F300)</f>
        <v>0</v>
      </c>
      <c r="G298" s="337">
        <f t="shared" ref="G298:H298" si="64">SUM(G299:G300)</f>
        <v>0</v>
      </c>
      <c r="H298" s="337">
        <f t="shared" si="64"/>
        <v>0</v>
      </c>
      <c r="I298" s="74">
        <f>SUM(C298-F298+G298-H298)</f>
        <v>0</v>
      </c>
      <c r="J298" s="327">
        <f>SUM(J299:J300)</f>
        <v>0</v>
      </c>
      <c r="K298" s="327">
        <f t="shared" ref="K298:M298" si="65">SUM(K299:K300)</f>
        <v>0</v>
      </c>
      <c r="L298" s="327">
        <f t="shared" si="65"/>
        <v>0</v>
      </c>
      <c r="M298" s="327">
        <f t="shared" si="65"/>
        <v>0</v>
      </c>
      <c r="N298" s="880">
        <f>SUM(N299:P300)</f>
        <v>0</v>
      </c>
      <c r="O298" s="880"/>
      <c r="P298" s="881"/>
    </row>
    <row r="299" spans="1:19" ht="12.75" customHeight="1" x14ac:dyDescent="0.2">
      <c r="A299" s="11"/>
      <c r="B299" s="12" t="s">
        <v>40</v>
      </c>
      <c r="C299" s="931">
        <v>0</v>
      </c>
      <c r="D299" s="932"/>
      <c r="E299" s="932"/>
      <c r="F299" s="338">
        <v>0</v>
      </c>
      <c r="G299" s="338">
        <v>0</v>
      </c>
      <c r="H299" s="338">
        <v>0</v>
      </c>
      <c r="I299" s="44">
        <f t="shared" ref="I299:I303" si="66">SUM(C299-F299+G299-H299)</f>
        <v>0</v>
      </c>
      <c r="J299" s="349">
        <v>0</v>
      </c>
      <c r="K299" s="349">
        <v>0</v>
      </c>
      <c r="L299" s="349">
        <v>0</v>
      </c>
      <c r="M299" s="349">
        <v>0</v>
      </c>
      <c r="N299" s="880">
        <f>SUM(J299-K299+L299-M299)</f>
        <v>0</v>
      </c>
      <c r="O299" s="880"/>
      <c r="P299" s="881"/>
    </row>
    <row r="300" spans="1:19" ht="12.75" customHeight="1" x14ac:dyDescent="0.2">
      <c r="A300" s="11"/>
      <c r="B300" s="12" t="s">
        <v>41</v>
      </c>
      <c r="C300" s="931">
        <v>0</v>
      </c>
      <c r="D300" s="932"/>
      <c r="E300" s="932"/>
      <c r="F300" s="338">
        <v>0</v>
      </c>
      <c r="G300" s="338">
        <v>0</v>
      </c>
      <c r="H300" s="338">
        <v>0</v>
      </c>
      <c r="I300" s="44">
        <f t="shared" si="66"/>
        <v>0</v>
      </c>
      <c r="J300" s="349">
        <v>0</v>
      </c>
      <c r="K300" s="349">
        <v>0</v>
      </c>
      <c r="L300" s="349">
        <v>0</v>
      </c>
      <c r="M300" s="349">
        <v>0</v>
      </c>
      <c r="N300" s="880">
        <f>SUM(J300-K300+L300-M300)</f>
        <v>0</v>
      </c>
      <c r="O300" s="880"/>
      <c r="P300" s="881"/>
    </row>
    <row r="301" spans="1:19" ht="12.75" customHeight="1" x14ac:dyDescent="0.2">
      <c r="A301" s="11"/>
      <c r="B301" s="10" t="s">
        <v>42</v>
      </c>
      <c r="C301" s="937">
        <f>SUM(C302:E303)</f>
        <v>860</v>
      </c>
      <c r="D301" s="938"/>
      <c r="E301" s="938"/>
      <c r="F301" s="337">
        <f>SUM(F302:F303)</f>
        <v>360</v>
      </c>
      <c r="G301" s="337">
        <f t="shared" ref="G301:H301" si="67">SUM(G302:G303)</f>
        <v>207</v>
      </c>
      <c r="H301" s="337">
        <f t="shared" si="67"/>
        <v>0</v>
      </c>
      <c r="I301" s="74">
        <f t="shared" si="66"/>
        <v>707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880">
        <f>SUM(N302:P303)</f>
        <v>0</v>
      </c>
      <c r="O301" s="880"/>
      <c r="P301" s="881"/>
    </row>
    <row r="302" spans="1:19" ht="15" x14ac:dyDescent="0.2">
      <c r="A302" s="11"/>
      <c r="B302" s="12" t="s">
        <v>40</v>
      </c>
      <c r="C302" s="931">
        <v>340</v>
      </c>
      <c r="D302" s="932"/>
      <c r="E302" s="932"/>
      <c r="F302" s="338">
        <v>0</v>
      </c>
      <c r="G302" s="338">
        <v>104</v>
      </c>
      <c r="H302" s="338">
        <v>0</v>
      </c>
      <c r="I302" s="44">
        <f t="shared" si="66"/>
        <v>444</v>
      </c>
      <c r="J302" s="38">
        <v>0</v>
      </c>
      <c r="K302" s="321">
        <v>0</v>
      </c>
      <c r="L302" s="321">
        <v>0</v>
      </c>
      <c r="M302" s="321">
        <v>0</v>
      </c>
      <c r="N302" s="880">
        <f>SUM(J302-K302+L302-M302)</f>
        <v>0</v>
      </c>
      <c r="O302" s="880"/>
      <c r="P302" s="881"/>
    </row>
    <row r="303" spans="1:19" ht="18.75" customHeight="1" x14ac:dyDescent="0.2">
      <c r="A303" s="11"/>
      <c r="B303" s="12" t="s">
        <v>41</v>
      </c>
      <c r="C303" s="931">
        <v>520</v>
      </c>
      <c r="D303" s="932"/>
      <c r="E303" s="932"/>
      <c r="F303" s="338">
        <v>360</v>
      </c>
      <c r="G303" s="338">
        <v>103</v>
      </c>
      <c r="H303" s="338">
        <v>0</v>
      </c>
      <c r="I303" s="44">
        <f t="shared" si="66"/>
        <v>263</v>
      </c>
      <c r="J303" s="38">
        <v>0</v>
      </c>
      <c r="K303" s="321">
        <v>0</v>
      </c>
      <c r="L303" s="321">
        <v>0</v>
      </c>
      <c r="M303" s="321">
        <v>0</v>
      </c>
      <c r="N303" s="880">
        <f>SUM(J303-K303+L303-M303)</f>
        <v>0</v>
      </c>
      <c r="O303" s="880"/>
      <c r="P303" s="881"/>
    </row>
    <row r="304" spans="1:19" ht="17.25" customHeight="1" thickBot="1" x14ac:dyDescent="0.25">
      <c r="A304" s="9">
        <v>2</v>
      </c>
      <c r="B304" s="10" t="s">
        <v>43</v>
      </c>
      <c r="C304" s="923"/>
      <c r="D304" s="924"/>
      <c r="E304" s="924"/>
      <c r="F304" s="317"/>
      <c r="G304" s="317"/>
      <c r="H304" s="317"/>
      <c r="I304" s="317"/>
      <c r="J304" s="317"/>
      <c r="K304" s="318"/>
      <c r="L304" s="318"/>
      <c r="M304" s="318"/>
      <c r="N304" s="867"/>
      <c r="O304" s="867"/>
      <c r="P304" s="868"/>
      <c r="S304" s="1" t="s">
        <v>1</v>
      </c>
    </row>
    <row r="305" spans="1:16" ht="20.100000000000001" customHeight="1" x14ac:dyDescent="0.2">
      <c r="A305" s="11"/>
      <c r="B305" s="12" t="s">
        <v>44</v>
      </c>
      <c r="C305" s="931">
        <v>350</v>
      </c>
      <c r="D305" s="932"/>
      <c r="E305" s="932"/>
      <c r="F305" s="338">
        <v>350</v>
      </c>
      <c r="G305" s="338">
        <v>66</v>
      </c>
      <c r="H305" s="338">
        <v>0</v>
      </c>
      <c r="I305" s="74">
        <f t="shared" ref="I305:I308" si="69">SUM(C305-F305+G305-H305)</f>
        <v>66</v>
      </c>
      <c r="J305" s="317"/>
      <c r="K305" s="318"/>
      <c r="L305" s="318"/>
      <c r="M305" s="318"/>
      <c r="N305" s="867"/>
      <c r="O305" s="867"/>
      <c r="P305" s="868"/>
    </row>
    <row r="306" spans="1:16" ht="20.100000000000001" customHeight="1" x14ac:dyDescent="0.2">
      <c r="A306" s="11"/>
      <c r="B306" s="12" t="s">
        <v>45</v>
      </c>
      <c r="C306" s="931">
        <v>316</v>
      </c>
      <c r="D306" s="932"/>
      <c r="E306" s="932"/>
      <c r="F306" s="338">
        <v>0</v>
      </c>
      <c r="G306" s="338">
        <v>141</v>
      </c>
      <c r="H306" s="338">
        <v>0</v>
      </c>
      <c r="I306" s="74">
        <f t="shared" si="69"/>
        <v>457</v>
      </c>
      <c r="J306" s="317"/>
      <c r="K306" s="318"/>
      <c r="L306" s="318"/>
      <c r="M306" s="318"/>
      <c r="N306" s="867"/>
      <c r="O306" s="867"/>
      <c r="P306" s="868"/>
    </row>
    <row r="307" spans="1:16" ht="20.100000000000001" customHeight="1" x14ac:dyDescent="0.2">
      <c r="A307" s="9"/>
      <c r="B307" s="12" t="s">
        <v>46</v>
      </c>
      <c r="C307" s="931">
        <v>0</v>
      </c>
      <c r="D307" s="932"/>
      <c r="E307" s="932"/>
      <c r="F307" s="338">
        <v>0</v>
      </c>
      <c r="G307" s="338">
        <v>0</v>
      </c>
      <c r="H307" s="338">
        <v>0</v>
      </c>
      <c r="I307" s="74">
        <f t="shared" si="69"/>
        <v>0</v>
      </c>
      <c r="J307" s="317"/>
      <c r="K307" s="318"/>
      <c r="L307" s="318"/>
      <c r="M307" s="318"/>
      <c r="N307" s="867"/>
      <c r="O307" s="867"/>
      <c r="P307" s="868"/>
    </row>
    <row r="308" spans="1:16" ht="20.100000000000001" customHeight="1" x14ac:dyDescent="0.2">
      <c r="A308" s="14"/>
      <c r="B308" s="15" t="s">
        <v>47</v>
      </c>
      <c r="C308" s="933">
        <v>194</v>
      </c>
      <c r="D308" s="934"/>
      <c r="E308" s="934"/>
      <c r="F308" s="340">
        <v>10</v>
      </c>
      <c r="G308" s="340">
        <v>0</v>
      </c>
      <c r="H308" s="340">
        <v>0</v>
      </c>
      <c r="I308" s="74">
        <f t="shared" si="69"/>
        <v>184</v>
      </c>
      <c r="J308" s="39"/>
      <c r="K308" s="16"/>
      <c r="L308" s="16"/>
      <c r="M308" s="16"/>
      <c r="N308" s="869"/>
      <c r="O308" s="869"/>
      <c r="P308" s="870"/>
    </row>
    <row r="309" spans="1:16" ht="20.100000000000001" customHeight="1" thickBot="1" x14ac:dyDescent="0.25">
      <c r="A309" s="17">
        <v>3</v>
      </c>
      <c r="B309" s="18" t="s">
        <v>48</v>
      </c>
      <c r="C309" s="923"/>
      <c r="D309" s="924"/>
      <c r="E309" s="924"/>
      <c r="F309" s="26">
        <v>0</v>
      </c>
      <c r="G309" s="26">
        <v>0</v>
      </c>
      <c r="H309" s="336"/>
      <c r="I309" s="40"/>
      <c r="J309" s="41"/>
      <c r="K309" s="348"/>
      <c r="L309" s="348"/>
      <c r="M309" s="348"/>
      <c r="N309" s="873"/>
      <c r="O309" s="873"/>
      <c r="P309" s="874"/>
    </row>
    <row r="310" spans="1:16" ht="20.100000000000001" customHeight="1" x14ac:dyDescent="0.2">
      <c r="B310" s="316" t="s">
        <v>49</v>
      </c>
      <c r="C310" s="861">
        <f>SUM(C305:E308)-C296</f>
        <v>0</v>
      </c>
      <c r="D310" s="862"/>
      <c r="E310" s="862"/>
      <c r="F310" s="25">
        <f>SUM(F305:F308)-F296</f>
        <v>0</v>
      </c>
      <c r="G310" s="25">
        <f>SUM(G305:G308)-G296</f>
        <v>0</v>
      </c>
      <c r="H310" s="25">
        <f t="shared" ref="H310:I310" si="70">SUM(H305:H308)-H296</f>
        <v>0</v>
      </c>
      <c r="I310" s="25">
        <f t="shared" si="70"/>
        <v>0</v>
      </c>
      <c r="J310" s="8"/>
      <c r="K310" s="8"/>
      <c r="L310" s="8"/>
      <c r="M310" s="8"/>
      <c r="N310" s="863"/>
      <c r="O310" s="863"/>
      <c r="P310" s="863"/>
    </row>
    <row r="311" spans="1:16" ht="20.100000000000001" customHeight="1" x14ac:dyDescent="0.2">
      <c r="C311" s="864"/>
      <c r="D311" s="864"/>
      <c r="E311" s="864"/>
      <c r="N311" s="864"/>
      <c r="O311" s="864"/>
      <c r="P311" s="864"/>
    </row>
    <row r="312" spans="1:16" ht="26.25" customHeight="1" x14ac:dyDescent="0.2">
      <c r="C312" s="316"/>
      <c r="D312" s="316"/>
      <c r="E312" s="316"/>
      <c r="J312" s="1" t="s">
        <v>1</v>
      </c>
      <c r="N312" s="316"/>
      <c r="O312" s="316"/>
      <c r="P312" s="316"/>
    </row>
    <row r="313" spans="1:16" ht="20.100000000000001" customHeight="1" x14ac:dyDescent="0.2">
      <c r="C313" s="316"/>
      <c r="D313" s="316"/>
      <c r="E313" s="316"/>
      <c r="N313" s="316"/>
      <c r="O313" s="316"/>
      <c r="P313" s="316"/>
    </row>
    <row r="314" spans="1:16" ht="20.100000000000001" customHeight="1" x14ac:dyDescent="0.2">
      <c r="C314" s="316"/>
      <c r="D314" s="316"/>
      <c r="E314" s="316"/>
      <c r="N314" s="316"/>
      <c r="O314" s="316"/>
      <c r="P314" s="316"/>
    </row>
    <row r="315" spans="1:16" ht="20.100000000000001" customHeight="1" x14ac:dyDescent="0.2">
      <c r="C315" s="316"/>
      <c r="D315" s="316"/>
      <c r="E315" s="316"/>
      <c r="N315" s="316"/>
      <c r="O315" s="316"/>
      <c r="P315" s="316"/>
    </row>
    <row r="316" spans="1:16" ht="20.100000000000001" customHeight="1" x14ac:dyDescent="0.2">
      <c r="C316" s="316"/>
      <c r="D316" s="316"/>
      <c r="E316" s="316"/>
      <c r="N316" s="316"/>
      <c r="O316" s="316"/>
      <c r="P316" s="316"/>
    </row>
    <row r="317" spans="1:16" ht="24" customHeight="1" x14ac:dyDescent="0.2">
      <c r="C317" s="316"/>
      <c r="D317" s="316"/>
      <c r="E317" s="316"/>
      <c r="N317" s="316"/>
      <c r="O317" s="316"/>
      <c r="P317" s="316"/>
    </row>
    <row r="318" spans="1:16" ht="12.75" customHeight="1" x14ac:dyDescent="0.2">
      <c r="A318" s="864" t="s">
        <v>0</v>
      </c>
      <c r="B318" s="864"/>
      <c r="F318" s="1" t="s">
        <v>1</v>
      </c>
      <c r="M318" s="930" t="s">
        <v>2</v>
      </c>
      <c r="N318" s="930"/>
      <c r="O318" s="930"/>
      <c r="P318" s="930"/>
    </row>
    <row r="319" spans="1:16" ht="12.75" customHeight="1" x14ac:dyDescent="0.2">
      <c r="A319" s="864" t="s">
        <v>3</v>
      </c>
      <c r="B319" s="864"/>
      <c r="M319" s="930"/>
      <c r="N319" s="930"/>
      <c r="O319" s="930"/>
      <c r="P319" s="930"/>
    </row>
    <row r="320" spans="1:16" x14ac:dyDescent="0.2">
      <c r="A320" s="864" t="s">
        <v>4</v>
      </c>
      <c r="B320" s="864"/>
    </row>
    <row r="321" spans="1:16" ht="12.75" customHeight="1" x14ac:dyDescent="0.3">
      <c r="F321" s="918" t="s">
        <v>5</v>
      </c>
      <c r="G321" s="918"/>
      <c r="H321" s="918"/>
      <c r="I321" s="918"/>
      <c r="J321" s="918"/>
      <c r="K321" s="918"/>
      <c r="L321" s="918"/>
    </row>
    <row r="322" spans="1:16" ht="12.75" customHeight="1" x14ac:dyDescent="0.2">
      <c r="F322" s="909" t="s">
        <v>6</v>
      </c>
      <c r="G322" s="909"/>
      <c r="H322" s="909"/>
      <c r="I322" s="909"/>
      <c r="J322" s="909"/>
      <c r="K322" s="909"/>
      <c r="L322" s="909"/>
    </row>
    <row r="323" spans="1:16" x14ac:dyDescent="0.2">
      <c r="A323" s="1" t="s">
        <v>7</v>
      </c>
      <c r="C323" s="28"/>
      <c r="D323" s="329">
        <v>1</v>
      </c>
      <c r="E323" s="329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9"/>
      <c r="D324" s="4">
        <v>0</v>
      </c>
      <c r="E324" s="4">
        <v>8</v>
      </c>
      <c r="I324" s="910">
        <v>6</v>
      </c>
      <c r="K324" s="2"/>
      <c r="L324" s="24" t="s">
        <v>50</v>
      </c>
      <c r="M324" s="911" t="str">
        <f>+M288</f>
        <v>: Mei</v>
      </c>
      <c r="N324" s="912"/>
      <c r="O324" s="329">
        <f>+O288</f>
        <v>0</v>
      </c>
      <c r="P324" s="329">
        <f>+P288</f>
        <v>5</v>
      </c>
    </row>
    <row r="325" spans="1:16" ht="12.75" customHeight="1" x14ac:dyDescent="0.2">
      <c r="A325" s="353" t="s">
        <v>55</v>
      </c>
      <c r="B325" s="353"/>
      <c r="C325" s="329">
        <v>0</v>
      </c>
      <c r="D325" s="329">
        <v>4</v>
      </c>
      <c r="E325" s="329">
        <v>1</v>
      </c>
      <c r="I325" s="910"/>
      <c r="J325" s="330"/>
      <c r="K325" s="2"/>
      <c r="L325" s="24" t="s">
        <v>12</v>
      </c>
      <c r="M325" s="911" t="str">
        <f>+M289</f>
        <v>: 2019</v>
      </c>
      <c r="N325" s="912"/>
      <c r="O325" s="329">
        <f>+O289</f>
        <v>1</v>
      </c>
      <c r="P325" s="329">
        <f>+P289</f>
        <v>9</v>
      </c>
    </row>
    <row r="326" spans="1:16" ht="13.5" thickBot="1" x14ac:dyDescent="0.25">
      <c r="C326" s="30"/>
      <c r="D326" s="30"/>
      <c r="K326" s="2"/>
      <c r="L326" s="2"/>
      <c r="N326" s="2"/>
      <c r="O326" s="30"/>
      <c r="P326" s="30"/>
    </row>
    <row r="327" spans="1:16" ht="12.75" customHeight="1" x14ac:dyDescent="0.2">
      <c r="A327" s="946" t="s">
        <v>13</v>
      </c>
      <c r="B327" s="944" t="s">
        <v>14</v>
      </c>
      <c r="C327" s="913" t="s">
        <v>15</v>
      </c>
      <c r="D327" s="914"/>
      <c r="E327" s="914"/>
      <c r="F327" s="914"/>
      <c r="G327" s="914"/>
      <c r="H327" s="914"/>
      <c r="I327" s="915"/>
      <c r="J327" s="916" t="s">
        <v>16</v>
      </c>
      <c r="K327" s="914"/>
      <c r="L327" s="914"/>
      <c r="M327" s="914"/>
      <c r="N327" s="914"/>
      <c r="O327" s="914"/>
      <c r="P327" s="915"/>
    </row>
    <row r="328" spans="1:16" ht="12.75" customHeight="1" x14ac:dyDescent="0.2">
      <c r="A328" s="947"/>
      <c r="B328" s="945"/>
      <c r="C328" s="925" t="s">
        <v>17</v>
      </c>
      <c r="D328" s="926"/>
      <c r="E328" s="926"/>
      <c r="F328" s="4"/>
      <c r="G328" s="4"/>
      <c r="H328" s="4"/>
      <c r="I328" s="322" t="s">
        <v>17</v>
      </c>
      <c r="J328" s="34" t="s">
        <v>17</v>
      </c>
      <c r="K328" s="4"/>
      <c r="L328" s="4"/>
      <c r="M328" s="4"/>
      <c r="N328" s="926" t="s">
        <v>17</v>
      </c>
      <c r="O328" s="926"/>
      <c r="P328" s="927"/>
    </row>
    <row r="329" spans="1:16" ht="7.5" customHeight="1" x14ac:dyDescent="0.2">
      <c r="A329" s="947"/>
      <c r="B329" s="945"/>
      <c r="C329" s="902" t="s">
        <v>9</v>
      </c>
      <c r="D329" s="903"/>
      <c r="E329" s="903"/>
      <c r="F329" s="323" t="s">
        <v>18</v>
      </c>
      <c r="G329" s="323" t="s">
        <v>19</v>
      </c>
      <c r="H329" s="323" t="s">
        <v>20</v>
      </c>
      <c r="I329" s="324" t="s">
        <v>21</v>
      </c>
      <c r="J329" s="35" t="s">
        <v>9</v>
      </c>
      <c r="K329" s="323" t="s">
        <v>18</v>
      </c>
      <c r="L329" s="323" t="s">
        <v>19</v>
      </c>
      <c r="M329" s="323" t="s">
        <v>20</v>
      </c>
      <c r="N329" s="904" t="s">
        <v>21</v>
      </c>
      <c r="O329" s="904"/>
      <c r="P329" s="905"/>
    </row>
    <row r="330" spans="1:16" ht="18" customHeight="1" x14ac:dyDescent="0.2">
      <c r="A330" s="947"/>
      <c r="B330" s="945"/>
      <c r="C330" s="906" t="s">
        <v>22</v>
      </c>
      <c r="D330" s="907"/>
      <c r="E330" s="907"/>
      <c r="F330" s="325"/>
      <c r="G330" s="325"/>
      <c r="H330" s="325"/>
      <c r="I330" s="326" t="s">
        <v>23</v>
      </c>
      <c r="J330" s="36" t="s">
        <v>22</v>
      </c>
      <c r="K330" s="325"/>
      <c r="L330" s="325"/>
      <c r="M330" s="325"/>
      <c r="N330" s="907" t="s">
        <v>24</v>
      </c>
      <c r="O330" s="907"/>
      <c r="P330" s="908"/>
    </row>
    <row r="331" spans="1:16" ht="12.75" customHeight="1" x14ac:dyDescent="0.2">
      <c r="A331" s="46" t="s">
        <v>25</v>
      </c>
      <c r="B331" s="47" t="s">
        <v>26</v>
      </c>
      <c r="C331" s="890" t="s">
        <v>27</v>
      </c>
      <c r="D331" s="891"/>
      <c r="E331" s="891"/>
      <c r="F331" s="331" t="s">
        <v>28</v>
      </c>
      <c r="G331" s="331" t="s">
        <v>29</v>
      </c>
      <c r="H331" s="331" t="s">
        <v>30</v>
      </c>
      <c r="I331" s="48" t="s">
        <v>31</v>
      </c>
      <c r="J331" s="49" t="s">
        <v>32</v>
      </c>
      <c r="K331" s="331" t="s">
        <v>33</v>
      </c>
      <c r="L331" s="331" t="s">
        <v>34</v>
      </c>
      <c r="M331" s="331" t="s">
        <v>35</v>
      </c>
      <c r="N331" s="892" t="s">
        <v>36</v>
      </c>
      <c r="O331" s="891"/>
      <c r="P331" s="893"/>
    </row>
    <row r="332" spans="1:16" ht="12.75" customHeight="1" x14ac:dyDescent="0.2">
      <c r="A332" s="5"/>
      <c r="B332" s="6" t="s">
        <v>37</v>
      </c>
      <c r="C332" s="939">
        <f>SUM(C334,C337)</f>
        <v>105</v>
      </c>
      <c r="D332" s="940"/>
      <c r="E332" s="940"/>
      <c r="F332" s="332">
        <f>SUM(F334,F337)</f>
        <v>5</v>
      </c>
      <c r="G332" s="332">
        <f>SUM(G334,G337)</f>
        <v>11</v>
      </c>
      <c r="H332" s="332">
        <f>SUM(H334,H337)</f>
        <v>0</v>
      </c>
      <c r="I332" s="43">
        <f>SUM(I334,I337)</f>
        <v>111</v>
      </c>
      <c r="J332" s="43">
        <f>SUM(J334,J337)</f>
        <v>0</v>
      </c>
      <c r="K332" s="7">
        <f t="shared" ref="K332:N332" si="71">SUM(K334,K337)</f>
        <v>0</v>
      </c>
      <c r="L332" s="43">
        <f t="shared" si="71"/>
        <v>0</v>
      </c>
      <c r="M332" s="7">
        <f t="shared" si="71"/>
        <v>0</v>
      </c>
      <c r="N332" s="896">
        <f t="shared" si="71"/>
        <v>0</v>
      </c>
      <c r="O332" s="897"/>
      <c r="P332" s="898"/>
    </row>
    <row r="333" spans="1:16" ht="12.75" customHeight="1" x14ac:dyDescent="0.2">
      <c r="A333" s="9">
        <v>1</v>
      </c>
      <c r="B333" s="10" t="s">
        <v>38</v>
      </c>
      <c r="C333" s="935"/>
      <c r="D333" s="936"/>
      <c r="E333" s="936"/>
      <c r="F333" s="318"/>
      <c r="G333" s="318"/>
      <c r="H333" s="318"/>
      <c r="I333" s="37"/>
      <c r="J333" s="318"/>
      <c r="K333" s="318"/>
      <c r="L333" s="318"/>
      <c r="M333" s="318"/>
      <c r="N333" s="900"/>
      <c r="O333" s="900"/>
      <c r="P333" s="901"/>
    </row>
    <row r="334" spans="1:16" ht="14.25" x14ac:dyDescent="0.2">
      <c r="A334" s="11"/>
      <c r="B334" s="10" t="s">
        <v>39</v>
      </c>
      <c r="C334" s="937">
        <f>SUM(C335:E336)</f>
        <v>0</v>
      </c>
      <c r="D334" s="938"/>
      <c r="E334" s="938"/>
      <c r="F334" s="327">
        <f>SUM(F335:F336)</f>
        <v>0</v>
      </c>
      <c r="G334" s="327">
        <f t="shared" ref="G334:H334" si="72">SUM(G335:G336)</f>
        <v>0</v>
      </c>
      <c r="H334" s="327">
        <f t="shared" si="72"/>
        <v>0</v>
      </c>
      <c r="I334" s="328">
        <f>SUM(C334-F334+G334-H334)</f>
        <v>0</v>
      </c>
      <c r="J334" s="337">
        <f>SUM(J335:J336)</f>
        <v>0</v>
      </c>
      <c r="K334" s="327">
        <f t="shared" ref="K334:M334" si="73">SUM(K335:K336)</f>
        <v>0</v>
      </c>
      <c r="L334" s="337">
        <f t="shared" si="73"/>
        <v>0</v>
      </c>
      <c r="M334" s="327">
        <f t="shared" si="73"/>
        <v>0</v>
      </c>
      <c r="N334" s="880">
        <f>SUM(N335:P336)</f>
        <v>0</v>
      </c>
      <c r="O334" s="880"/>
      <c r="P334" s="881"/>
    </row>
    <row r="335" spans="1:16" ht="30" customHeight="1" x14ac:dyDescent="0.2">
      <c r="A335" s="11"/>
      <c r="B335" s="12" t="s">
        <v>40</v>
      </c>
      <c r="C335" s="931">
        <v>0</v>
      </c>
      <c r="D335" s="932"/>
      <c r="E335" s="932"/>
      <c r="F335" s="321">
        <v>0</v>
      </c>
      <c r="G335" s="321">
        <v>0</v>
      </c>
      <c r="H335" s="321">
        <v>0</v>
      </c>
      <c r="I335" s="347">
        <f t="shared" ref="I335:I339" si="74">SUM(C335-F335+G335-H335)</f>
        <v>0</v>
      </c>
      <c r="J335" s="349">
        <v>0</v>
      </c>
      <c r="K335" s="349">
        <v>0</v>
      </c>
      <c r="L335" s="349">
        <v>0</v>
      </c>
      <c r="M335" s="349">
        <v>0</v>
      </c>
      <c r="N335" s="880">
        <f>SUM(J335-K335+L335-M335)</f>
        <v>0</v>
      </c>
      <c r="O335" s="880"/>
      <c r="P335" s="881"/>
    </row>
    <row r="336" spans="1:16" ht="25.5" customHeight="1" x14ac:dyDescent="0.2">
      <c r="A336" s="11"/>
      <c r="B336" s="12" t="s">
        <v>41</v>
      </c>
      <c r="C336" s="931">
        <v>0</v>
      </c>
      <c r="D336" s="932"/>
      <c r="E336" s="932"/>
      <c r="F336" s="321">
        <v>0</v>
      </c>
      <c r="G336" s="321">
        <v>0</v>
      </c>
      <c r="H336" s="321">
        <v>0</v>
      </c>
      <c r="I336" s="347">
        <f t="shared" si="74"/>
        <v>0</v>
      </c>
      <c r="J336" s="349">
        <v>0</v>
      </c>
      <c r="K336" s="349">
        <v>0</v>
      </c>
      <c r="L336" s="349">
        <v>0</v>
      </c>
      <c r="M336" s="349">
        <v>0</v>
      </c>
      <c r="N336" s="880">
        <f>SUM(J336-K336+L336-M336)</f>
        <v>0</v>
      </c>
      <c r="O336" s="880"/>
      <c r="P336" s="881"/>
    </row>
    <row r="337" spans="1:18" ht="20.100000000000001" customHeight="1" x14ac:dyDescent="0.2">
      <c r="A337" s="11"/>
      <c r="B337" s="10" t="s">
        <v>42</v>
      </c>
      <c r="C337" s="937">
        <f>SUM(C338:E339)</f>
        <v>105</v>
      </c>
      <c r="D337" s="938"/>
      <c r="E337" s="938"/>
      <c r="F337" s="327">
        <f>SUM(F338:F339)</f>
        <v>5</v>
      </c>
      <c r="G337" s="327">
        <f t="shared" ref="G337:H337" si="75">SUM(G338:G339)</f>
        <v>11</v>
      </c>
      <c r="H337" s="327">
        <f t="shared" si="75"/>
        <v>0</v>
      </c>
      <c r="I337" s="74">
        <f t="shared" si="74"/>
        <v>111</v>
      </c>
      <c r="J337" s="50">
        <f>SUM(J338:J339)</f>
        <v>0</v>
      </c>
      <c r="K337" s="13">
        <f t="shared" ref="K337:M337" si="76">SUM(K338:K339)</f>
        <v>0</v>
      </c>
      <c r="L337" s="50">
        <f t="shared" si="76"/>
        <v>0</v>
      </c>
      <c r="M337" s="13">
        <f t="shared" si="76"/>
        <v>0</v>
      </c>
      <c r="N337" s="880">
        <f>SUM(N338:P339)</f>
        <v>0</v>
      </c>
      <c r="O337" s="880"/>
      <c r="P337" s="881"/>
    </row>
    <row r="338" spans="1:18" ht="24" customHeight="1" x14ac:dyDescent="0.2">
      <c r="A338" s="11">
        <v>46</v>
      </c>
      <c r="B338" s="12" t="s">
        <v>40</v>
      </c>
      <c r="C338" s="931">
        <v>100</v>
      </c>
      <c r="D338" s="932"/>
      <c r="E338" s="932"/>
      <c r="F338" s="321">
        <v>0</v>
      </c>
      <c r="G338" s="321">
        <v>11</v>
      </c>
      <c r="H338" s="321">
        <v>0</v>
      </c>
      <c r="I338" s="44">
        <f t="shared" si="74"/>
        <v>111</v>
      </c>
      <c r="J338" s="51">
        <v>0</v>
      </c>
      <c r="K338" s="321">
        <v>0</v>
      </c>
      <c r="L338" s="338">
        <v>0</v>
      </c>
      <c r="M338" s="321">
        <v>0</v>
      </c>
      <c r="N338" s="880">
        <f>SUM(J338-K338+L338-M338)</f>
        <v>0</v>
      </c>
      <c r="O338" s="880"/>
      <c r="P338" s="881"/>
      <c r="R338" s="1" t="s">
        <v>1</v>
      </c>
    </row>
    <row r="339" spans="1:18" ht="15" x14ac:dyDescent="0.2">
      <c r="A339" s="11">
        <v>52</v>
      </c>
      <c r="B339" s="12" t="s">
        <v>41</v>
      </c>
      <c r="C339" s="931">
        <v>5</v>
      </c>
      <c r="D339" s="932"/>
      <c r="E339" s="932"/>
      <c r="F339" s="321">
        <v>5</v>
      </c>
      <c r="G339" s="321">
        <v>0</v>
      </c>
      <c r="H339" s="321">
        <v>0</v>
      </c>
      <c r="I339" s="44">
        <f t="shared" si="74"/>
        <v>0</v>
      </c>
      <c r="J339" s="51">
        <v>0</v>
      </c>
      <c r="K339" s="321">
        <v>0</v>
      </c>
      <c r="L339" s="338">
        <v>0</v>
      </c>
      <c r="M339" s="321">
        <v>0</v>
      </c>
      <c r="N339" s="880">
        <f>SUM(J339-K339+L339-M339)</f>
        <v>0</v>
      </c>
      <c r="O339" s="880"/>
      <c r="P339" s="881"/>
    </row>
    <row r="340" spans="1:18" x14ac:dyDescent="0.2">
      <c r="A340" s="9">
        <v>2</v>
      </c>
      <c r="B340" s="10" t="s">
        <v>43</v>
      </c>
      <c r="C340" s="935"/>
      <c r="D340" s="936"/>
      <c r="E340" s="936"/>
      <c r="F340" s="318"/>
      <c r="G340" s="318"/>
      <c r="H340" s="318"/>
      <c r="I340" s="335"/>
      <c r="J340" s="318"/>
      <c r="K340" s="318"/>
      <c r="L340" s="318"/>
      <c r="M340" s="318"/>
      <c r="N340" s="867"/>
      <c r="O340" s="867"/>
      <c r="P340" s="868"/>
    </row>
    <row r="341" spans="1:18" ht="14.25" x14ac:dyDescent="0.2">
      <c r="A341" s="11"/>
      <c r="B341" s="12" t="s">
        <v>44</v>
      </c>
      <c r="C341" s="931">
        <v>0</v>
      </c>
      <c r="D341" s="932"/>
      <c r="E341" s="932"/>
      <c r="F341" s="321">
        <v>0</v>
      </c>
      <c r="G341" s="321">
        <v>0</v>
      </c>
      <c r="H341" s="321">
        <v>0</v>
      </c>
      <c r="I341" s="328">
        <f t="shared" ref="I341:I344" si="77">SUM(C341-F341+G341-H341)</f>
        <v>0</v>
      </c>
      <c r="J341" s="318"/>
      <c r="K341" s="318"/>
      <c r="L341" s="318"/>
      <c r="M341" s="318"/>
      <c r="N341" s="867"/>
      <c r="O341" s="867"/>
      <c r="P341" s="868"/>
    </row>
    <row r="342" spans="1:18" ht="12.75" customHeight="1" x14ac:dyDescent="0.2">
      <c r="A342" s="11"/>
      <c r="B342" s="12" t="s">
        <v>45</v>
      </c>
      <c r="C342" s="931">
        <v>105</v>
      </c>
      <c r="D342" s="932"/>
      <c r="E342" s="932"/>
      <c r="F342" s="321">
        <v>5</v>
      </c>
      <c r="G342" s="321">
        <v>11</v>
      </c>
      <c r="H342" s="321">
        <v>0</v>
      </c>
      <c r="I342" s="74">
        <f t="shared" si="77"/>
        <v>111</v>
      </c>
      <c r="J342" s="318"/>
      <c r="K342" s="318"/>
      <c r="L342" s="318"/>
      <c r="M342" s="318"/>
      <c r="N342" s="867"/>
      <c r="O342" s="867"/>
      <c r="P342" s="868"/>
    </row>
    <row r="343" spans="1:18" ht="12.75" customHeight="1" x14ac:dyDescent="0.2">
      <c r="A343" s="9"/>
      <c r="B343" s="12" t="s">
        <v>46</v>
      </c>
      <c r="C343" s="931">
        <v>0</v>
      </c>
      <c r="D343" s="932"/>
      <c r="E343" s="932"/>
      <c r="F343" s="321">
        <v>0</v>
      </c>
      <c r="G343" s="321">
        <v>0</v>
      </c>
      <c r="H343" s="321">
        <v>0</v>
      </c>
      <c r="I343" s="328">
        <f t="shared" si="77"/>
        <v>0</v>
      </c>
      <c r="J343" s="318"/>
      <c r="K343" s="318"/>
      <c r="L343" s="318"/>
      <c r="M343" s="318"/>
      <c r="N343" s="867"/>
      <c r="O343" s="867"/>
      <c r="P343" s="868"/>
    </row>
    <row r="344" spans="1:18" ht="14.25" x14ac:dyDescent="0.2">
      <c r="A344" s="14"/>
      <c r="B344" s="15" t="s">
        <v>47</v>
      </c>
      <c r="C344" s="933">
        <v>0</v>
      </c>
      <c r="D344" s="934"/>
      <c r="E344" s="934"/>
      <c r="F344" s="334">
        <v>0</v>
      </c>
      <c r="G344" s="334">
        <v>0</v>
      </c>
      <c r="H344" s="334">
        <v>0</v>
      </c>
      <c r="I344" s="328">
        <f t="shared" si="77"/>
        <v>0</v>
      </c>
      <c r="J344" s="16"/>
      <c r="K344" s="16"/>
      <c r="L344" s="16"/>
      <c r="M344" s="16"/>
      <c r="N344" s="869"/>
      <c r="O344" s="869"/>
      <c r="P344" s="870"/>
    </row>
    <row r="345" spans="1:18" ht="15" thickBot="1" x14ac:dyDescent="0.25">
      <c r="A345" s="17">
        <v>3</v>
      </c>
      <c r="B345" s="18" t="s">
        <v>48</v>
      </c>
      <c r="C345" s="923">
        <v>0</v>
      </c>
      <c r="D345" s="924"/>
      <c r="E345" s="924"/>
      <c r="F345" s="26">
        <v>0</v>
      </c>
      <c r="G345" s="26">
        <v>0</v>
      </c>
      <c r="H345" s="336"/>
      <c r="I345" s="40"/>
      <c r="J345" s="348"/>
      <c r="K345" s="348"/>
      <c r="L345" s="348"/>
      <c r="M345" s="348"/>
      <c r="N345" s="873"/>
      <c r="O345" s="873"/>
      <c r="P345" s="874"/>
    </row>
    <row r="346" spans="1:18" x14ac:dyDescent="0.2">
      <c r="B346" s="316" t="s">
        <v>49</v>
      </c>
      <c r="C346" s="861">
        <f>SUM(C341:E344)-C332</f>
        <v>0</v>
      </c>
      <c r="D346" s="862"/>
      <c r="E346" s="862"/>
      <c r="F346" s="25">
        <f>SUM(F341:F344)-F332</f>
        <v>0</v>
      </c>
      <c r="G346" s="25">
        <f t="shared" ref="G346:I346" si="78">SUM(G341:G344)-G332</f>
        <v>0</v>
      </c>
      <c r="H346" s="25">
        <f t="shared" si="78"/>
        <v>0</v>
      </c>
      <c r="I346" s="25">
        <f t="shared" si="78"/>
        <v>0</v>
      </c>
      <c r="J346" s="8"/>
      <c r="K346" s="8"/>
      <c r="L346" s="8"/>
      <c r="M346" s="8"/>
      <c r="N346" s="863"/>
      <c r="O346" s="863"/>
      <c r="P346" s="863"/>
    </row>
    <row r="347" spans="1:18" x14ac:dyDescent="0.2">
      <c r="B347" s="316"/>
      <c r="C347" s="93"/>
      <c r="D347" s="94"/>
      <c r="E347" s="94"/>
      <c r="F347" s="25"/>
      <c r="G347" s="25"/>
      <c r="H347" s="25"/>
      <c r="I347" s="25"/>
      <c r="J347" s="8"/>
      <c r="K347" s="8"/>
      <c r="L347" s="8"/>
      <c r="M347" s="8"/>
      <c r="N347" s="333"/>
      <c r="O347" s="333"/>
      <c r="P347" s="333"/>
    </row>
    <row r="348" spans="1:18" x14ac:dyDescent="0.2">
      <c r="B348" s="316"/>
      <c r="C348" s="93"/>
      <c r="D348" s="94"/>
      <c r="E348" s="94"/>
      <c r="F348" s="25"/>
      <c r="G348" s="25"/>
      <c r="H348" s="25"/>
      <c r="I348" s="25"/>
      <c r="J348" s="8"/>
      <c r="K348" s="8"/>
      <c r="L348" s="8"/>
      <c r="M348" s="8"/>
      <c r="N348" s="333"/>
      <c r="O348" s="333"/>
      <c r="P348" s="333"/>
    </row>
    <row r="349" spans="1:18" x14ac:dyDescent="0.2">
      <c r="B349" s="316"/>
      <c r="C349" s="93"/>
      <c r="D349" s="94"/>
      <c r="E349" s="94"/>
      <c r="F349" s="25"/>
      <c r="G349" s="25"/>
      <c r="H349" s="25"/>
      <c r="I349" s="25"/>
      <c r="J349" s="8"/>
      <c r="K349" s="8"/>
      <c r="L349" s="8"/>
      <c r="M349" s="8"/>
      <c r="N349" s="333"/>
      <c r="O349" s="333"/>
      <c r="P349" s="333"/>
    </row>
    <row r="350" spans="1:18" x14ac:dyDescent="0.2">
      <c r="C350" s="864"/>
      <c r="D350" s="864"/>
      <c r="E350" s="864"/>
      <c r="K350" s="1" t="s">
        <v>56</v>
      </c>
      <c r="N350" s="864"/>
      <c r="O350" s="864"/>
      <c r="P350" s="864"/>
    </row>
    <row r="351" spans="1:18" ht="12.75" customHeight="1" x14ac:dyDescent="0.2">
      <c r="C351" s="316"/>
      <c r="D351" s="316"/>
      <c r="E351" s="316"/>
      <c r="N351" s="316"/>
      <c r="O351" s="316"/>
      <c r="P351" s="316"/>
    </row>
    <row r="352" spans="1:18" ht="12.75" customHeight="1" x14ac:dyDescent="0.2">
      <c r="C352" s="316"/>
      <c r="D352" s="316"/>
      <c r="E352" s="316"/>
      <c r="N352" s="316"/>
      <c r="O352" s="316"/>
      <c r="P352" s="316"/>
    </row>
    <row r="353" spans="1:16" ht="12.75" customHeight="1" x14ac:dyDescent="0.2">
      <c r="C353" s="316"/>
      <c r="D353" s="316"/>
      <c r="E353" s="316"/>
      <c r="N353" s="316"/>
      <c r="O353" s="316"/>
      <c r="P353" s="316"/>
    </row>
    <row r="354" spans="1:16" ht="12.75" customHeight="1" x14ac:dyDescent="0.2">
      <c r="A354" s="864" t="s">
        <v>0</v>
      </c>
      <c r="B354" s="864"/>
      <c r="F354" s="1" t="s">
        <v>1</v>
      </c>
      <c r="M354" s="930" t="s">
        <v>2</v>
      </c>
      <c r="N354" s="930"/>
      <c r="O354" s="930"/>
      <c r="P354" s="930"/>
    </row>
    <row r="355" spans="1:16" ht="12.75" customHeight="1" x14ac:dyDescent="0.2">
      <c r="A355" s="864" t="s">
        <v>3</v>
      </c>
      <c r="B355" s="864"/>
      <c r="M355" s="930"/>
      <c r="N355" s="930"/>
      <c r="O355" s="930"/>
      <c r="P355" s="930"/>
    </row>
    <row r="356" spans="1:16" x14ac:dyDescent="0.2">
      <c r="A356" s="864" t="s">
        <v>4</v>
      </c>
      <c r="B356" s="864"/>
    </row>
    <row r="357" spans="1:16" ht="20.25" x14ac:dyDescent="0.3">
      <c r="F357" s="918" t="s">
        <v>5</v>
      </c>
      <c r="G357" s="918"/>
      <c r="H357" s="918"/>
      <c r="I357" s="918"/>
      <c r="J357" s="918"/>
      <c r="K357" s="918"/>
      <c r="L357" s="918"/>
    </row>
    <row r="358" spans="1:16" x14ac:dyDescent="0.2">
      <c r="F358" s="909" t="s">
        <v>6</v>
      </c>
      <c r="G358" s="909"/>
      <c r="H358" s="909"/>
      <c r="I358" s="909"/>
      <c r="J358" s="909"/>
      <c r="K358" s="909"/>
      <c r="L358" s="909"/>
    </row>
    <row r="359" spans="1:16" ht="12.75" customHeight="1" x14ac:dyDescent="0.2">
      <c r="A359" s="1" t="s">
        <v>7</v>
      </c>
      <c r="C359" s="28"/>
      <c r="D359" s="329">
        <v>1</v>
      </c>
      <c r="E359" s="329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9"/>
      <c r="D360" s="4">
        <v>0</v>
      </c>
      <c r="E360" s="4">
        <v>8</v>
      </c>
      <c r="I360" s="910">
        <v>11</v>
      </c>
      <c r="K360" s="2"/>
      <c r="L360" s="24" t="s">
        <v>50</v>
      </c>
      <c r="M360" s="911" t="str">
        <f>+M324</f>
        <v>: Mei</v>
      </c>
      <c r="N360" s="912"/>
      <c r="O360" s="329">
        <f>+O324</f>
        <v>0</v>
      </c>
      <c r="P360" s="329">
        <f>+P324</f>
        <v>5</v>
      </c>
    </row>
    <row r="361" spans="1:16" ht="14.25" customHeight="1" x14ac:dyDescent="0.2">
      <c r="A361" s="353" t="s">
        <v>61</v>
      </c>
      <c r="B361" s="353"/>
      <c r="C361" s="42">
        <v>0</v>
      </c>
      <c r="D361" s="42">
        <v>4</v>
      </c>
      <c r="E361" s="329">
        <v>2</v>
      </c>
      <c r="I361" s="910"/>
      <c r="J361" s="330"/>
      <c r="K361" s="2"/>
      <c r="L361" s="24" t="s">
        <v>12</v>
      </c>
      <c r="M361" s="911" t="str">
        <f>+M325</f>
        <v>: 2019</v>
      </c>
      <c r="N361" s="912"/>
      <c r="O361" s="329">
        <f>+O325</f>
        <v>1</v>
      </c>
      <c r="P361" s="329">
        <f>+P325</f>
        <v>9</v>
      </c>
    </row>
    <row r="362" spans="1:16" ht="18" customHeight="1" thickBot="1" x14ac:dyDescent="0.25">
      <c r="A362" s="3"/>
      <c r="B362" s="3"/>
      <c r="C362" s="30"/>
      <c r="D362" s="30"/>
      <c r="K362" s="2"/>
      <c r="L362" s="2"/>
      <c r="N362" s="2"/>
      <c r="O362" s="30"/>
      <c r="P362" s="30"/>
    </row>
    <row r="363" spans="1:16" ht="12.75" customHeight="1" x14ac:dyDescent="0.2">
      <c r="A363" s="946" t="s">
        <v>13</v>
      </c>
      <c r="B363" s="944" t="s">
        <v>14</v>
      </c>
      <c r="C363" s="913" t="s">
        <v>15</v>
      </c>
      <c r="D363" s="914"/>
      <c r="E363" s="914"/>
      <c r="F363" s="914"/>
      <c r="G363" s="914"/>
      <c r="H363" s="914"/>
      <c r="I363" s="915"/>
      <c r="J363" s="916" t="s">
        <v>16</v>
      </c>
      <c r="K363" s="914"/>
      <c r="L363" s="914"/>
      <c r="M363" s="914"/>
      <c r="N363" s="914"/>
      <c r="O363" s="914"/>
      <c r="P363" s="915"/>
    </row>
    <row r="364" spans="1:16" ht="12.75" customHeight="1" x14ac:dyDescent="0.2">
      <c r="A364" s="947"/>
      <c r="B364" s="945"/>
      <c r="C364" s="925" t="s">
        <v>17</v>
      </c>
      <c r="D364" s="926"/>
      <c r="E364" s="926"/>
      <c r="F364" s="4"/>
      <c r="G364" s="4"/>
      <c r="H364" s="4"/>
      <c r="I364" s="322" t="s">
        <v>17</v>
      </c>
      <c r="J364" s="34" t="s">
        <v>17</v>
      </c>
      <c r="K364" s="4"/>
      <c r="L364" s="4"/>
      <c r="M364" s="4"/>
      <c r="N364" s="926" t="s">
        <v>17</v>
      </c>
      <c r="O364" s="926"/>
      <c r="P364" s="927"/>
    </row>
    <row r="365" spans="1:16" ht="12.75" customHeight="1" x14ac:dyDescent="0.2">
      <c r="A365" s="947"/>
      <c r="B365" s="945"/>
      <c r="C365" s="902" t="s">
        <v>9</v>
      </c>
      <c r="D365" s="903"/>
      <c r="E365" s="903"/>
      <c r="F365" s="323" t="s">
        <v>18</v>
      </c>
      <c r="G365" s="323" t="s">
        <v>19</v>
      </c>
      <c r="H365" s="323" t="s">
        <v>20</v>
      </c>
      <c r="I365" s="324" t="s">
        <v>21</v>
      </c>
      <c r="J365" s="35" t="s">
        <v>9</v>
      </c>
      <c r="K365" s="323" t="s">
        <v>18</v>
      </c>
      <c r="L365" s="323" t="s">
        <v>19</v>
      </c>
      <c r="M365" s="323" t="s">
        <v>20</v>
      </c>
      <c r="N365" s="904" t="s">
        <v>21</v>
      </c>
      <c r="O365" s="904"/>
      <c r="P365" s="905"/>
    </row>
    <row r="366" spans="1:16" ht="12.75" customHeight="1" x14ac:dyDescent="0.2">
      <c r="A366" s="947"/>
      <c r="B366" s="945"/>
      <c r="C366" s="906" t="s">
        <v>22</v>
      </c>
      <c r="D366" s="907"/>
      <c r="E366" s="907"/>
      <c r="F366" s="325"/>
      <c r="G366" s="325"/>
      <c r="H366" s="325"/>
      <c r="I366" s="326" t="s">
        <v>23</v>
      </c>
      <c r="J366" s="36" t="s">
        <v>22</v>
      </c>
      <c r="K366" s="325"/>
      <c r="L366" s="325"/>
      <c r="M366" s="325"/>
      <c r="N366" s="907" t="s">
        <v>24</v>
      </c>
      <c r="O366" s="907"/>
      <c r="P366" s="908"/>
    </row>
    <row r="367" spans="1:16" ht="30" customHeight="1" x14ac:dyDescent="0.2">
      <c r="A367" s="46" t="s">
        <v>25</v>
      </c>
      <c r="B367" s="47" t="s">
        <v>26</v>
      </c>
      <c r="C367" s="890" t="s">
        <v>27</v>
      </c>
      <c r="D367" s="891"/>
      <c r="E367" s="891"/>
      <c r="F367" s="331" t="s">
        <v>28</v>
      </c>
      <c r="G367" s="331" t="s">
        <v>29</v>
      </c>
      <c r="H367" s="331" t="s">
        <v>30</v>
      </c>
      <c r="I367" s="48" t="s">
        <v>31</v>
      </c>
      <c r="J367" s="49" t="s">
        <v>32</v>
      </c>
      <c r="K367" s="331" t="s">
        <v>33</v>
      </c>
      <c r="L367" s="331" t="s">
        <v>34</v>
      </c>
      <c r="M367" s="331" t="s">
        <v>35</v>
      </c>
      <c r="N367" s="892" t="s">
        <v>36</v>
      </c>
      <c r="O367" s="891"/>
      <c r="P367" s="893"/>
    </row>
    <row r="368" spans="1:16" ht="25.5" customHeight="1" x14ac:dyDescent="0.2">
      <c r="A368" s="5"/>
      <c r="B368" s="6" t="s">
        <v>37</v>
      </c>
      <c r="C368" s="894">
        <f>SUM(C370,C373)</f>
        <v>174</v>
      </c>
      <c r="D368" s="895"/>
      <c r="E368" s="895"/>
      <c r="F368" s="332">
        <f>SUM(F370,F373)</f>
        <v>174</v>
      </c>
      <c r="G368" s="332">
        <f>SUM(G370,G373)</f>
        <v>80</v>
      </c>
      <c r="H368" s="332">
        <f>SUM(H370,H373)</f>
        <v>0</v>
      </c>
      <c r="I368" s="7">
        <f>SUM(I370,I373)</f>
        <v>80</v>
      </c>
      <c r="J368" s="7">
        <f>SUM(J370,J373)</f>
        <v>0</v>
      </c>
      <c r="K368" s="43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896">
        <f t="shared" si="79"/>
        <v>0</v>
      </c>
      <c r="O368" s="897"/>
      <c r="P368" s="898"/>
    </row>
    <row r="369" spans="1:16" ht="20.100000000000001" customHeight="1" x14ac:dyDescent="0.2">
      <c r="A369" s="9">
        <v>1</v>
      </c>
      <c r="B369" s="10" t="s">
        <v>38</v>
      </c>
      <c r="C369" s="899"/>
      <c r="D369" s="900"/>
      <c r="E369" s="900"/>
      <c r="F369" s="318"/>
      <c r="G369" s="318"/>
      <c r="H369" s="318"/>
      <c r="I369" s="37"/>
      <c r="J369" s="317"/>
      <c r="K369" s="317"/>
      <c r="L369" s="318"/>
      <c r="M369" s="318"/>
      <c r="N369" s="900"/>
      <c r="O369" s="900"/>
      <c r="P369" s="901"/>
    </row>
    <row r="370" spans="1:16" ht="20.100000000000001" customHeight="1" x14ac:dyDescent="0.2">
      <c r="A370" s="11"/>
      <c r="B370" s="10" t="s">
        <v>39</v>
      </c>
      <c r="C370" s="928">
        <f>SUM(C371:E372)</f>
        <v>0</v>
      </c>
      <c r="D370" s="929"/>
      <c r="E370" s="929"/>
      <c r="F370" s="327">
        <f>SUM(F371:F372)</f>
        <v>0</v>
      </c>
      <c r="G370" s="327">
        <f t="shared" ref="G370:H370" si="80">SUM(G371:G372)</f>
        <v>0</v>
      </c>
      <c r="H370" s="327">
        <f t="shared" si="80"/>
        <v>0</v>
      </c>
      <c r="I370" s="328">
        <f>SUM(C370-F370+G370-H370)</f>
        <v>0</v>
      </c>
      <c r="J370" s="327">
        <f>SUM(J371:J372)</f>
        <v>0</v>
      </c>
      <c r="K370" s="337">
        <f t="shared" ref="K370:M370" si="81">SUM(K371:K372)</f>
        <v>0</v>
      </c>
      <c r="L370" s="327">
        <f t="shared" si="81"/>
        <v>0</v>
      </c>
      <c r="M370" s="327">
        <f t="shared" si="81"/>
        <v>0</v>
      </c>
      <c r="N370" s="880">
        <f>SUM(N371:P372)</f>
        <v>0</v>
      </c>
      <c r="O370" s="880"/>
      <c r="P370" s="881"/>
    </row>
    <row r="371" spans="1:16" ht="20.100000000000001" customHeight="1" x14ac:dyDescent="0.2">
      <c r="A371" s="11"/>
      <c r="B371" s="12" t="s">
        <v>40</v>
      </c>
      <c r="C371" s="919">
        <v>0</v>
      </c>
      <c r="D371" s="920"/>
      <c r="E371" s="920"/>
      <c r="F371" s="321">
        <v>0</v>
      </c>
      <c r="G371" s="321">
        <v>0</v>
      </c>
      <c r="H371" s="321">
        <v>0</v>
      </c>
      <c r="I371" s="347">
        <f t="shared" ref="I371:I375" si="82">SUM(C371-F371+G371-H371)</f>
        <v>0</v>
      </c>
      <c r="J371" s="349">
        <v>0</v>
      </c>
      <c r="K371" s="349">
        <v>0</v>
      </c>
      <c r="L371" s="349">
        <v>0</v>
      </c>
      <c r="M371" s="349">
        <v>0</v>
      </c>
      <c r="N371" s="880">
        <f>SUM(J371-K371+L371-M371)</f>
        <v>0</v>
      </c>
      <c r="O371" s="880"/>
      <c r="P371" s="881"/>
    </row>
    <row r="372" spans="1:16" ht="20.100000000000001" customHeight="1" x14ac:dyDescent="0.2">
      <c r="A372" s="11"/>
      <c r="B372" s="12" t="s">
        <v>41</v>
      </c>
      <c r="C372" s="919">
        <v>0</v>
      </c>
      <c r="D372" s="920"/>
      <c r="E372" s="920"/>
      <c r="F372" s="321">
        <v>0</v>
      </c>
      <c r="G372" s="321">
        <v>0</v>
      </c>
      <c r="H372" s="321">
        <v>0</v>
      </c>
      <c r="I372" s="347">
        <f t="shared" si="82"/>
        <v>0</v>
      </c>
      <c r="J372" s="349">
        <v>0</v>
      </c>
      <c r="K372" s="349">
        <v>0</v>
      </c>
      <c r="L372" s="349">
        <v>0</v>
      </c>
      <c r="M372" s="349">
        <v>0</v>
      </c>
      <c r="N372" s="880">
        <f>SUM(J372-K372+L372-M372)</f>
        <v>0</v>
      </c>
      <c r="O372" s="880"/>
      <c r="P372" s="881"/>
    </row>
    <row r="373" spans="1:16" ht="20.100000000000001" customHeight="1" x14ac:dyDescent="0.2">
      <c r="A373" s="11"/>
      <c r="B373" s="10" t="s">
        <v>42</v>
      </c>
      <c r="C373" s="928">
        <f>SUM(C374:E375)</f>
        <v>174</v>
      </c>
      <c r="D373" s="929"/>
      <c r="E373" s="929"/>
      <c r="F373" s="327">
        <f>SUM(F374:F375)</f>
        <v>174</v>
      </c>
      <c r="G373" s="327">
        <f t="shared" ref="G373:H373" si="83">SUM(G374:G375)</f>
        <v>80</v>
      </c>
      <c r="H373" s="327">
        <f t="shared" si="83"/>
        <v>0</v>
      </c>
      <c r="I373" s="328">
        <f t="shared" si="82"/>
        <v>80</v>
      </c>
      <c r="J373" s="13">
        <f>SUM(J374:J375)</f>
        <v>0</v>
      </c>
      <c r="K373" s="50">
        <f t="shared" ref="K373:M373" si="84">SUM(K374:K375)</f>
        <v>0</v>
      </c>
      <c r="L373" s="13">
        <f t="shared" si="84"/>
        <v>0</v>
      </c>
      <c r="M373" s="13">
        <f t="shared" si="84"/>
        <v>0</v>
      </c>
      <c r="N373" s="880">
        <f>SUM(N374:P375)</f>
        <v>0</v>
      </c>
      <c r="O373" s="880"/>
      <c r="P373" s="881"/>
    </row>
    <row r="374" spans="1:16" ht="20.100000000000001" customHeight="1" x14ac:dyDescent="0.2">
      <c r="A374" s="11"/>
      <c r="B374" s="12" t="s">
        <v>40</v>
      </c>
      <c r="C374" s="919">
        <v>174</v>
      </c>
      <c r="D374" s="920"/>
      <c r="E374" s="920"/>
      <c r="F374" s="321">
        <v>174</v>
      </c>
      <c r="G374" s="321">
        <v>80</v>
      </c>
      <c r="H374" s="321">
        <v>0</v>
      </c>
      <c r="I374" s="347">
        <f t="shared" si="82"/>
        <v>80</v>
      </c>
      <c r="J374" s="38">
        <v>0</v>
      </c>
      <c r="K374" s="338">
        <v>0</v>
      </c>
      <c r="L374" s="321">
        <v>0</v>
      </c>
      <c r="M374" s="321">
        <v>0</v>
      </c>
      <c r="N374" s="880">
        <f>SUM(J374-K374+L374-M374)</f>
        <v>0</v>
      </c>
      <c r="O374" s="880"/>
      <c r="P374" s="881"/>
    </row>
    <row r="375" spans="1:16" ht="20.100000000000001" customHeight="1" x14ac:dyDescent="0.2">
      <c r="A375" s="11"/>
      <c r="B375" s="12" t="s">
        <v>41</v>
      </c>
      <c r="C375" s="919">
        <v>0</v>
      </c>
      <c r="D375" s="920"/>
      <c r="E375" s="920"/>
      <c r="F375" s="321">
        <v>0</v>
      </c>
      <c r="G375" s="321">
        <v>0</v>
      </c>
      <c r="H375" s="321">
        <v>0</v>
      </c>
      <c r="I375" s="347">
        <f t="shared" si="82"/>
        <v>0</v>
      </c>
      <c r="J375" s="38">
        <v>0</v>
      </c>
      <c r="K375" s="338">
        <v>0</v>
      </c>
      <c r="L375" s="321">
        <v>0</v>
      </c>
      <c r="M375" s="321">
        <v>0</v>
      </c>
      <c r="N375" s="880">
        <f>SUM(J375-K375+L375-M375)</f>
        <v>0</v>
      </c>
      <c r="O375" s="880"/>
      <c r="P375" s="881"/>
    </row>
    <row r="376" spans="1:16" ht="26.25" customHeight="1" x14ac:dyDescent="0.2">
      <c r="A376" s="9">
        <v>2</v>
      </c>
      <c r="B376" s="10" t="s">
        <v>43</v>
      </c>
      <c r="C376" s="899"/>
      <c r="D376" s="900"/>
      <c r="E376" s="900"/>
      <c r="F376" s="318"/>
      <c r="G376" s="318"/>
      <c r="H376" s="318"/>
      <c r="I376" s="335"/>
      <c r="J376" s="317"/>
      <c r="K376" s="318"/>
      <c r="L376" s="318"/>
      <c r="M376" s="318"/>
      <c r="N376" s="867"/>
      <c r="O376" s="867"/>
      <c r="P376" s="868"/>
    </row>
    <row r="377" spans="1:16" ht="20.100000000000001" customHeight="1" x14ac:dyDescent="0.2">
      <c r="A377" s="11"/>
      <c r="B377" s="12" t="s">
        <v>44</v>
      </c>
      <c r="C377" s="919">
        <v>0</v>
      </c>
      <c r="D377" s="920"/>
      <c r="E377" s="920"/>
      <c r="F377" s="321">
        <v>0</v>
      </c>
      <c r="G377" s="321">
        <v>0</v>
      </c>
      <c r="H377" s="321">
        <v>0</v>
      </c>
      <c r="I377" s="328">
        <f t="shared" ref="I377:I380" si="85">SUM(C377-F377+G377-H377)</f>
        <v>0</v>
      </c>
      <c r="J377" s="317"/>
      <c r="K377" s="318"/>
      <c r="L377" s="318"/>
      <c r="M377" s="318"/>
      <c r="N377" s="867"/>
      <c r="O377" s="867"/>
      <c r="P377" s="868"/>
    </row>
    <row r="378" spans="1:16" ht="20.100000000000001" customHeight="1" x14ac:dyDescent="0.2">
      <c r="A378" s="11"/>
      <c r="B378" s="12" t="s">
        <v>45</v>
      </c>
      <c r="C378" s="919">
        <v>174</v>
      </c>
      <c r="D378" s="920"/>
      <c r="E378" s="920"/>
      <c r="F378" s="321">
        <v>174</v>
      </c>
      <c r="G378" s="321">
        <v>80</v>
      </c>
      <c r="H378" s="321">
        <v>0</v>
      </c>
      <c r="I378" s="328">
        <f t="shared" si="85"/>
        <v>80</v>
      </c>
      <c r="J378" s="317"/>
      <c r="K378" s="318"/>
      <c r="L378" s="318"/>
      <c r="M378" s="318"/>
      <c r="N378" s="867"/>
      <c r="O378" s="867"/>
      <c r="P378" s="868"/>
    </row>
    <row r="379" spans="1:16" ht="20.100000000000001" customHeight="1" x14ac:dyDescent="0.2">
      <c r="A379" s="9"/>
      <c r="B379" s="12" t="s">
        <v>46</v>
      </c>
      <c r="C379" s="919">
        <v>0</v>
      </c>
      <c r="D379" s="920"/>
      <c r="E379" s="920"/>
      <c r="F379" s="321">
        <v>0</v>
      </c>
      <c r="G379" s="321">
        <v>0</v>
      </c>
      <c r="H379" s="321">
        <v>0</v>
      </c>
      <c r="I379" s="328">
        <f t="shared" si="85"/>
        <v>0</v>
      </c>
      <c r="J379" s="317" t="s">
        <v>1</v>
      </c>
      <c r="K379" s="318"/>
      <c r="L379" s="318"/>
      <c r="M379" s="318"/>
      <c r="N379" s="867"/>
      <c r="O379" s="867"/>
      <c r="P379" s="868"/>
    </row>
    <row r="380" spans="1:16" ht="20.100000000000001" customHeight="1" x14ac:dyDescent="0.2">
      <c r="A380" s="14"/>
      <c r="B380" s="15" t="s">
        <v>47</v>
      </c>
      <c r="C380" s="921">
        <v>0</v>
      </c>
      <c r="D380" s="922"/>
      <c r="E380" s="922"/>
      <c r="F380" s="334">
        <v>0</v>
      </c>
      <c r="G380" s="334">
        <v>0</v>
      </c>
      <c r="H380" s="334">
        <v>0</v>
      </c>
      <c r="I380" s="328">
        <f t="shared" si="85"/>
        <v>0</v>
      </c>
      <c r="J380" s="39"/>
      <c r="K380" s="16"/>
      <c r="L380" s="16"/>
      <c r="M380" s="16"/>
      <c r="N380" s="869"/>
      <c r="O380" s="869"/>
      <c r="P380" s="870"/>
    </row>
    <row r="381" spans="1:16" ht="24" customHeight="1" thickBot="1" x14ac:dyDescent="0.25">
      <c r="A381" s="17">
        <v>3</v>
      </c>
      <c r="B381" s="18" t="s">
        <v>48</v>
      </c>
      <c r="C381" s="923">
        <v>0</v>
      </c>
      <c r="D381" s="924"/>
      <c r="E381" s="924"/>
      <c r="F381" s="26">
        <v>0</v>
      </c>
      <c r="G381" s="26">
        <v>0</v>
      </c>
      <c r="H381" s="336"/>
      <c r="I381" s="40"/>
      <c r="J381" s="41"/>
      <c r="K381" s="348"/>
      <c r="L381" s="348"/>
      <c r="M381" s="348"/>
      <c r="N381" s="873"/>
      <c r="O381" s="873"/>
      <c r="P381" s="874"/>
    </row>
    <row r="382" spans="1:16" x14ac:dyDescent="0.2">
      <c r="B382" s="316" t="s">
        <v>49</v>
      </c>
      <c r="C382" s="861">
        <f>SUM(C377:E380)-C368</f>
        <v>0</v>
      </c>
      <c r="D382" s="862"/>
      <c r="E382" s="862"/>
      <c r="F382" s="25">
        <f>SUM(F377:F380)-F368</f>
        <v>0</v>
      </c>
      <c r="G382" s="25">
        <f t="shared" ref="G382:I382" si="86">SUM(G377:G380)-G368</f>
        <v>0</v>
      </c>
      <c r="H382" s="25">
        <f t="shared" si="86"/>
        <v>0</v>
      </c>
      <c r="I382" s="25">
        <f t="shared" si="86"/>
        <v>0</v>
      </c>
      <c r="J382" s="8"/>
      <c r="K382" s="8"/>
      <c r="L382" s="8"/>
      <c r="M382" s="8"/>
      <c r="N382" s="863"/>
      <c r="O382" s="863"/>
      <c r="P382" s="863"/>
    </row>
    <row r="383" spans="1:16" x14ac:dyDescent="0.2">
      <c r="C383" s="316"/>
      <c r="D383" s="316"/>
      <c r="E383" s="316"/>
      <c r="N383" s="316"/>
      <c r="O383" s="316"/>
      <c r="P383" s="316"/>
    </row>
    <row r="384" spans="1:16" x14ac:dyDescent="0.2">
      <c r="C384" s="316"/>
      <c r="D384" s="316"/>
      <c r="E384" s="316"/>
      <c r="N384" s="316"/>
      <c r="O384" s="316"/>
      <c r="P384" s="316"/>
    </row>
    <row r="385" spans="1:16" ht="12.75" customHeight="1" x14ac:dyDescent="0.2">
      <c r="C385" s="316"/>
      <c r="D385" s="316"/>
      <c r="E385" s="316"/>
      <c r="N385" s="316"/>
      <c r="O385" s="316"/>
      <c r="P385" s="316"/>
    </row>
    <row r="386" spans="1:16" ht="12.75" customHeight="1" x14ac:dyDescent="0.2">
      <c r="C386" s="316"/>
      <c r="D386" s="316"/>
      <c r="E386" s="316"/>
      <c r="N386" s="316"/>
      <c r="O386" s="316"/>
      <c r="P386" s="316"/>
    </row>
    <row r="387" spans="1:16" x14ac:dyDescent="0.2">
      <c r="C387" s="316"/>
      <c r="D387" s="316"/>
      <c r="E387" s="316"/>
      <c r="N387" s="316"/>
      <c r="O387" s="316"/>
      <c r="P387" s="316"/>
    </row>
    <row r="388" spans="1:16" x14ac:dyDescent="0.2">
      <c r="C388" s="316"/>
      <c r="D388" s="316"/>
      <c r="E388" s="316"/>
      <c r="N388" s="316"/>
      <c r="O388" s="316"/>
      <c r="P388" s="316"/>
    </row>
    <row r="389" spans="1:16" x14ac:dyDescent="0.2">
      <c r="C389" s="316"/>
      <c r="D389" s="316"/>
      <c r="E389" s="316"/>
      <c r="N389" s="316"/>
      <c r="O389" s="316"/>
      <c r="P389" s="316"/>
    </row>
    <row r="390" spans="1:16" ht="12.75" customHeight="1" x14ac:dyDescent="0.2">
      <c r="A390" s="864" t="s">
        <v>0</v>
      </c>
      <c r="B390" s="864"/>
      <c r="F390" s="1" t="s">
        <v>1</v>
      </c>
      <c r="M390" s="930" t="s">
        <v>2</v>
      </c>
      <c r="N390" s="930"/>
      <c r="O390" s="930"/>
      <c r="P390" s="930"/>
    </row>
    <row r="391" spans="1:16" ht="12.75" customHeight="1" x14ac:dyDescent="0.2">
      <c r="A391" s="864" t="s">
        <v>3</v>
      </c>
      <c r="B391" s="864"/>
      <c r="M391" s="930"/>
      <c r="N391" s="930"/>
      <c r="O391" s="930"/>
      <c r="P391" s="930"/>
    </row>
    <row r="392" spans="1:16" ht="7.5" customHeight="1" x14ac:dyDescent="0.2">
      <c r="A392" s="864" t="s">
        <v>4</v>
      </c>
      <c r="B392" s="864"/>
    </row>
    <row r="393" spans="1:16" ht="18" customHeight="1" x14ac:dyDescent="0.3">
      <c r="F393" s="918" t="s">
        <v>5</v>
      </c>
      <c r="G393" s="918"/>
      <c r="H393" s="918"/>
      <c r="I393" s="918"/>
      <c r="J393" s="918"/>
      <c r="K393" s="918"/>
      <c r="L393" s="918"/>
    </row>
    <row r="394" spans="1:16" ht="12.75" customHeight="1" x14ac:dyDescent="0.2">
      <c r="F394" s="909" t="s">
        <v>6</v>
      </c>
      <c r="G394" s="909"/>
      <c r="H394" s="909"/>
      <c r="I394" s="909"/>
      <c r="J394" s="909"/>
      <c r="K394" s="909"/>
      <c r="L394" s="909"/>
    </row>
    <row r="395" spans="1:16" ht="12.75" customHeight="1" x14ac:dyDescent="0.2">
      <c r="A395" s="1" t="s">
        <v>7</v>
      </c>
      <c r="C395" s="28"/>
      <c r="D395" s="329">
        <v>1</v>
      </c>
      <c r="E395" s="329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9"/>
      <c r="D396" s="4">
        <v>0</v>
      </c>
      <c r="E396" s="4">
        <v>8</v>
      </c>
      <c r="I396" s="910">
        <v>10</v>
      </c>
      <c r="K396" s="2"/>
      <c r="L396" s="24" t="s">
        <v>50</v>
      </c>
      <c r="M396" s="911" t="str">
        <f>+M360</f>
        <v>: Mei</v>
      </c>
      <c r="N396" s="912"/>
      <c r="O396" s="329">
        <f>+O360</f>
        <v>0</v>
      </c>
      <c r="P396" s="329">
        <f>+P360</f>
        <v>5</v>
      </c>
    </row>
    <row r="397" spans="1:16" ht="15.75" customHeight="1" x14ac:dyDescent="0.2">
      <c r="A397" s="353" t="s">
        <v>60</v>
      </c>
      <c r="B397" s="353"/>
      <c r="C397" s="42">
        <v>0</v>
      </c>
      <c r="D397" s="42">
        <v>4</v>
      </c>
      <c r="E397" s="42">
        <v>3</v>
      </c>
      <c r="F397" s="3"/>
      <c r="G397" s="3"/>
      <c r="I397" s="910"/>
      <c r="J397" s="330"/>
      <c r="K397" s="2"/>
      <c r="L397" s="24" t="s">
        <v>12</v>
      </c>
      <c r="M397" s="911" t="str">
        <f>+M361</f>
        <v>: 2019</v>
      </c>
      <c r="N397" s="912"/>
      <c r="O397" s="329">
        <f>+O361</f>
        <v>1</v>
      </c>
      <c r="P397" s="329">
        <f>+P361</f>
        <v>9</v>
      </c>
    </row>
    <row r="398" spans="1:16" ht="18" customHeight="1" thickBot="1" x14ac:dyDescent="0.25">
      <c r="C398" s="30"/>
      <c r="D398" s="30"/>
      <c r="K398" s="2"/>
      <c r="L398" s="2"/>
      <c r="N398" s="2"/>
      <c r="O398" s="30"/>
      <c r="P398" s="30"/>
    </row>
    <row r="399" spans="1:16" ht="25.5" customHeight="1" x14ac:dyDescent="0.2">
      <c r="A399" s="946" t="s">
        <v>13</v>
      </c>
      <c r="B399" s="944" t="s">
        <v>14</v>
      </c>
      <c r="C399" s="913" t="s">
        <v>15</v>
      </c>
      <c r="D399" s="914"/>
      <c r="E399" s="914"/>
      <c r="F399" s="914"/>
      <c r="G399" s="914"/>
      <c r="H399" s="914"/>
      <c r="I399" s="915"/>
      <c r="J399" s="916" t="s">
        <v>16</v>
      </c>
      <c r="K399" s="914"/>
      <c r="L399" s="914"/>
      <c r="M399" s="914"/>
      <c r="N399" s="914"/>
      <c r="O399" s="914"/>
      <c r="P399" s="915"/>
    </row>
    <row r="400" spans="1:16" ht="20.100000000000001" customHeight="1" x14ac:dyDescent="0.2">
      <c r="A400" s="947"/>
      <c r="B400" s="945"/>
      <c r="C400" s="925" t="s">
        <v>17</v>
      </c>
      <c r="D400" s="926"/>
      <c r="E400" s="926"/>
      <c r="F400" s="4"/>
      <c r="G400" s="4"/>
      <c r="H400" s="4"/>
      <c r="I400" s="322" t="s">
        <v>17</v>
      </c>
      <c r="J400" s="34" t="s">
        <v>17</v>
      </c>
      <c r="K400" s="4"/>
      <c r="L400" s="4"/>
      <c r="M400" s="4"/>
      <c r="N400" s="926" t="s">
        <v>17</v>
      </c>
      <c r="O400" s="926"/>
      <c r="P400" s="927"/>
    </row>
    <row r="401" spans="1:16" ht="20.100000000000001" customHeight="1" x14ac:dyDescent="0.2">
      <c r="A401" s="947"/>
      <c r="B401" s="945"/>
      <c r="C401" s="902" t="s">
        <v>9</v>
      </c>
      <c r="D401" s="903"/>
      <c r="E401" s="903"/>
      <c r="F401" s="323" t="s">
        <v>18</v>
      </c>
      <c r="G401" s="323" t="s">
        <v>19</v>
      </c>
      <c r="H401" s="323" t="s">
        <v>20</v>
      </c>
      <c r="I401" s="324" t="s">
        <v>21</v>
      </c>
      <c r="J401" s="35" t="s">
        <v>9</v>
      </c>
      <c r="K401" s="323" t="s">
        <v>18</v>
      </c>
      <c r="L401" s="323" t="s">
        <v>19</v>
      </c>
      <c r="M401" s="323" t="s">
        <v>20</v>
      </c>
      <c r="N401" s="904" t="s">
        <v>21</v>
      </c>
      <c r="O401" s="904"/>
      <c r="P401" s="905"/>
    </row>
    <row r="402" spans="1:16" ht="20.100000000000001" customHeight="1" x14ac:dyDescent="0.2">
      <c r="A402" s="947"/>
      <c r="B402" s="945"/>
      <c r="C402" s="906" t="s">
        <v>22</v>
      </c>
      <c r="D402" s="907"/>
      <c r="E402" s="907"/>
      <c r="F402" s="325"/>
      <c r="G402" s="325"/>
      <c r="H402" s="325"/>
      <c r="I402" s="326" t="s">
        <v>23</v>
      </c>
      <c r="J402" s="36" t="s">
        <v>22</v>
      </c>
      <c r="K402" s="325"/>
      <c r="L402" s="325"/>
      <c r="M402" s="325"/>
      <c r="N402" s="907" t="s">
        <v>24</v>
      </c>
      <c r="O402" s="907"/>
      <c r="P402" s="908"/>
    </row>
    <row r="403" spans="1:16" ht="20.100000000000001" customHeight="1" x14ac:dyDescent="0.2">
      <c r="A403" s="46" t="s">
        <v>25</v>
      </c>
      <c r="B403" s="47" t="s">
        <v>26</v>
      </c>
      <c r="C403" s="890" t="s">
        <v>27</v>
      </c>
      <c r="D403" s="891"/>
      <c r="E403" s="891"/>
      <c r="F403" s="331" t="s">
        <v>28</v>
      </c>
      <c r="G403" s="331" t="s">
        <v>29</v>
      </c>
      <c r="H403" s="331" t="s">
        <v>30</v>
      </c>
      <c r="I403" s="48" t="s">
        <v>31</v>
      </c>
      <c r="J403" s="49" t="s">
        <v>32</v>
      </c>
      <c r="K403" s="331" t="s">
        <v>33</v>
      </c>
      <c r="L403" s="331" t="s">
        <v>34</v>
      </c>
      <c r="M403" s="331" t="s">
        <v>35</v>
      </c>
      <c r="N403" s="892" t="s">
        <v>36</v>
      </c>
      <c r="O403" s="891"/>
      <c r="P403" s="893"/>
    </row>
    <row r="404" spans="1:16" ht="20.100000000000001" customHeight="1" x14ac:dyDescent="0.2">
      <c r="A404" s="5"/>
      <c r="B404" s="6" t="s">
        <v>37</v>
      </c>
      <c r="C404" s="894">
        <f>SUM(C406,C409)</f>
        <v>150</v>
      </c>
      <c r="D404" s="895"/>
      <c r="E404" s="895"/>
      <c r="F404" s="332">
        <f>SUM(F406,F409)</f>
        <v>0</v>
      </c>
      <c r="G404" s="332">
        <f>SUM(G406,G409)</f>
        <v>0</v>
      </c>
      <c r="H404" s="332">
        <f>SUM(H406,H409)</f>
        <v>0</v>
      </c>
      <c r="I404" s="7">
        <f>SUM(I406,I409)</f>
        <v>150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896">
        <f t="shared" si="87"/>
        <v>0</v>
      </c>
      <c r="O404" s="897"/>
      <c r="P404" s="898"/>
    </row>
    <row r="405" spans="1:16" ht="20.100000000000001" customHeight="1" x14ac:dyDescent="0.2">
      <c r="A405" s="9">
        <v>1</v>
      </c>
      <c r="B405" s="10" t="s">
        <v>38</v>
      </c>
      <c r="C405" s="899"/>
      <c r="D405" s="900"/>
      <c r="E405" s="900"/>
      <c r="F405" s="318"/>
      <c r="G405" s="318"/>
      <c r="H405" s="318"/>
      <c r="I405" s="37"/>
      <c r="J405" s="317"/>
      <c r="K405" s="318"/>
      <c r="L405" s="318"/>
      <c r="M405" s="318"/>
      <c r="N405" s="900"/>
      <c r="O405" s="900"/>
      <c r="P405" s="901"/>
    </row>
    <row r="406" spans="1:16" ht="20.100000000000001" customHeight="1" x14ac:dyDescent="0.2">
      <c r="A406" s="11"/>
      <c r="B406" s="10" t="s">
        <v>39</v>
      </c>
      <c r="C406" s="928">
        <f>SUM(C407:E408)</f>
        <v>0</v>
      </c>
      <c r="D406" s="929"/>
      <c r="E406" s="929"/>
      <c r="F406" s="327">
        <f>SUM(F407:F408)</f>
        <v>0</v>
      </c>
      <c r="G406" s="327">
        <f t="shared" ref="G406:H406" si="88">SUM(G407:G408)</f>
        <v>0</v>
      </c>
      <c r="H406" s="327">
        <f t="shared" si="88"/>
        <v>0</v>
      </c>
      <c r="I406" s="328">
        <f>SUM(C406-F406+G406-H406)</f>
        <v>0</v>
      </c>
      <c r="J406" s="327">
        <f>SUM(J407:J408)</f>
        <v>0</v>
      </c>
      <c r="K406" s="327">
        <f t="shared" ref="K406:M406" si="89">SUM(K407:K408)</f>
        <v>0</v>
      </c>
      <c r="L406" s="327">
        <f t="shared" si="89"/>
        <v>0</v>
      </c>
      <c r="M406" s="327">
        <f t="shared" si="89"/>
        <v>0</v>
      </c>
      <c r="N406" s="880">
        <f>SUM(N407:P408)</f>
        <v>0</v>
      </c>
      <c r="O406" s="880"/>
      <c r="P406" s="881"/>
    </row>
    <row r="407" spans="1:16" ht="26.25" customHeight="1" x14ac:dyDescent="0.2">
      <c r="A407" s="11"/>
      <c r="B407" s="12" t="s">
        <v>40</v>
      </c>
      <c r="C407" s="919">
        <v>0</v>
      </c>
      <c r="D407" s="920"/>
      <c r="E407" s="920"/>
      <c r="F407" s="321">
        <v>0</v>
      </c>
      <c r="G407" s="321">
        <v>0</v>
      </c>
      <c r="H407" s="321">
        <v>0</v>
      </c>
      <c r="I407" s="347">
        <f t="shared" ref="I407:I411" si="90">SUM(C407-F407+G407-H407)</f>
        <v>0</v>
      </c>
      <c r="J407" s="349">
        <v>0</v>
      </c>
      <c r="K407" s="349">
        <v>0</v>
      </c>
      <c r="L407" s="349">
        <v>0</v>
      </c>
      <c r="M407" s="349">
        <v>0</v>
      </c>
      <c r="N407" s="880">
        <f>SUM(J407-K407+L407-M407)</f>
        <v>0</v>
      </c>
      <c r="O407" s="880"/>
      <c r="P407" s="881"/>
    </row>
    <row r="408" spans="1:16" ht="20.100000000000001" customHeight="1" x14ac:dyDescent="0.2">
      <c r="A408" s="11"/>
      <c r="B408" s="12" t="s">
        <v>41</v>
      </c>
      <c r="C408" s="919">
        <v>0</v>
      </c>
      <c r="D408" s="920"/>
      <c r="E408" s="920"/>
      <c r="F408" s="321">
        <v>0</v>
      </c>
      <c r="G408" s="321">
        <v>0</v>
      </c>
      <c r="H408" s="321">
        <v>0</v>
      </c>
      <c r="I408" s="347">
        <f t="shared" si="90"/>
        <v>0</v>
      </c>
      <c r="J408" s="349">
        <v>0</v>
      </c>
      <c r="K408" s="349">
        <v>0</v>
      </c>
      <c r="L408" s="349">
        <v>0</v>
      </c>
      <c r="M408" s="349">
        <v>0</v>
      </c>
      <c r="N408" s="880">
        <f>SUM(J408-K408+L408-M408)</f>
        <v>0</v>
      </c>
      <c r="O408" s="880"/>
      <c r="P408" s="881"/>
    </row>
    <row r="409" spans="1:16" ht="20.100000000000001" customHeight="1" x14ac:dyDescent="0.2">
      <c r="A409" s="11"/>
      <c r="B409" s="10" t="s">
        <v>42</v>
      </c>
      <c r="C409" s="928">
        <f>SUM(C410:E411)</f>
        <v>150</v>
      </c>
      <c r="D409" s="929"/>
      <c r="E409" s="929"/>
      <c r="F409" s="327">
        <f>SUM(F410:F411)</f>
        <v>0</v>
      </c>
      <c r="G409" s="327">
        <f t="shared" ref="G409:H409" si="91">SUM(G410:G411)</f>
        <v>0</v>
      </c>
      <c r="H409" s="327">
        <f t="shared" si="91"/>
        <v>0</v>
      </c>
      <c r="I409" s="328">
        <f t="shared" si="90"/>
        <v>150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880">
        <f>SUM(N410:P411)</f>
        <v>0</v>
      </c>
      <c r="O409" s="880"/>
      <c r="P409" s="881"/>
    </row>
    <row r="410" spans="1:16" ht="20.100000000000001" customHeight="1" x14ac:dyDescent="0.2">
      <c r="A410" s="11"/>
      <c r="B410" s="12" t="s">
        <v>40</v>
      </c>
      <c r="C410" s="919">
        <v>150</v>
      </c>
      <c r="D410" s="920"/>
      <c r="E410" s="920"/>
      <c r="F410" s="321">
        <v>0</v>
      </c>
      <c r="G410" s="321">
        <v>0</v>
      </c>
      <c r="H410" s="321">
        <v>0</v>
      </c>
      <c r="I410" s="347">
        <f t="shared" si="90"/>
        <v>150</v>
      </c>
      <c r="J410" s="38">
        <v>0</v>
      </c>
      <c r="K410" s="321">
        <v>0</v>
      </c>
      <c r="L410" s="321">
        <v>0</v>
      </c>
      <c r="M410" s="321">
        <v>0</v>
      </c>
      <c r="N410" s="880">
        <f>SUM(J410-K410+L410-M410)</f>
        <v>0</v>
      </c>
      <c r="O410" s="880"/>
      <c r="P410" s="881"/>
    </row>
    <row r="411" spans="1:16" ht="20.100000000000001" customHeight="1" x14ac:dyDescent="0.2">
      <c r="A411" s="11"/>
      <c r="B411" s="12" t="s">
        <v>41</v>
      </c>
      <c r="C411" s="919">
        <v>0</v>
      </c>
      <c r="D411" s="920"/>
      <c r="E411" s="920"/>
      <c r="F411" s="321">
        <v>0</v>
      </c>
      <c r="G411" s="321">
        <v>0</v>
      </c>
      <c r="H411" s="321">
        <v>0</v>
      </c>
      <c r="I411" s="347">
        <f t="shared" si="90"/>
        <v>0</v>
      </c>
      <c r="J411" s="38">
        <v>0</v>
      </c>
      <c r="K411" s="321">
        <v>0</v>
      </c>
      <c r="L411" s="321">
        <v>0</v>
      </c>
      <c r="M411" s="321">
        <v>0</v>
      </c>
      <c r="N411" s="880">
        <f>SUM(J411-K411+L411-M411)</f>
        <v>0</v>
      </c>
      <c r="O411" s="880"/>
      <c r="P411" s="881"/>
    </row>
    <row r="412" spans="1:16" ht="24" customHeight="1" x14ac:dyDescent="0.2">
      <c r="A412" s="9">
        <v>2</v>
      </c>
      <c r="B412" s="10" t="s">
        <v>43</v>
      </c>
      <c r="C412" s="899"/>
      <c r="D412" s="900"/>
      <c r="E412" s="900"/>
      <c r="F412" s="318"/>
      <c r="G412" s="318"/>
      <c r="H412" s="318"/>
      <c r="I412" s="335"/>
      <c r="J412" s="317"/>
      <c r="K412" s="318"/>
      <c r="L412" s="318"/>
      <c r="M412" s="318"/>
      <c r="N412" s="867"/>
      <c r="O412" s="867"/>
      <c r="P412" s="868"/>
    </row>
    <row r="413" spans="1:16" ht="12.75" customHeight="1" x14ac:dyDescent="0.2">
      <c r="A413" s="11"/>
      <c r="B413" s="12" t="s">
        <v>44</v>
      </c>
      <c r="C413" s="919">
        <v>80</v>
      </c>
      <c r="D413" s="920"/>
      <c r="E413" s="920"/>
      <c r="F413" s="321">
        <v>0</v>
      </c>
      <c r="G413" s="321">
        <v>0</v>
      </c>
      <c r="H413" s="321">
        <v>0</v>
      </c>
      <c r="I413" s="328">
        <f>SUM(C413-F413+G413-H413)</f>
        <v>80</v>
      </c>
      <c r="J413" s="317"/>
      <c r="K413" s="318"/>
      <c r="L413" s="318"/>
      <c r="M413" s="318"/>
      <c r="N413" s="867"/>
      <c r="O413" s="867"/>
      <c r="P413" s="868"/>
    </row>
    <row r="414" spans="1:16" ht="14.25" x14ac:dyDescent="0.2">
      <c r="A414" s="11"/>
      <c r="B414" s="12" t="s">
        <v>45</v>
      </c>
      <c r="C414" s="919">
        <v>0</v>
      </c>
      <c r="D414" s="920"/>
      <c r="E414" s="920"/>
      <c r="F414" s="321">
        <v>0</v>
      </c>
      <c r="G414" s="321">
        <v>0</v>
      </c>
      <c r="H414" s="321">
        <v>0</v>
      </c>
      <c r="I414" s="328">
        <f t="shared" ref="I414:I416" si="93">SUM(C414-F414+G414-H414)</f>
        <v>0</v>
      </c>
      <c r="J414" s="317"/>
      <c r="K414" s="318"/>
      <c r="L414" s="318"/>
      <c r="M414" s="318"/>
      <c r="N414" s="867"/>
      <c r="O414" s="867"/>
      <c r="P414" s="868"/>
    </row>
    <row r="415" spans="1:16" ht="14.25" x14ac:dyDescent="0.2">
      <c r="A415" s="9"/>
      <c r="B415" s="12" t="s">
        <v>46</v>
      </c>
      <c r="C415" s="919">
        <v>0</v>
      </c>
      <c r="D415" s="920"/>
      <c r="E415" s="920"/>
      <c r="F415" s="321">
        <v>0</v>
      </c>
      <c r="G415" s="321">
        <v>0</v>
      </c>
      <c r="H415" s="321">
        <v>0</v>
      </c>
      <c r="I415" s="328">
        <f t="shared" si="93"/>
        <v>0</v>
      </c>
      <c r="J415" s="317"/>
      <c r="K415" s="318"/>
      <c r="L415" s="318"/>
      <c r="M415" s="318"/>
      <c r="N415" s="867"/>
      <c r="O415" s="867"/>
      <c r="P415" s="868"/>
    </row>
    <row r="416" spans="1:16" ht="14.25" x14ac:dyDescent="0.2">
      <c r="A416" s="14"/>
      <c r="B416" s="15" t="s">
        <v>47</v>
      </c>
      <c r="C416" s="921">
        <v>70</v>
      </c>
      <c r="D416" s="922"/>
      <c r="E416" s="922"/>
      <c r="F416" s="334">
        <v>0</v>
      </c>
      <c r="G416" s="334">
        <v>0</v>
      </c>
      <c r="H416" s="334">
        <v>0</v>
      </c>
      <c r="I416" s="328">
        <f t="shared" si="93"/>
        <v>70</v>
      </c>
      <c r="J416" s="39"/>
      <c r="K416" s="16"/>
      <c r="L416" s="16"/>
      <c r="M416" s="16"/>
      <c r="N416" s="869"/>
      <c r="O416" s="869"/>
      <c r="P416" s="870"/>
    </row>
    <row r="417" spans="1:16" ht="15" thickBot="1" x14ac:dyDescent="0.25">
      <c r="A417" s="17">
        <v>3</v>
      </c>
      <c r="B417" s="18" t="s">
        <v>48</v>
      </c>
      <c r="C417" s="923"/>
      <c r="D417" s="924"/>
      <c r="E417" s="924"/>
      <c r="F417" s="26">
        <v>0</v>
      </c>
      <c r="G417" s="26">
        <v>0</v>
      </c>
      <c r="H417" s="336"/>
      <c r="I417" s="40"/>
      <c r="J417" s="41"/>
      <c r="K417" s="348"/>
      <c r="L417" s="348"/>
      <c r="M417" s="348"/>
      <c r="N417" s="873"/>
      <c r="O417" s="873"/>
      <c r="P417" s="874"/>
    </row>
    <row r="418" spans="1:16" x14ac:dyDescent="0.2">
      <c r="B418" s="316" t="s">
        <v>49</v>
      </c>
      <c r="C418" s="861">
        <f>SUM(C413:E416)-C404</f>
        <v>0</v>
      </c>
      <c r="D418" s="862"/>
      <c r="E418" s="862"/>
      <c r="F418" s="25">
        <f>SUM(F413:F416)-F404</f>
        <v>0</v>
      </c>
      <c r="G418" s="25">
        <f t="shared" ref="G418:I418" si="94">SUM(G413:G416)-G404</f>
        <v>0</v>
      </c>
      <c r="H418" s="25">
        <f t="shared" si="94"/>
        <v>0</v>
      </c>
      <c r="I418" s="25">
        <f t="shared" si="94"/>
        <v>0</v>
      </c>
      <c r="J418" s="8"/>
      <c r="K418" s="8"/>
      <c r="L418" s="8"/>
      <c r="M418" s="8"/>
      <c r="N418" s="863"/>
      <c r="O418" s="863"/>
      <c r="P418" s="863"/>
    </row>
    <row r="419" spans="1:16" x14ac:dyDescent="0.2">
      <c r="C419" s="864"/>
      <c r="D419" s="864"/>
      <c r="E419" s="864"/>
      <c r="N419" s="864"/>
      <c r="O419" s="864"/>
      <c r="P419" s="864"/>
    </row>
    <row r="420" spans="1:16" x14ac:dyDescent="0.2">
      <c r="C420" s="316"/>
      <c r="D420" s="316"/>
      <c r="E420" s="316"/>
      <c r="N420" s="316"/>
      <c r="O420" s="316"/>
      <c r="P420" s="316"/>
    </row>
    <row r="421" spans="1:16" x14ac:dyDescent="0.2">
      <c r="C421" s="316"/>
      <c r="D421" s="316"/>
      <c r="E421" s="316"/>
      <c r="N421" s="316"/>
      <c r="O421" s="316"/>
      <c r="P421" s="316"/>
    </row>
    <row r="422" spans="1:16" x14ac:dyDescent="0.2">
      <c r="C422" s="316"/>
      <c r="D422" s="316"/>
      <c r="E422" s="316"/>
      <c r="N422" s="316"/>
      <c r="O422" s="316"/>
      <c r="P422" s="316"/>
    </row>
    <row r="423" spans="1:16" x14ac:dyDescent="0.2">
      <c r="C423" s="316"/>
      <c r="D423" s="316"/>
      <c r="E423" s="316"/>
      <c r="N423" s="316"/>
      <c r="O423" s="316"/>
      <c r="P423" s="316"/>
    </row>
    <row r="424" spans="1:16" x14ac:dyDescent="0.2">
      <c r="C424" s="316"/>
      <c r="D424" s="316"/>
      <c r="E424" s="316"/>
      <c r="N424" s="316"/>
      <c r="O424" s="316"/>
      <c r="P424" s="316"/>
    </row>
    <row r="425" spans="1:16" x14ac:dyDescent="0.2">
      <c r="C425" s="316"/>
      <c r="D425" s="316"/>
      <c r="E425" s="316"/>
      <c r="N425" s="316"/>
      <c r="O425" s="316"/>
      <c r="P425" s="316"/>
    </row>
    <row r="426" spans="1:16" ht="12.75" customHeight="1" x14ac:dyDescent="0.2">
      <c r="A426" s="864" t="s">
        <v>0</v>
      </c>
      <c r="B426" s="864"/>
      <c r="F426" s="1" t="s">
        <v>1</v>
      </c>
      <c r="I426" s="92"/>
      <c r="M426" s="917" t="s">
        <v>63</v>
      </c>
      <c r="N426" s="917"/>
      <c r="O426" s="917"/>
      <c r="P426" s="917"/>
    </row>
    <row r="427" spans="1:16" ht="12.75" customHeight="1" x14ac:dyDescent="0.2">
      <c r="A427" s="864" t="s">
        <v>3</v>
      </c>
      <c r="B427" s="864"/>
      <c r="I427" s="92"/>
      <c r="M427" s="917"/>
      <c r="N427" s="917"/>
      <c r="O427" s="917"/>
      <c r="P427" s="917"/>
    </row>
    <row r="428" spans="1:16" x14ac:dyDescent="0.2">
      <c r="A428" s="864" t="s">
        <v>4</v>
      </c>
      <c r="B428" s="864"/>
      <c r="I428" s="92"/>
      <c r="M428" s="1" t="s">
        <v>1</v>
      </c>
    </row>
    <row r="429" spans="1:16" ht="20.25" x14ac:dyDescent="0.3">
      <c r="F429" s="918" t="s">
        <v>5</v>
      </c>
      <c r="G429" s="918"/>
      <c r="H429" s="918"/>
      <c r="I429" s="918"/>
      <c r="J429" s="918"/>
      <c r="K429" s="918"/>
      <c r="L429" s="918"/>
    </row>
    <row r="430" spans="1:16" x14ac:dyDescent="0.2">
      <c r="F430" s="909" t="s">
        <v>6</v>
      </c>
      <c r="G430" s="909"/>
      <c r="H430" s="909"/>
      <c r="I430" s="909"/>
      <c r="J430" s="909"/>
      <c r="K430" s="909"/>
      <c r="L430" s="909"/>
    </row>
    <row r="431" spans="1:16" ht="12.75" customHeight="1" x14ac:dyDescent="0.2">
      <c r="A431" s="1" t="s">
        <v>7</v>
      </c>
      <c r="C431" s="28"/>
      <c r="D431" s="329">
        <v>1</v>
      </c>
      <c r="E431" s="329">
        <v>5</v>
      </c>
      <c r="I431" s="910">
        <v>13</v>
      </c>
      <c r="K431" s="2"/>
      <c r="L431" s="24" t="s">
        <v>50</v>
      </c>
      <c r="M431" s="911" t="str">
        <f>+M396</f>
        <v>: Mei</v>
      </c>
      <c r="N431" s="912"/>
      <c r="O431" s="329">
        <f>+O396</f>
        <v>0</v>
      </c>
      <c r="P431" s="329">
        <f>+P396</f>
        <v>5</v>
      </c>
    </row>
    <row r="432" spans="1:16" ht="12.75" customHeight="1" x14ac:dyDescent="0.2">
      <c r="A432" s="1" t="s">
        <v>8</v>
      </c>
      <c r="C432" s="28"/>
      <c r="D432" s="329">
        <v>0</v>
      </c>
      <c r="E432" s="329">
        <v>8</v>
      </c>
      <c r="G432" s="1" t="s">
        <v>1</v>
      </c>
      <c r="I432" s="910"/>
      <c r="K432" s="2"/>
      <c r="L432" s="24" t="s">
        <v>12</v>
      </c>
      <c r="M432" s="911" t="str">
        <f>+M397</f>
        <v>: 2019</v>
      </c>
      <c r="N432" s="912"/>
      <c r="O432" s="329">
        <f>+O397</f>
        <v>1</v>
      </c>
      <c r="P432" s="329">
        <f>+P397</f>
        <v>9</v>
      </c>
    </row>
    <row r="433" spans="1:18" ht="13.5" thickBot="1" x14ac:dyDescent="0.25">
      <c r="C433" s="30"/>
      <c r="D433" s="30"/>
      <c r="K433" s="2"/>
      <c r="L433" s="2"/>
      <c r="N433" s="2"/>
      <c r="O433" s="30"/>
      <c r="P433" s="30"/>
    </row>
    <row r="434" spans="1:18" ht="12.75" customHeight="1" x14ac:dyDescent="0.2">
      <c r="A434" s="946" t="s">
        <v>13</v>
      </c>
      <c r="B434" s="944" t="s">
        <v>14</v>
      </c>
      <c r="C434" s="913" t="s">
        <v>15</v>
      </c>
      <c r="D434" s="914"/>
      <c r="E434" s="914"/>
      <c r="F434" s="914"/>
      <c r="G434" s="914"/>
      <c r="H434" s="914"/>
      <c r="I434" s="915"/>
      <c r="J434" s="916" t="s">
        <v>16</v>
      </c>
      <c r="K434" s="914"/>
      <c r="L434" s="914"/>
      <c r="M434" s="914"/>
      <c r="N434" s="914"/>
      <c r="O434" s="914"/>
      <c r="P434" s="915"/>
    </row>
    <row r="435" spans="1:18" ht="12.75" customHeight="1" x14ac:dyDescent="0.2">
      <c r="A435" s="947"/>
      <c r="B435" s="945"/>
      <c r="C435" s="925" t="s">
        <v>17</v>
      </c>
      <c r="D435" s="926"/>
      <c r="E435" s="926"/>
      <c r="F435" s="4"/>
      <c r="G435" s="4"/>
      <c r="H435" s="4"/>
      <c r="I435" s="322" t="s">
        <v>17</v>
      </c>
      <c r="J435" s="34" t="s">
        <v>17</v>
      </c>
      <c r="K435" s="4"/>
      <c r="L435" s="4"/>
      <c r="M435" s="4"/>
      <c r="N435" s="926" t="s">
        <v>17</v>
      </c>
      <c r="O435" s="926"/>
      <c r="P435" s="927"/>
    </row>
    <row r="436" spans="1:18" ht="12.75" customHeight="1" x14ac:dyDescent="0.2">
      <c r="A436" s="947"/>
      <c r="B436" s="945"/>
      <c r="C436" s="902" t="s">
        <v>9</v>
      </c>
      <c r="D436" s="903"/>
      <c r="E436" s="903"/>
      <c r="F436" s="323" t="s">
        <v>18</v>
      </c>
      <c r="G436" s="323" t="s">
        <v>19</v>
      </c>
      <c r="H436" s="323" t="s">
        <v>20</v>
      </c>
      <c r="I436" s="324" t="s">
        <v>21</v>
      </c>
      <c r="J436" s="35" t="s">
        <v>9</v>
      </c>
      <c r="K436" s="323" t="s">
        <v>18</v>
      </c>
      <c r="L436" s="323" t="s">
        <v>19</v>
      </c>
      <c r="M436" s="323" t="s">
        <v>20</v>
      </c>
      <c r="N436" s="904" t="s">
        <v>21</v>
      </c>
      <c r="O436" s="904"/>
      <c r="P436" s="905"/>
    </row>
    <row r="437" spans="1:18" ht="12.75" customHeight="1" x14ac:dyDescent="0.2">
      <c r="A437" s="947"/>
      <c r="B437" s="945"/>
      <c r="C437" s="906" t="s">
        <v>22</v>
      </c>
      <c r="D437" s="907"/>
      <c r="E437" s="907"/>
      <c r="F437" s="325"/>
      <c r="G437" s="325"/>
      <c r="H437" s="325"/>
      <c r="I437" s="326" t="s">
        <v>23</v>
      </c>
      <c r="J437" s="36" t="s">
        <v>22</v>
      </c>
      <c r="K437" s="325"/>
      <c r="L437" s="325"/>
      <c r="M437" s="325"/>
      <c r="N437" s="907" t="s">
        <v>24</v>
      </c>
      <c r="O437" s="907"/>
      <c r="P437" s="908"/>
    </row>
    <row r="438" spans="1:18" x14ac:dyDescent="0.2">
      <c r="A438" s="46" t="s">
        <v>25</v>
      </c>
      <c r="B438" s="47" t="s">
        <v>26</v>
      </c>
      <c r="C438" s="890" t="s">
        <v>27</v>
      </c>
      <c r="D438" s="891"/>
      <c r="E438" s="891"/>
      <c r="F438" s="331" t="s">
        <v>28</v>
      </c>
      <c r="G438" s="331" t="s">
        <v>29</v>
      </c>
      <c r="H438" s="331" t="s">
        <v>30</v>
      </c>
      <c r="I438" s="48" t="s">
        <v>31</v>
      </c>
      <c r="J438" s="49" t="s">
        <v>32</v>
      </c>
      <c r="K438" s="331" t="s">
        <v>33</v>
      </c>
      <c r="L438" s="331" t="s">
        <v>34</v>
      </c>
      <c r="M438" s="331" t="s">
        <v>35</v>
      </c>
      <c r="N438" s="892" t="s">
        <v>36</v>
      </c>
      <c r="O438" s="891"/>
      <c r="P438" s="893"/>
      <c r="Q438" s="1" t="s">
        <v>1</v>
      </c>
    </row>
    <row r="439" spans="1:18" ht="15.75" x14ac:dyDescent="0.2">
      <c r="A439" s="5"/>
      <c r="B439" s="6" t="s">
        <v>37</v>
      </c>
      <c r="C439" s="894">
        <f>SUM(C15,C50,C85,C120,C155,C190,C225,C261,C296,C332,C368,C404)</f>
        <v>4728</v>
      </c>
      <c r="D439" s="895"/>
      <c r="E439" s="895"/>
      <c r="F439" s="95">
        <f t="shared" ref="F439:N439" si="95">SUM(F15,F50,F85,F120,F155,F190,F225,F261,F296,F332,F368,F404)</f>
        <v>1583</v>
      </c>
      <c r="G439" s="252">
        <f t="shared" si="95"/>
        <v>389</v>
      </c>
      <c r="H439" s="95">
        <f t="shared" si="95"/>
        <v>4</v>
      </c>
      <c r="I439" s="96">
        <f t="shared" si="95"/>
        <v>3530</v>
      </c>
      <c r="J439" s="103">
        <f t="shared" si="95"/>
        <v>0</v>
      </c>
      <c r="K439" s="95">
        <f t="shared" si="95"/>
        <v>0</v>
      </c>
      <c r="L439" s="95">
        <f t="shared" si="95"/>
        <v>0</v>
      </c>
      <c r="M439" s="95">
        <f t="shared" si="95"/>
        <v>0</v>
      </c>
      <c r="N439" s="896">
        <f t="shared" si="95"/>
        <v>0</v>
      </c>
      <c r="O439" s="897"/>
      <c r="P439" s="898"/>
      <c r="Q439" s="1" t="s">
        <v>1</v>
      </c>
    </row>
    <row r="440" spans="1:18" x14ac:dyDescent="0.2">
      <c r="A440" s="9">
        <v>1</v>
      </c>
      <c r="B440" s="10" t="s">
        <v>38</v>
      </c>
      <c r="C440" s="899"/>
      <c r="D440" s="900"/>
      <c r="E440" s="900"/>
      <c r="F440" s="318"/>
      <c r="G440" s="318"/>
      <c r="H440" s="318"/>
      <c r="I440" s="319"/>
      <c r="J440" s="317"/>
      <c r="K440" s="318"/>
      <c r="L440" s="318"/>
      <c r="M440" s="318"/>
      <c r="N440" s="900"/>
      <c r="O440" s="900"/>
      <c r="P440" s="901"/>
    </row>
    <row r="441" spans="1:18" ht="14.25" x14ac:dyDescent="0.2">
      <c r="A441" s="11"/>
      <c r="B441" s="10" t="s">
        <v>39</v>
      </c>
      <c r="C441" s="885">
        <f t="shared" ref="C441:C443" si="96">SUM(C87,C17,C298,C192,C122,C334,C227,C263,C157,C406,C370,C52)</f>
        <v>0</v>
      </c>
      <c r="D441" s="886"/>
      <c r="E441" s="886"/>
      <c r="F441" s="342">
        <f t="shared" ref="F441:N443" si="97">SUM(F87,F17,F298,F192,F122,F334,F227,F263,F157,F406,F370,F52)</f>
        <v>0</v>
      </c>
      <c r="G441" s="342">
        <f t="shared" si="97"/>
        <v>0</v>
      </c>
      <c r="H441" s="342">
        <f t="shared" si="97"/>
        <v>0</v>
      </c>
      <c r="I441" s="343">
        <f t="shared" si="97"/>
        <v>0</v>
      </c>
      <c r="J441" s="341">
        <f t="shared" si="97"/>
        <v>0</v>
      </c>
      <c r="K441" s="342">
        <f t="shared" si="97"/>
        <v>0</v>
      </c>
      <c r="L441" s="342">
        <f t="shared" si="97"/>
        <v>0</v>
      </c>
      <c r="M441" s="342">
        <f t="shared" si="97"/>
        <v>0</v>
      </c>
      <c r="N441" s="886">
        <f t="shared" si="97"/>
        <v>0</v>
      </c>
      <c r="O441" s="886"/>
      <c r="P441" s="887"/>
    </row>
    <row r="442" spans="1:18" ht="15" x14ac:dyDescent="0.2">
      <c r="A442" s="11"/>
      <c r="B442" s="12" t="s">
        <v>40</v>
      </c>
      <c r="C442" s="882">
        <f t="shared" si="96"/>
        <v>0</v>
      </c>
      <c r="D442" s="883"/>
      <c r="E442" s="883"/>
      <c r="F442" s="345">
        <f t="shared" si="97"/>
        <v>0</v>
      </c>
      <c r="G442" s="345">
        <f t="shared" si="97"/>
        <v>0</v>
      </c>
      <c r="H442" s="345">
        <f t="shared" si="97"/>
        <v>0</v>
      </c>
      <c r="I442" s="347">
        <f t="shared" si="97"/>
        <v>0</v>
      </c>
      <c r="J442" s="344">
        <f t="shared" si="97"/>
        <v>0</v>
      </c>
      <c r="K442" s="345">
        <f t="shared" si="97"/>
        <v>0</v>
      </c>
      <c r="L442" s="345">
        <f t="shared" si="97"/>
        <v>0</v>
      </c>
      <c r="M442" s="345">
        <f t="shared" si="97"/>
        <v>0</v>
      </c>
      <c r="N442" s="880">
        <f t="shared" si="97"/>
        <v>0</v>
      </c>
      <c r="O442" s="880"/>
      <c r="P442" s="881"/>
    </row>
    <row r="443" spans="1:18" ht="15" x14ac:dyDescent="0.2">
      <c r="A443" s="11"/>
      <c r="B443" s="12" t="s">
        <v>41</v>
      </c>
      <c r="C443" s="888">
        <f t="shared" si="96"/>
        <v>0</v>
      </c>
      <c r="D443" s="889"/>
      <c r="E443" s="889"/>
      <c r="F443" s="346">
        <f t="shared" si="97"/>
        <v>0</v>
      </c>
      <c r="G443" s="346">
        <f t="shared" si="97"/>
        <v>0</v>
      </c>
      <c r="H443" s="346">
        <f t="shared" si="97"/>
        <v>0</v>
      </c>
      <c r="I443" s="45">
        <f t="shared" si="97"/>
        <v>0</v>
      </c>
      <c r="J443" s="344">
        <f t="shared" si="97"/>
        <v>0</v>
      </c>
      <c r="K443" s="345">
        <f t="shared" si="97"/>
        <v>0</v>
      </c>
      <c r="L443" s="345">
        <f t="shared" si="97"/>
        <v>0</v>
      </c>
      <c r="M443" s="345">
        <f t="shared" si="97"/>
        <v>0</v>
      </c>
      <c r="N443" s="880">
        <f t="shared" si="97"/>
        <v>0</v>
      </c>
      <c r="O443" s="880"/>
      <c r="P443" s="881"/>
    </row>
    <row r="444" spans="1:18" ht="14.25" x14ac:dyDescent="0.2">
      <c r="A444" s="11"/>
      <c r="B444" s="10" t="s">
        <v>42</v>
      </c>
      <c r="C444" s="878">
        <f>SUM(C20,C55,C90,C125,C160,C195,C230,C266,C301,C337,C373,C409)</f>
        <v>4728</v>
      </c>
      <c r="D444" s="879"/>
      <c r="E444" s="879"/>
      <c r="F444" s="97">
        <f t="shared" ref="F444:N451" si="98">SUM(F20,F55,F90,F125,F160,F195,F230,F266,F301,F337,F373,F409)</f>
        <v>1583</v>
      </c>
      <c r="G444" s="97">
        <f t="shared" si="98"/>
        <v>389</v>
      </c>
      <c r="H444" s="97">
        <f t="shared" si="98"/>
        <v>4</v>
      </c>
      <c r="I444" s="98">
        <f t="shared" si="98"/>
        <v>3530</v>
      </c>
      <c r="J444" s="141">
        <f t="shared" si="98"/>
        <v>0</v>
      </c>
      <c r="K444" s="142">
        <f t="shared" si="98"/>
        <v>0</v>
      </c>
      <c r="L444" s="142">
        <f t="shared" si="98"/>
        <v>0</v>
      </c>
      <c r="M444" s="142">
        <f t="shared" si="98"/>
        <v>0</v>
      </c>
      <c r="N444" s="880">
        <f t="shared" si="98"/>
        <v>0</v>
      </c>
      <c r="O444" s="880"/>
      <c r="P444" s="881"/>
      <c r="R444" s="1" t="s">
        <v>1</v>
      </c>
    </row>
    <row r="445" spans="1:18" ht="15" x14ac:dyDescent="0.2">
      <c r="A445" s="11"/>
      <c r="B445" s="12" t="s">
        <v>40</v>
      </c>
      <c r="C445" s="882">
        <f t="shared" ref="C445:C451" si="99">SUM(C21,C56,C91,C126,C161,C196,C231,C267,C302,C338,C374,C410)</f>
        <v>2818</v>
      </c>
      <c r="D445" s="883"/>
      <c r="E445" s="883"/>
      <c r="F445" s="101">
        <f t="shared" si="98"/>
        <v>1088</v>
      </c>
      <c r="G445" s="101">
        <f t="shared" si="98"/>
        <v>245</v>
      </c>
      <c r="H445" s="101">
        <f t="shared" si="98"/>
        <v>2</v>
      </c>
      <c r="I445" s="102">
        <f t="shared" si="98"/>
        <v>1973</v>
      </c>
      <c r="J445" s="106">
        <f t="shared" si="98"/>
        <v>0</v>
      </c>
      <c r="K445" s="101">
        <f t="shared" si="98"/>
        <v>0</v>
      </c>
      <c r="L445" s="101">
        <f t="shared" si="98"/>
        <v>0</v>
      </c>
      <c r="M445" s="101">
        <f t="shared" si="98"/>
        <v>0</v>
      </c>
      <c r="N445" s="883">
        <f t="shared" si="98"/>
        <v>0</v>
      </c>
      <c r="O445" s="883"/>
      <c r="P445" s="884"/>
      <c r="Q445" s="1" t="s">
        <v>65</v>
      </c>
    </row>
    <row r="446" spans="1:18" ht="15" x14ac:dyDescent="0.2">
      <c r="A446" s="11"/>
      <c r="B446" s="12" t="s">
        <v>41</v>
      </c>
      <c r="C446" s="865">
        <f t="shared" si="99"/>
        <v>1910</v>
      </c>
      <c r="D446" s="866"/>
      <c r="E446" s="866"/>
      <c r="F446" s="99">
        <f t="shared" si="98"/>
        <v>495</v>
      </c>
      <c r="G446" s="99">
        <f t="shared" si="98"/>
        <v>144</v>
      </c>
      <c r="H446" s="99">
        <f t="shared" si="98"/>
        <v>2</v>
      </c>
      <c r="I446" s="100">
        <f t="shared" si="98"/>
        <v>1557</v>
      </c>
      <c r="J446" s="106">
        <f t="shared" si="98"/>
        <v>0</v>
      </c>
      <c r="K446" s="101">
        <f t="shared" si="98"/>
        <v>0</v>
      </c>
      <c r="L446" s="101">
        <f t="shared" si="98"/>
        <v>0</v>
      </c>
      <c r="M446" s="101">
        <f t="shared" si="98"/>
        <v>0</v>
      </c>
      <c r="N446" s="883">
        <f t="shared" si="98"/>
        <v>0</v>
      </c>
      <c r="O446" s="883"/>
      <c r="P446" s="884"/>
    </row>
    <row r="447" spans="1:18" x14ac:dyDescent="0.2">
      <c r="A447" s="9">
        <v>2</v>
      </c>
      <c r="B447" s="10" t="s">
        <v>43</v>
      </c>
      <c r="C447" s="875"/>
      <c r="D447" s="876"/>
      <c r="E447" s="877"/>
      <c r="F447" s="318"/>
      <c r="G447" s="318"/>
      <c r="H447" s="318"/>
      <c r="I447" s="320"/>
      <c r="J447" s="317"/>
      <c r="K447" s="318"/>
      <c r="L447" s="318"/>
      <c r="M447" s="318"/>
      <c r="N447" s="867"/>
      <c r="O447" s="867"/>
      <c r="P447" s="868"/>
    </row>
    <row r="448" spans="1:18" ht="15" x14ac:dyDescent="0.2">
      <c r="A448" s="11"/>
      <c r="B448" s="12" t="s">
        <v>44</v>
      </c>
      <c r="C448" s="865">
        <f>SUM(C24,C59,C94,C129,C164,C199,C234,C270,C305,C341,C377,C413)</f>
        <v>1110</v>
      </c>
      <c r="D448" s="866"/>
      <c r="E448" s="866"/>
      <c r="F448" s="99">
        <f t="shared" si="98"/>
        <v>350</v>
      </c>
      <c r="G448" s="99">
        <f t="shared" si="98"/>
        <v>66</v>
      </c>
      <c r="H448" s="99">
        <f t="shared" si="98"/>
        <v>0</v>
      </c>
      <c r="I448" s="100">
        <f t="shared" si="98"/>
        <v>826</v>
      </c>
      <c r="J448" s="317"/>
      <c r="K448" s="318"/>
      <c r="L448" s="318"/>
      <c r="M448" s="318"/>
      <c r="N448" s="867"/>
      <c r="O448" s="867"/>
      <c r="P448" s="868"/>
    </row>
    <row r="449" spans="1:17" ht="15" x14ac:dyDescent="0.2">
      <c r="A449" s="11"/>
      <c r="B449" s="12" t="s">
        <v>45</v>
      </c>
      <c r="C449" s="865">
        <f t="shared" si="99"/>
        <v>3334</v>
      </c>
      <c r="D449" s="866"/>
      <c r="E449" s="866"/>
      <c r="F449" s="99">
        <f t="shared" si="98"/>
        <v>1223</v>
      </c>
      <c r="G449" s="99">
        <f t="shared" si="98"/>
        <v>323</v>
      </c>
      <c r="H449" s="99">
        <f t="shared" si="98"/>
        <v>4</v>
      </c>
      <c r="I449" s="100">
        <f t="shared" si="98"/>
        <v>2430</v>
      </c>
      <c r="J449" s="317"/>
      <c r="K449" s="318"/>
      <c r="L449" s="318"/>
      <c r="M449" s="318"/>
      <c r="N449" s="867"/>
      <c r="O449" s="867"/>
      <c r="P449" s="868"/>
    </row>
    <row r="450" spans="1:17" ht="15" x14ac:dyDescent="0.2">
      <c r="A450" s="9"/>
      <c r="B450" s="12" t="s">
        <v>46</v>
      </c>
      <c r="C450" s="865">
        <f t="shared" si="99"/>
        <v>0</v>
      </c>
      <c r="D450" s="866"/>
      <c r="E450" s="866"/>
      <c r="F450" s="99">
        <f t="shared" si="98"/>
        <v>0</v>
      </c>
      <c r="G450" s="99">
        <f t="shared" si="98"/>
        <v>0</v>
      </c>
      <c r="H450" s="99">
        <f t="shared" si="98"/>
        <v>0</v>
      </c>
      <c r="I450" s="100">
        <f t="shared" si="98"/>
        <v>0</v>
      </c>
      <c r="J450" s="317"/>
      <c r="K450" s="318"/>
      <c r="L450" s="318"/>
      <c r="M450" s="318"/>
      <c r="N450" s="867"/>
      <c r="O450" s="867"/>
      <c r="P450" s="868"/>
      <c r="Q450" s="1" t="s">
        <v>1</v>
      </c>
    </row>
    <row r="451" spans="1:17" ht="12.75" customHeight="1" x14ac:dyDescent="0.2">
      <c r="A451" s="14"/>
      <c r="B451" s="15" t="s">
        <v>47</v>
      </c>
      <c r="C451" s="865">
        <f t="shared" si="99"/>
        <v>284</v>
      </c>
      <c r="D451" s="866"/>
      <c r="E451" s="866"/>
      <c r="F451" s="99">
        <f t="shared" si="98"/>
        <v>10</v>
      </c>
      <c r="G451" s="99">
        <f t="shared" si="98"/>
        <v>0</v>
      </c>
      <c r="H451" s="99">
        <f t="shared" si="98"/>
        <v>0</v>
      </c>
      <c r="I451" s="100">
        <f t="shared" si="98"/>
        <v>274</v>
      </c>
      <c r="J451" s="39"/>
      <c r="K451" s="16"/>
      <c r="L451" s="16"/>
      <c r="M451" s="16"/>
      <c r="N451" s="869"/>
      <c r="O451" s="869"/>
      <c r="P451" s="870"/>
    </row>
    <row r="452" spans="1:17" ht="12.75" customHeight="1" thickBot="1" x14ac:dyDescent="0.25">
      <c r="A452" s="22">
        <v>3</v>
      </c>
      <c r="B452" s="23" t="s">
        <v>48</v>
      </c>
      <c r="C452" s="871"/>
      <c r="D452" s="872"/>
      <c r="E452" s="872"/>
      <c r="F452" s="27">
        <f>SUM(F98,F28,F309,F203,F133,F345,F238,F274,F168,F417,F381,F63)</f>
        <v>0</v>
      </c>
      <c r="G452" s="27">
        <f>SUM(G98,G28,G309,G203,G133,G345,G238,G274,G168,G417,G381,G63)</f>
        <v>0</v>
      </c>
      <c r="H452" s="336"/>
      <c r="I452" s="40"/>
      <c r="J452" s="41"/>
      <c r="K452" s="348"/>
      <c r="L452" s="348"/>
      <c r="M452" s="348"/>
      <c r="N452" s="873"/>
      <c r="O452" s="873"/>
      <c r="P452" s="874"/>
    </row>
    <row r="453" spans="1:17" ht="12.75" customHeight="1" x14ac:dyDescent="0.2">
      <c r="B453" s="316" t="s">
        <v>49</v>
      </c>
      <c r="C453" s="861">
        <f>SUM(C448:E451)-C439</f>
        <v>0</v>
      </c>
      <c r="D453" s="862"/>
      <c r="E453" s="862"/>
      <c r="F453" s="25">
        <f>SUM(F448:F451)-F439</f>
        <v>0</v>
      </c>
      <c r="G453" s="25">
        <f>SUM(G448:G451)-G439</f>
        <v>0</v>
      </c>
      <c r="H453" s="25">
        <f t="shared" ref="H453:I453" si="100">SUM(H448:H451)-H439</f>
        <v>0</v>
      </c>
      <c r="I453" s="25">
        <f t="shared" si="100"/>
        <v>0</v>
      </c>
      <c r="J453" s="8"/>
      <c r="K453" s="8" t="s">
        <v>1</v>
      </c>
      <c r="L453" s="8"/>
      <c r="M453" s="8"/>
      <c r="N453" s="863"/>
      <c r="O453" s="863"/>
      <c r="P453" s="863"/>
    </row>
    <row r="454" spans="1:17" x14ac:dyDescent="0.2">
      <c r="C454" s="864"/>
      <c r="D454" s="864"/>
      <c r="E454" s="864"/>
      <c r="G454" s="1" t="s">
        <v>64</v>
      </c>
      <c r="N454" s="864"/>
      <c r="O454" s="864"/>
      <c r="P454" s="864"/>
    </row>
    <row r="455" spans="1:17" x14ac:dyDescent="0.2">
      <c r="C455" s="316"/>
      <c r="D455" s="316"/>
      <c r="E455" s="316"/>
      <c r="K455" s="1" t="s">
        <v>1</v>
      </c>
      <c r="N455" s="316"/>
      <c r="O455" s="316"/>
      <c r="P455" s="316"/>
    </row>
    <row r="456" spans="1:17" x14ac:dyDescent="0.2">
      <c r="C456" s="316"/>
      <c r="D456" s="316"/>
      <c r="E456" s="316"/>
      <c r="K456" s="1" t="s">
        <v>1</v>
      </c>
      <c r="N456" s="316"/>
      <c r="O456" s="316"/>
      <c r="P456" s="316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5" orientation="landscape" horizontalDpi="4294967293" r:id="rId1"/>
  <rowBreaks count="1" manualBreakCount="1">
    <brk id="4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S486"/>
  <sheetViews>
    <sheetView view="pageBreakPreview" zoomScale="60" zoomScaleNormal="90" workbookViewId="0">
      <pane xSplit="2" topLeftCell="C1" activePane="topRight" state="frozen"/>
      <selection activeCell="O501" sqref="O501"/>
      <selection pane="topRight" activeCell="L34" sqref="L34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864" t="s">
        <v>0</v>
      </c>
      <c r="B1" s="864"/>
      <c r="F1" s="1" t="s">
        <v>1</v>
      </c>
      <c r="M1" s="930" t="s">
        <v>2</v>
      </c>
      <c r="N1" s="930"/>
      <c r="O1" s="930"/>
      <c r="P1" s="930"/>
    </row>
    <row r="2" spans="1:16" ht="12.75" customHeight="1" x14ac:dyDescent="0.2">
      <c r="A2" s="864" t="s">
        <v>3</v>
      </c>
      <c r="B2" s="864"/>
      <c r="M2" s="930"/>
      <c r="N2" s="930"/>
      <c r="O2" s="930"/>
      <c r="P2" s="930"/>
    </row>
    <row r="3" spans="1:16" x14ac:dyDescent="0.2">
      <c r="A3" s="864" t="s">
        <v>4</v>
      </c>
      <c r="B3" s="864"/>
    </row>
    <row r="4" spans="1:16" ht="20.25" x14ac:dyDescent="0.3">
      <c r="F4" s="918" t="s">
        <v>5</v>
      </c>
      <c r="G4" s="918"/>
      <c r="H4" s="918"/>
      <c r="I4" s="918"/>
      <c r="J4" s="918"/>
      <c r="K4" s="918"/>
      <c r="L4" s="918"/>
    </row>
    <row r="5" spans="1:16" x14ac:dyDescent="0.2">
      <c r="F5" s="909" t="s">
        <v>6</v>
      </c>
      <c r="G5" s="909"/>
      <c r="H5" s="909"/>
      <c r="I5" s="909"/>
      <c r="J5" s="909"/>
      <c r="K5" s="909"/>
      <c r="L5" s="909"/>
    </row>
    <row r="6" spans="1:16" x14ac:dyDescent="0.2">
      <c r="A6" s="1" t="s">
        <v>7</v>
      </c>
      <c r="C6" s="28"/>
      <c r="D6" s="394">
        <v>1</v>
      </c>
      <c r="E6" s="394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9"/>
      <c r="D7" s="4">
        <v>0</v>
      </c>
      <c r="E7" s="4">
        <v>8</v>
      </c>
      <c r="I7" s="910">
        <v>1</v>
      </c>
      <c r="K7" s="2"/>
      <c r="L7" s="24" t="s">
        <v>9</v>
      </c>
      <c r="M7" s="911" t="s">
        <v>71</v>
      </c>
      <c r="N7" s="912"/>
      <c r="O7" s="394">
        <v>0</v>
      </c>
      <c r="P7" s="394">
        <v>6</v>
      </c>
    </row>
    <row r="8" spans="1:16" s="3" customFormat="1" ht="12.75" customHeight="1" x14ac:dyDescent="0.2">
      <c r="A8" s="19" t="s">
        <v>51</v>
      </c>
      <c r="B8" s="19"/>
      <c r="C8" s="42">
        <v>0</v>
      </c>
      <c r="D8" s="42">
        <v>1</v>
      </c>
      <c r="E8" s="42">
        <v>0</v>
      </c>
      <c r="I8" s="910"/>
      <c r="J8" s="415"/>
      <c r="K8" s="416"/>
      <c r="L8" s="417" t="s">
        <v>12</v>
      </c>
      <c r="M8" s="956" t="s">
        <v>66</v>
      </c>
      <c r="N8" s="957"/>
      <c r="O8" s="42">
        <v>1</v>
      </c>
      <c r="P8" s="42">
        <v>9</v>
      </c>
    </row>
    <row r="9" spans="1:16" ht="7.5" customHeight="1" thickBot="1" x14ac:dyDescent="0.25">
      <c r="A9" s="3"/>
      <c r="B9" s="3"/>
      <c r="C9" s="30"/>
      <c r="D9" s="30"/>
      <c r="K9" s="2"/>
      <c r="L9" s="2"/>
      <c r="N9" s="2"/>
      <c r="O9" s="30"/>
      <c r="P9" s="30"/>
    </row>
    <row r="10" spans="1:16" ht="18" customHeight="1" x14ac:dyDescent="0.2">
      <c r="A10" s="946" t="s">
        <v>13</v>
      </c>
      <c r="B10" s="944" t="s">
        <v>14</v>
      </c>
      <c r="C10" s="913" t="s">
        <v>15</v>
      </c>
      <c r="D10" s="914"/>
      <c r="E10" s="914"/>
      <c r="F10" s="914"/>
      <c r="G10" s="914"/>
      <c r="H10" s="914"/>
      <c r="I10" s="915"/>
      <c r="J10" s="916" t="s">
        <v>16</v>
      </c>
      <c r="K10" s="914"/>
      <c r="L10" s="914"/>
      <c r="M10" s="914"/>
      <c r="N10" s="914"/>
      <c r="O10" s="914"/>
      <c r="P10" s="915"/>
    </row>
    <row r="11" spans="1:16" ht="12.75" customHeight="1" x14ac:dyDescent="0.2">
      <c r="A11" s="947"/>
      <c r="B11" s="945"/>
      <c r="C11" s="925" t="s">
        <v>17</v>
      </c>
      <c r="D11" s="926"/>
      <c r="E11" s="926"/>
      <c r="F11" s="4"/>
      <c r="G11" s="4"/>
      <c r="H11" s="4"/>
      <c r="I11" s="387" t="s">
        <v>17</v>
      </c>
      <c r="J11" s="34" t="s">
        <v>17</v>
      </c>
      <c r="K11" s="4"/>
      <c r="L11" s="4"/>
      <c r="M11" s="4"/>
      <c r="N11" s="926" t="s">
        <v>17</v>
      </c>
      <c r="O11" s="926"/>
      <c r="P11" s="927"/>
    </row>
    <row r="12" spans="1:16" ht="12.75" customHeight="1" x14ac:dyDescent="0.2">
      <c r="A12" s="947"/>
      <c r="B12" s="945"/>
      <c r="C12" s="902" t="s">
        <v>9</v>
      </c>
      <c r="D12" s="903"/>
      <c r="E12" s="903"/>
      <c r="F12" s="388" t="s">
        <v>18</v>
      </c>
      <c r="G12" s="388" t="s">
        <v>19</v>
      </c>
      <c r="H12" s="388" t="s">
        <v>20</v>
      </c>
      <c r="I12" s="389" t="s">
        <v>21</v>
      </c>
      <c r="J12" s="35" t="s">
        <v>9</v>
      </c>
      <c r="K12" s="388" t="s">
        <v>18</v>
      </c>
      <c r="L12" s="388" t="s">
        <v>19</v>
      </c>
      <c r="M12" s="388" t="s">
        <v>20</v>
      </c>
      <c r="N12" s="904" t="s">
        <v>21</v>
      </c>
      <c r="O12" s="904"/>
      <c r="P12" s="905"/>
    </row>
    <row r="13" spans="1:16" ht="12.75" customHeight="1" x14ac:dyDescent="0.2">
      <c r="A13" s="947"/>
      <c r="B13" s="945"/>
      <c r="C13" s="906" t="s">
        <v>22</v>
      </c>
      <c r="D13" s="907"/>
      <c r="E13" s="907"/>
      <c r="F13" s="390"/>
      <c r="G13" s="390"/>
      <c r="H13" s="390"/>
      <c r="I13" s="391" t="s">
        <v>23</v>
      </c>
      <c r="J13" s="36" t="s">
        <v>22</v>
      </c>
      <c r="K13" s="390"/>
      <c r="L13" s="390"/>
      <c r="M13" s="390"/>
      <c r="N13" s="907" t="s">
        <v>24</v>
      </c>
      <c r="O13" s="907"/>
      <c r="P13" s="908"/>
    </row>
    <row r="14" spans="1:16" x14ac:dyDescent="0.2">
      <c r="A14" s="46" t="s">
        <v>25</v>
      </c>
      <c r="B14" s="47" t="s">
        <v>26</v>
      </c>
      <c r="C14" s="890" t="s">
        <v>27</v>
      </c>
      <c r="D14" s="891"/>
      <c r="E14" s="891"/>
      <c r="F14" s="396" t="s">
        <v>28</v>
      </c>
      <c r="G14" s="396" t="s">
        <v>29</v>
      </c>
      <c r="H14" s="396" t="s">
        <v>30</v>
      </c>
      <c r="I14" s="48" t="s">
        <v>31</v>
      </c>
      <c r="J14" s="49" t="s">
        <v>32</v>
      </c>
      <c r="K14" s="396" t="s">
        <v>33</v>
      </c>
      <c r="L14" s="396" t="s">
        <v>34</v>
      </c>
      <c r="M14" s="396" t="s">
        <v>35</v>
      </c>
      <c r="N14" s="892" t="s">
        <v>36</v>
      </c>
      <c r="O14" s="891"/>
      <c r="P14" s="893"/>
    </row>
    <row r="15" spans="1:16" ht="30" customHeight="1" x14ac:dyDescent="0.2">
      <c r="A15" s="5"/>
      <c r="B15" s="6" t="s">
        <v>37</v>
      </c>
      <c r="C15" s="939">
        <f>SUM(C17,C20)</f>
        <v>908</v>
      </c>
      <c r="D15" s="940"/>
      <c r="E15" s="940"/>
      <c r="F15" s="404">
        <f>SUM(F17,F20)</f>
        <v>0</v>
      </c>
      <c r="G15" s="404">
        <f>SUM(G17,G20)</f>
        <v>203</v>
      </c>
      <c r="H15" s="404">
        <f>SUM(H17,H20)</f>
        <v>0</v>
      </c>
      <c r="I15" s="43">
        <f>SUM(I17,I20)</f>
        <v>1111</v>
      </c>
      <c r="J15" s="7">
        <f>SUM(J17,J20)</f>
        <v>0</v>
      </c>
      <c r="K15" s="43">
        <f t="shared" ref="K15:N15" si="0">SUM(K17,K20)</f>
        <v>0</v>
      </c>
      <c r="L15" s="43">
        <f t="shared" si="0"/>
        <v>0</v>
      </c>
      <c r="M15" s="7">
        <f t="shared" si="0"/>
        <v>0</v>
      </c>
      <c r="N15" s="896">
        <f t="shared" si="0"/>
        <v>0</v>
      </c>
      <c r="O15" s="897"/>
      <c r="P15" s="898"/>
    </row>
    <row r="16" spans="1:16" ht="25.5" customHeight="1" x14ac:dyDescent="0.2">
      <c r="A16" s="9">
        <v>1</v>
      </c>
      <c r="B16" s="10" t="s">
        <v>38</v>
      </c>
      <c r="C16" s="899"/>
      <c r="D16" s="900"/>
      <c r="E16" s="900"/>
      <c r="F16" s="383"/>
      <c r="G16" s="383"/>
      <c r="H16" s="383"/>
      <c r="I16" s="37"/>
      <c r="J16" s="382"/>
      <c r="K16" s="383"/>
      <c r="L16" s="383"/>
      <c r="M16" s="383"/>
      <c r="N16" s="900"/>
      <c r="O16" s="900"/>
      <c r="P16" s="901"/>
    </row>
    <row r="17" spans="1:16" ht="12.75" customHeight="1" x14ac:dyDescent="0.2">
      <c r="A17" s="11"/>
      <c r="B17" s="10" t="s">
        <v>39</v>
      </c>
      <c r="C17" s="937">
        <f>SUM(C18:E19)</f>
        <v>0</v>
      </c>
      <c r="D17" s="938"/>
      <c r="E17" s="938"/>
      <c r="F17" s="402">
        <f>SUM(F18:F19)</f>
        <v>0</v>
      </c>
      <c r="G17" s="402">
        <f t="shared" ref="G17:H17" si="1">SUM(G18:G19)</f>
        <v>0</v>
      </c>
      <c r="H17" s="402">
        <f t="shared" si="1"/>
        <v>0</v>
      </c>
      <c r="I17" s="74">
        <f>SUM(C17-F17+G17-H17)</f>
        <v>0</v>
      </c>
      <c r="J17" s="392">
        <f>SUM(J18:J19)</f>
        <v>0</v>
      </c>
      <c r="K17" s="402">
        <f t="shared" ref="K17:M17" si="2">SUM(K18:K19)</f>
        <v>0</v>
      </c>
      <c r="L17" s="402">
        <f t="shared" si="2"/>
        <v>0</v>
      </c>
      <c r="M17" s="392">
        <f t="shared" si="2"/>
        <v>0</v>
      </c>
      <c r="N17" s="880">
        <f>SUM(N18:P19)</f>
        <v>0</v>
      </c>
      <c r="O17" s="880"/>
      <c r="P17" s="881"/>
    </row>
    <row r="18" spans="1:16" ht="12.75" customHeight="1" x14ac:dyDescent="0.2">
      <c r="A18" s="11"/>
      <c r="B18" s="12" t="s">
        <v>40</v>
      </c>
      <c r="C18" s="931">
        <v>0</v>
      </c>
      <c r="D18" s="932"/>
      <c r="E18" s="932"/>
      <c r="F18" s="403">
        <v>0</v>
      </c>
      <c r="G18" s="403">
        <v>0</v>
      </c>
      <c r="H18" s="403">
        <v>0</v>
      </c>
      <c r="I18" s="44">
        <f t="shared" ref="I18:I22" si="3">SUM(C18-F18+G18-H18)</f>
        <v>0</v>
      </c>
      <c r="J18" s="414">
        <v>0</v>
      </c>
      <c r="K18" s="414">
        <v>0</v>
      </c>
      <c r="L18" s="414">
        <v>0</v>
      </c>
      <c r="M18" s="414">
        <v>0</v>
      </c>
      <c r="N18" s="880">
        <f>SUM(J18-K18+L18-M18)</f>
        <v>0</v>
      </c>
      <c r="O18" s="880"/>
      <c r="P18" s="881"/>
    </row>
    <row r="19" spans="1:16" ht="12.75" customHeight="1" x14ac:dyDescent="0.2">
      <c r="A19" s="11"/>
      <c r="B19" s="12" t="s">
        <v>41</v>
      </c>
      <c r="C19" s="931">
        <v>0</v>
      </c>
      <c r="D19" s="932"/>
      <c r="E19" s="932"/>
      <c r="F19" s="403">
        <v>0</v>
      </c>
      <c r="G19" s="403">
        <v>0</v>
      </c>
      <c r="H19" s="403">
        <v>0</v>
      </c>
      <c r="I19" s="44">
        <f t="shared" si="3"/>
        <v>0</v>
      </c>
      <c r="J19" s="414">
        <v>0</v>
      </c>
      <c r="K19" s="414">
        <v>0</v>
      </c>
      <c r="L19" s="414">
        <v>0</v>
      </c>
      <c r="M19" s="414">
        <v>0</v>
      </c>
      <c r="N19" s="880">
        <f>SUM(J19-K19+L19-M19)</f>
        <v>0</v>
      </c>
      <c r="O19" s="880"/>
      <c r="P19" s="881"/>
    </row>
    <row r="20" spans="1:16" ht="12.75" customHeight="1" x14ac:dyDescent="0.2">
      <c r="A20" s="11"/>
      <c r="B20" s="10" t="s">
        <v>42</v>
      </c>
      <c r="C20" s="937">
        <f>SUM(C21:E22)</f>
        <v>908</v>
      </c>
      <c r="D20" s="938"/>
      <c r="E20" s="938"/>
      <c r="F20" s="402">
        <f>SUM(F21:F22)</f>
        <v>0</v>
      </c>
      <c r="G20" s="402">
        <f>SUM(G21:G22)</f>
        <v>203</v>
      </c>
      <c r="H20" s="402">
        <f t="shared" ref="H20" si="4">SUM(H21:H22)</f>
        <v>0</v>
      </c>
      <c r="I20" s="74">
        <f t="shared" si="3"/>
        <v>1111</v>
      </c>
      <c r="J20" s="13">
        <f>SUM(J21:J22)</f>
        <v>0</v>
      </c>
      <c r="K20" s="50">
        <f t="shared" ref="K20:M20" si="5">SUM(K21:K22)</f>
        <v>0</v>
      </c>
      <c r="L20" s="50">
        <f t="shared" si="5"/>
        <v>0</v>
      </c>
      <c r="M20" s="13">
        <f t="shared" si="5"/>
        <v>0</v>
      </c>
      <c r="N20" s="880">
        <f>SUM(N21:P22)</f>
        <v>0</v>
      </c>
      <c r="O20" s="880"/>
      <c r="P20" s="881"/>
    </row>
    <row r="21" spans="1:16" ht="12.75" customHeight="1" x14ac:dyDescent="0.2">
      <c r="A21" s="11"/>
      <c r="B21" s="12" t="s">
        <v>40</v>
      </c>
      <c r="C21" s="931">
        <v>356</v>
      </c>
      <c r="D21" s="932"/>
      <c r="E21" s="932"/>
      <c r="F21" s="403">
        <v>0</v>
      </c>
      <c r="G21" s="403">
        <v>203</v>
      </c>
      <c r="H21" s="403">
        <v>0</v>
      </c>
      <c r="I21" s="44">
        <f t="shared" si="3"/>
        <v>559</v>
      </c>
      <c r="J21" s="38">
        <v>0</v>
      </c>
      <c r="K21" s="403">
        <v>0</v>
      </c>
      <c r="L21" s="403">
        <v>0</v>
      </c>
      <c r="M21" s="386">
        <v>0</v>
      </c>
      <c r="N21" s="880">
        <f>SUM(J21-K21+L21-M21)</f>
        <v>0</v>
      </c>
      <c r="O21" s="880"/>
      <c r="P21" s="881"/>
    </row>
    <row r="22" spans="1:16" ht="15" x14ac:dyDescent="0.2">
      <c r="A22" s="11"/>
      <c r="B22" s="12" t="s">
        <v>41</v>
      </c>
      <c r="C22" s="931">
        <v>552</v>
      </c>
      <c r="D22" s="932"/>
      <c r="E22" s="932"/>
      <c r="F22" s="403">
        <v>0</v>
      </c>
      <c r="G22" s="403">
        <v>0</v>
      </c>
      <c r="H22" s="403">
        <v>0</v>
      </c>
      <c r="I22" s="44">
        <f t="shared" si="3"/>
        <v>552</v>
      </c>
      <c r="J22" s="38">
        <v>0</v>
      </c>
      <c r="K22" s="386">
        <v>0</v>
      </c>
      <c r="L22" s="386">
        <v>0</v>
      </c>
      <c r="M22" s="386">
        <v>0</v>
      </c>
      <c r="N22" s="880">
        <f>SUM(J22-K22+L22-M22)</f>
        <v>0</v>
      </c>
      <c r="O22" s="880"/>
      <c r="P22" s="881"/>
    </row>
    <row r="23" spans="1:16" x14ac:dyDescent="0.2">
      <c r="A23" s="9">
        <v>2</v>
      </c>
      <c r="B23" s="10" t="s">
        <v>43</v>
      </c>
      <c r="C23" s="935"/>
      <c r="D23" s="936"/>
      <c r="E23" s="936"/>
      <c r="F23" s="935"/>
      <c r="G23" s="936"/>
      <c r="H23" s="936"/>
      <c r="I23" s="52"/>
      <c r="J23" s="382"/>
      <c r="K23" s="383"/>
      <c r="L23" s="383"/>
      <c r="M23" s="383"/>
      <c r="N23" s="867"/>
      <c r="O23" s="867"/>
      <c r="P23" s="868"/>
    </row>
    <row r="24" spans="1:16" ht="14.25" x14ac:dyDescent="0.2">
      <c r="A24" s="11"/>
      <c r="B24" s="12" t="s">
        <v>44</v>
      </c>
      <c r="C24" s="931">
        <v>0</v>
      </c>
      <c r="D24" s="932"/>
      <c r="E24" s="932"/>
      <c r="F24" s="423">
        <v>0</v>
      </c>
      <c r="G24" s="423">
        <v>0</v>
      </c>
      <c r="H24" s="423">
        <v>0</v>
      </c>
      <c r="I24" s="74">
        <f t="shared" ref="I24:I27" si="6">SUM(C24-F24+G24-H24)</f>
        <v>0</v>
      </c>
      <c r="J24" s="382"/>
      <c r="K24" s="383"/>
      <c r="L24" s="383"/>
      <c r="M24" s="383"/>
      <c r="N24" s="867"/>
      <c r="O24" s="867"/>
      <c r="P24" s="868"/>
    </row>
    <row r="25" spans="1:16" ht="12.75" customHeight="1" x14ac:dyDescent="0.2">
      <c r="A25" s="11"/>
      <c r="B25" s="12" t="s">
        <v>45</v>
      </c>
      <c r="C25" s="931">
        <v>908</v>
      </c>
      <c r="D25" s="932"/>
      <c r="E25" s="932"/>
      <c r="F25" s="423">
        <v>0</v>
      </c>
      <c r="G25" s="423">
        <v>203</v>
      </c>
      <c r="H25" s="423">
        <v>0</v>
      </c>
      <c r="I25" s="74">
        <f t="shared" si="6"/>
        <v>1111</v>
      </c>
      <c r="J25" s="382"/>
      <c r="K25" s="383"/>
      <c r="L25" s="383"/>
      <c r="M25" s="383"/>
      <c r="N25" s="867"/>
      <c r="O25" s="867"/>
      <c r="P25" s="868"/>
    </row>
    <row r="26" spans="1:16" ht="12.75" customHeight="1" x14ac:dyDescent="0.2">
      <c r="A26" s="9"/>
      <c r="B26" s="12" t="s">
        <v>46</v>
      </c>
      <c r="C26" s="931">
        <v>0</v>
      </c>
      <c r="D26" s="932"/>
      <c r="E26" s="932"/>
      <c r="F26" s="403">
        <v>0</v>
      </c>
      <c r="G26" s="403">
        <v>0</v>
      </c>
      <c r="H26" s="403">
        <v>0</v>
      </c>
      <c r="I26" s="74">
        <f t="shared" si="6"/>
        <v>0</v>
      </c>
      <c r="J26" s="382"/>
      <c r="K26" s="383"/>
      <c r="L26" s="383"/>
      <c r="M26" s="383"/>
      <c r="N26" s="867"/>
      <c r="O26" s="867"/>
      <c r="P26" s="868"/>
    </row>
    <row r="27" spans="1:16" ht="14.25" x14ac:dyDescent="0.2">
      <c r="A27" s="14"/>
      <c r="B27" s="15" t="s">
        <v>47</v>
      </c>
      <c r="C27" s="933">
        <v>0</v>
      </c>
      <c r="D27" s="934"/>
      <c r="E27" s="934"/>
      <c r="F27" s="405">
        <v>0</v>
      </c>
      <c r="G27" s="405">
        <v>0</v>
      </c>
      <c r="H27" s="405">
        <v>0</v>
      </c>
      <c r="I27" s="74">
        <f t="shared" si="6"/>
        <v>0</v>
      </c>
      <c r="J27" s="39"/>
      <c r="K27" s="16"/>
      <c r="L27" s="16"/>
      <c r="M27" s="16"/>
      <c r="N27" s="869"/>
      <c r="O27" s="869"/>
      <c r="P27" s="870"/>
    </row>
    <row r="28" spans="1:16" ht="15" thickBot="1" x14ac:dyDescent="0.25">
      <c r="A28" s="17">
        <v>3</v>
      </c>
      <c r="B28" s="18" t="s">
        <v>48</v>
      </c>
      <c r="C28" s="923">
        <v>0</v>
      </c>
      <c r="D28" s="924"/>
      <c r="E28" s="924"/>
      <c r="F28" s="81">
        <v>0</v>
      </c>
      <c r="G28" s="81">
        <v>0</v>
      </c>
      <c r="H28" s="401"/>
      <c r="I28" s="40"/>
      <c r="J28" s="41"/>
      <c r="K28" s="413"/>
      <c r="L28" s="413"/>
      <c r="M28" s="413"/>
      <c r="N28" s="873"/>
      <c r="O28" s="873"/>
      <c r="P28" s="874"/>
    </row>
    <row r="29" spans="1:16" x14ac:dyDescent="0.2">
      <c r="B29" s="381" t="s">
        <v>49</v>
      </c>
      <c r="C29" s="861">
        <f>SUM(C24:E27)-C15</f>
        <v>0</v>
      </c>
      <c r="D29" s="862"/>
      <c r="E29" s="862"/>
      <c r="F29" s="25">
        <f>SUM(F24:F27)-F15</f>
        <v>0</v>
      </c>
      <c r="G29" s="25">
        <f>SUM(G24:G27)-G15</f>
        <v>0</v>
      </c>
      <c r="H29" s="25">
        <f t="shared" ref="H29:I29" si="7">SUM(H24:H27)-H15</f>
        <v>0</v>
      </c>
      <c r="I29" s="25">
        <f t="shared" si="7"/>
        <v>0</v>
      </c>
      <c r="J29" s="8"/>
      <c r="K29" s="8"/>
      <c r="L29" s="8"/>
      <c r="M29" s="8"/>
      <c r="N29" s="863"/>
      <c r="O29" s="863"/>
      <c r="P29" s="863"/>
    </row>
    <row r="33" spans="1:16" ht="12.75" customHeight="1" x14ac:dyDescent="0.2"/>
    <row r="34" spans="1:16" ht="12.75" customHeight="1" x14ac:dyDescent="0.2"/>
    <row r="36" spans="1:16" ht="12.75" customHeight="1" x14ac:dyDescent="0.2">
      <c r="A36" s="864" t="s">
        <v>0</v>
      </c>
      <c r="B36" s="864"/>
      <c r="F36" s="1" t="s">
        <v>1</v>
      </c>
      <c r="M36" s="930" t="s">
        <v>2</v>
      </c>
      <c r="N36" s="930"/>
      <c r="O36" s="930"/>
      <c r="P36" s="930"/>
    </row>
    <row r="37" spans="1:16" ht="12.75" customHeight="1" x14ac:dyDescent="0.2">
      <c r="A37" s="864" t="s">
        <v>3</v>
      </c>
      <c r="B37" s="864"/>
      <c r="M37" s="930"/>
      <c r="N37" s="930"/>
      <c r="O37" s="930"/>
      <c r="P37" s="930"/>
    </row>
    <row r="38" spans="1:16" x14ac:dyDescent="0.2">
      <c r="A38" s="864" t="s">
        <v>4</v>
      </c>
      <c r="B38" s="864"/>
    </row>
    <row r="39" spans="1:16" ht="12.75" customHeight="1" x14ac:dyDescent="0.3">
      <c r="F39" s="918" t="s">
        <v>5</v>
      </c>
      <c r="G39" s="918"/>
      <c r="H39" s="918"/>
      <c r="I39" s="918"/>
      <c r="J39" s="918"/>
      <c r="K39" s="918"/>
      <c r="L39" s="918"/>
    </row>
    <row r="40" spans="1:16" ht="12.75" customHeight="1" x14ac:dyDescent="0.2">
      <c r="F40" s="909" t="s">
        <v>6</v>
      </c>
      <c r="G40" s="909"/>
      <c r="H40" s="909"/>
      <c r="I40" s="909"/>
      <c r="J40" s="909"/>
      <c r="K40" s="909"/>
      <c r="L40" s="909"/>
    </row>
    <row r="41" spans="1:16" ht="7.5" customHeight="1" x14ac:dyDescent="0.2">
      <c r="A41" s="1" t="s">
        <v>7</v>
      </c>
      <c r="C41" s="28"/>
      <c r="D41" s="394">
        <v>1</v>
      </c>
      <c r="E41" s="394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1" t="s">
        <v>8</v>
      </c>
      <c r="C42" s="29"/>
      <c r="D42" s="4">
        <v>0</v>
      </c>
      <c r="E42" s="4">
        <v>8</v>
      </c>
      <c r="I42" s="910">
        <v>2</v>
      </c>
      <c r="K42" s="2"/>
      <c r="L42" s="24" t="s">
        <v>50</v>
      </c>
      <c r="M42" s="911" t="str">
        <f>+M7</f>
        <v>: Juni</v>
      </c>
      <c r="N42" s="912"/>
      <c r="O42" s="394">
        <f>+O7</f>
        <v>0</v>
      </c>
      <c r="P42" s="394">
        <f>+P7</f>
        <v>6</v>
      </c>
    </row>
    <row r="43" spans="1:16" s="3" customFormat="1" ht="12.75" customHeight="1" x14ac:dyDescent="0.2">
      <c r="A43" s="3" t="s">
        <v>62</v>
      </c>
      <c r="C43" s="42">
        <v>0</v>
      </c>
      <c r="D43" s="42">
        <v>1</v>
      </c>
      <c r="E43" s="42">
        <v>1</v>
      </c>
      <c r="I43" s="910"/>
      <c r="J43" s="415"/>
      <c r="K43" s="416"/>
      <c r="L43" s="417" t="s">
        <v>12</v>
      </c>
      <c r="M43" s="956" t="str">
        <f>+M8</f>
        <v>: 2019</v>
      </c>
      <c r="N43" s="957"/>
      <c r="O43" s="42">
        <f>+O8</f>
        <v>1</v>
      </c>
      <c r="P43" s="42">
        <f>+P8</f>
        <v>9</v>
      </c>
    </row>
    <row r="44" spans="1:16" ht="13.5" thickBot="1" x14ac:dyDescent="0.25">
      <c r="C44" s="30"/>
      <c r="D44" s="30"/>
      <c r="K44" s="2"/>
      <c r="L44" s="2"/>
      <c r="N44" s="2"/>
      <c r="O44" s="30"/>
      <c r="P44" s="30"/>
    </row>
    <row r="45" spans="1:16" ht="12.75" customHeight="1" x14ac:dyDescent="0.2">
      <c r="A45" s="946" t="s">
        <v>13</v>
      </c>
      <c r="B45" s="944" t="s">
        <v>14</v>
      </c>
      <c r="C45" s="913" t="s">
        <v>15</v>
      </c>
      <c r="D45" s="914"/>
      <c r="E45" s="914"/>
      <c r="F45" s="914"/>
      <c r="G45" s="914"/>
      <c r="H45" s="914"/>
      <c r="I45" s="915"/>
      <c r="J45" s="916" t="s">
        <v>16</v>
      </c>
      <c r="K45" s="914"/>
      <c r="L45" s="914"/>
      <c r="M45" s="914"/>
      <c r="N45" s="914"/>
      <c r="O45" s="914"/>
      <c r="P45" s="915"/>
    </row>
    <row r="46" spans="1:16" ht="12.75" customHeight="1" x14ac:dyDescent="0.2">
      <c r="A46" s="947"/>
      <c r="B46" s="945"/>
      <c r="C46" s="925" t="s">
        <v>17</v>
      </c>
      <c r="D46" s="926"/>
      <c r="E46" s="926"/>
      <c r="F46" s="4"/>
      <c r="G46" s="4"/>
      <c r="H46" s="4"/>
      <c r="I46" s="387" t="s">
        <v>17</v>
      </c>
      <c r="J46" s="34" t="s">
        <v>17</v>
      </c>
      <c r="K46" s="4"/>
      <c r="L46" s="4"/>
      <c r="M46" s="4"/>
      <c r="N46" s="926" t="s">
        <v>17</v>
      </c>
      <c r="O46" s="926"/>
      <c r="P46" s="927"/>
    </row>
    <row r="47" spans="1:16" ht="12.75" customHeight="1" x14ac:dyDescent="0.2">
      <c r="A47" s="947"/>
      <c r="B47" s="945"/>
      <c r="C47" s="902" t="s">
        <v>9</v>
      </c>
      <c r="D47" s="903"/>
      <c r="E47" s="903"/>
      <c r="F47" s="388" t="s">
        <v>18</v>
      </c>
      <c r="G47" s="388" t="s">
        <v>19</v>
      </c>
      <c r="H47" s="388" t="s">
        <v>20</v>
      </c>
      <c r="I47" s="389" t="s">
        <v>21</v>
      </c>
      <c r="J47" s="35" t="s">
        <v>9</v>
      </c>
      <c r="K47" s="388" t="s">
        <v>18</v>
      </c>
      <c r="L47" s="388" t="s">
        <v>19</v>
      </c>
      <c r="M47" s="388" t="s">
        <v>20</v>
      </c>
      <c r="N47" s="904" t="s">
        <v>21</v>
      </c>
      <c r="O47" s="904"/>
      <c r="P47" s="905"/>
    </row>
    <row r="48" spans="1:16" ht="12.75" customHeight="1" x14ac:dyDescent="0.2">
      <c r="A48" s="947"/>
      <c r="B48" s="945"/>
      <c r="C48" s="906" t="s">
        <v>22</v>
      </c>
      <c r="D48" s="907"/>
      <c r="E48" s="907"/>
      <c r="F48" s="390"/>
      <c r="G48" s="390"/>
      <c r="H48" s="390"/>
      <c r="I48" s="391" t="s">
        <v>23</v>
      </c>
      <c r="J48" s="36" t="s">
        <v>22</v>
      </c>
      <c r="K48" s="390"/>
      <c r="L48" s="390"/>
      <c r="M48" s="390"/>
      <c r="N48" s="907" t="s">
        <v>24</v>
      </c>
      <c r="O48" s="907"/>
      <c r="P48" s="908"/>
    </row>
    <row r="49" spans="1:16" ht="12.75" customHeight="1" x14ac:dyDescent="0.2">
      <c r="A49" s="46" t="s">
        <v>25</v>
      </c>
      <c r="B49" s="47" t="s">
        <v>26</v>
      </c>
      <c r="C49" s="890" t="s">
        <v>27</v>
      </c>
      <c r="D49" s="891"/>
      <c r="E49" s="891"/>
      <c r="F49" s="396" t="s">
        <v>28</v>
      </c>
      <c r="G49" s="396" t="s">
        <v>29</v>
      </c>
      <c r="H49" s="396" t="s">
        <v>30</v>
      </c>
      <c r="I49" s="48" t="s">
        <v>31</v>
      </c>
      <c r="J49" s="49" t="s">
        <v>32</v>
      </c>
      <c r="K49" s="396" t="s">
        <v>33</v>
      </c>
      <c r="L49" s="396" t="s">
        <v>34</v>
      </c>
      <c r="M49" s="396" t="s">
        <v>35</v>
      </c>
      <c r="N49" s="892" t="s">
        <v>36</v>
      </c>
      <c r="O49" s="891"/>
      <c r="P49" s="893"/>
    </row>
    <row r="50" spans="1:16" ht="12.75" customHeight="1" x14ac:dyDescent="0.2">
      <c r="A50" s="5"/>
      <c r="B50" s="6" t="s">
        <v>37</v>
      </c>
      <c r="C50" s="894">
        <f>SUM(C52,C55)</f>
        <v>39</v>
      </c>
      <c r="D50" s="895"/>
      <c r="E50" s="895"/>
      <c r="F50" s="397">
        <f>SUM(F52,F55)</f>
        <v>30</v>
      </c>
      <c r="G50" s="397">
        <f>SUM(G52,G55)</f>
        <v>0</v>
      </c>
      <c r="H50" s="397">
        <f>SUM(H52,H55)</f>
        <v>0</v>
      </c>
      <c r="I50" s="7">
        <f>SUM(I52,I55)</f>
        <v>9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896">
        <f t="shared" si="8"/>
        <v>0</v>
      </c>
      <c r="O50" s="897"/>
      <c r="P50" s="898"/>
    </row>
    <row r="51" spans="1:16" ht="12.75" customHeight="1" x14ac:dyDescent="0.2">
      <c r="A51" s="9">
        <v>1</v>
      </c>
      <c r="B51" s="10" t="s">
        <v>38</v>
      </c>
      <c r="C51" s="899"/>
      <c r="D51" s="900"/>
      <c r="E51" s="900"/>
      <c r="F51" s="383"/>
      <c r="G51" s="383"/>
      <c r="H51" s="383"/>
      <c r="I51" s="37"/>
      <c r="J51" s="382"/>
      <c r="K51" s="383"/>
      <c r="L51" s="383"/>
      <c r="M51" s="383"/>
      <c r="N51" s="900"/>
      <c r="O51" s="900"/>
      <c r="P51" s="901"/>
    </row>
    <row r="52" spans="1:16" ht="12.75" customHeight="1" x14ac:dyDescent="0.2">
      <c r="A52" s="11"/>
      <c r="B52" s="10" t="s">
        <v>39</v>
      </c>
      <c r="C52" s="928">
        <f>SUM(C53:E54)</f>
        <v>0</v>
      </c>
      <c r="D52" s="929"/>
      <c r="E52" s="929"/>
      <c r="F52" s="392">
        <f>SUM(F53:F54)</f>
        <v>0</v>
      </c>
      <c r="G52" s="392">
        <f t="shared" ref="G52:H52" si="9">SUM(G53:G54)</f>
        <v>0</v>
      </c>
      <c r="H52" s="392">
        <f t="shared" si="9"/>
        <v>0</v>
      </c>
      <c r="I52" s="393">
        <f>SUM(C52-F52+G52-H52)</f>
        <v>0</v>
      </c>
      <c r="J52" s="392">
        <f>SUM(J53:J54)</f>
        <v>0</v>
      </c>
      <c r="K52" s="392">
        <f t="shared" ref="K52:M52" si="10">SUM(K53:K54)</f>
        <v>0</v>
      </c>
      <c r="L52" s="392">
        <f t="shared" si="10"/>
        <v>0</v>
      </c>
      <c r="M52" s="392">
        <f t="shared" si="10"/>
        <v>0</v>
      </c>
      <c r="N52" s="880">
        <f>SUM(N53:P54)</f>
        <v>0</v>
      </c>
      <c r="O52" s="880"/>
      <c r="P52" s="881"/>
    </row>
    <row r="53" spans="1:16" ht="12.75" customHeight="1" x14ac:dyDescent="0.2">
      <c r="A53" s="11"/>
      <c r="B53" s="12" t="s">
        <v>40</v>
      </c>
      <c r="C53" s="919">
        <v>0</v>
      </c>
      <c r="D53" s="920"/>
      <c r="E53" s="920"/>
      <c r="F53" s="386">
        <v>0</v>
      </c>
      <c r="G53" s="386">
        <v>0</v>
      </c>
      <c r="H53" s="386">
        <v>0</v>
      </c>
      <c r="I53" s="412">
        <f t="shared" ref="I53:I57" si="11">SUM(C53-F53+G53-H53)</f>
        <v>0</v>
      </c>
      <c r="J53" s="414">
        <v>0</v>
      </c>
      <c r="K53" s="414">
        <v>0</v>
      </c>
      <c r="L53" s="414">
        <v>0</v>
      </c>
      <c r="M53" s="414">
        <v>0</v>
      </c>
      <c r="N53" s="880">
        <f>SUM(J53-K53+L53-M53)</f>
        <v>0</v>
      </c>
      <c r="O53" s="880"/>
      <c r="P53" s="881"/>
    </row>
    <row r="54" spans="1:16" ht="12.75" customHeight="1" x14ac:dyDescent="0.2">
      <c r="A54" s="11"/>
      <c r="B54" s="12" t="s">
        <v>41</v>
      </c>
      <c r="C54" s="919">
        <v>0</v>
      </c>
      <c r="D54" s="920"/>
      <c r="E54" s="920"/>
      <c r="F54" s="386">
        <v>0</v>
      </c>
      <c r="G54" s="386">
        <v>0</v>
      </c>
      <c r="H54" s="386">
        <v>0</v>
      </c>
      <c r="I54" s="412">
        <f t="shared" si="11"/>
        <v>0</v>
      </c>
      <c r="J54" s="414">
        <v>0</v>
      </c>
      <c r="K54" s="414">
        <v>0</v>
      </c>
      <c r="L54" s="414">
        <v>0</v>
      </c>
      <c r="M54" s="414">
        <v>0</v>
      </c>
      <c r="N54" s="880">
        <f>SUM(J54-K54+L54-M54)</f>
        <v>0</v>
      </c>
      <c r="O54" s="880"/>
      <c r="P54" s="881"/>
    </row>
    <row r="55" spans="1:16" ht="12.75" customHeight="1" x14ac:dyDescent="0.2">
      <c r="A55" s="11"/>
      <c r="B55" s="10" t="s">
        <v>42</v>
      </c>
      <c r="C55" s="928">
        <f>SUM(C56:E57)</f>
        <v>39</v>
      </c>
      <c r="D55" s="929"/>
      <c r="E55" s="929"/>
      <c r="F55" s="392">
        <f>SUM(F56:F57)</f>
        <v>30</v>
      </c>
      <c r="G55" s="392">
        <f t="shared" ref="G55:H55" si="12">SUM(G56:G57)</f>
        <v>0</v>
      </c>
      <c r="H55" s="392">
        <f t="shared" si="12"/>
        <v>0</v>
      </c>
      <c r="I55" s="393">
        <f t="shared" si="11"/>
        <v>9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880">
        <f>SUM(N56:P57)</f>
        <v>0</v>
      </c>
      <c r="O55" s="880"/>
      <c r="P55" s="881"/>
    </row>
    <row r="56" spans="1:16" ht="12.75" customHeight="1" x14ac:dyDescent="0.2">
      <c r="A56" s="11"/>
      <c r="B56" s="12" t="s">
        <v>40</v>
      </c>
      <c r="C56" s="919">
        <v>30</v>
      </c>
      <c r="D56" s="920"/>
      <c r="E56" s="920"/>
      <c r="F56" s="386">
        <v>30</v>
      </c>
      <c r="G56" s="386">
        <v>0</v>
      </c>
      <c r="H56" s="386">
        <v>0</v>
      </c>
      <c r="I56" s="412">
        <f t="shared" si="11"/>
        <v>0</v>
      </c>
      <c r="J56" s="38">
        <v>0</v>
      </c>
      <c r="K56" s="386">
        <v>0</v>
      </c>
      <c r="L56" s="386">
        <v>0</v>
      </c>
      <c r="M56" s="386">
        <v>0</v>
      </c>
      <c r="N56" s="880">
        <f>SUM(J56-K56+L56-M56)</f>
        <v>0</v>
      </c>
      <c r="O56" s="880"/>
      <c r="P56" s="881"/>
    </row>
    <row r="57" spans="1:16" ht="12.75" customHeight="1" x14ac:dyDescent="0.2">
      <c r="A57" s="11"/>
      <c r="B57" s="12" t="s">
        <v>41</v>
      </c>
      <c r="C57" s="919">
        <v>9</v>
      </c>
      <c r="D57" s="920"/>
      <c r="E57" s="920"/>
      <c r="F57" s="386">
        <v>0</v>
      </c>
      <c r="G57" s="386">
        <v>0</v>
      </c>
      <c r="H57" s="386">
        <v>0</v>
      </c>
      <c r="I57" s="412">
        <f t="shared" si="11"/>
        <v>9</v>
      </c>
      <c r="J57" s="38">
        <v>0</v>
      </c>
      <c r="K57" s="386">
        <v>0</v>
      </c>
      <c r="L57" s="386">
        <v>0</v>
      </c>
      <c r="M57" s="386">
        <v>0</v>
      </c>
      <c r="N57" s="880">
        <f>SUM(J57-K57+L57-M57)</f>
        <v>0</v>
      </c>
      <c r="O57" s="880"/>
      <c r="P57" s="881"/>
    </row>
    <row r="58" spans="1:16" ht="12.75" customHeight="1" x14ac:dyDescent="0.2">
      <c r="A58" s="9">
        <v>2</v>
      </c>
      <c r="B58" s="10" t="s">
        <v>43</v>
      </c>
      <c r="C58" s="899"/>
      <c r="D58" s="900"/>
      <c r="E58" s="900"/>
      <c r="F58" s="383"/>
      <c r="G58" s="383"/>
      <c r="H58" s="383"/>
      <c r="I58" s="400"/>
      <c r="J58" s="382"/>
      <c r="K58" s="383"/>
      <c r="L58" s="383"/>
      <c r="M58" s="383"/>
      <c r="N58" s="867"/>
      <c r="O58" s="867"/>
      <c r="P58" s="868"/>
    </row>
    <row r="59" spans="1:16" ht="12.75" customHeight="1" x14ac:dyDescent="0.2">
      <c r="A59" s="11"/>
      <c r="B59" s="12" t="s">
        <v>44</v>
      </c>
      <c r="C59" s="919">
        <v>0</v>
      </c>
      <c r="D59" s="920"/>
      <c r="E59" s="920"/>
      <c r="F59" s="386">
        <v>0</v>
      </c>
      <c r="G59" s="386">
        <v>0</v>
      </c>
      <c r="H59" s="386">
        <v>0</v>
      </c>
      <c r="I59" s="393">
        <f t="shared" ref="I59:I62" si="14">SUM(C59-F59+G59-H59)</f>
        <v>0</v>
      </c>
      <c r="J59" s="382"/>
      <c r="K59" s="383"/>
      <c r="L59" s="383"/>
      <c r="M59" s="383"/>
      <c r="N59" s="867"/>
      <c r="O59" s="867"/>
      <c r="P59" s="868"/>
    </row>
    <row r="60" spans="1:16" ht="12.75" customHeight="1" x14ac:dyDescent="0.2">
      <c r="A60" s="11"/>
      <c r="B60" s="12" t="s">
        <v>45</v>
      </c>
      <c r="C60" s="919">
        <v>39</v>
      </c>
      <c r="D60" s="920"/>
      <c r="E60" s="920"/>
      <c r="F60" s="386">
        <v>30</v>
      </c>
      <c r="G60" s="386">
        <v>0</v>
      </c>
      <c r="H60" s="386">
        <v>0</v>
      </c>
      <c r="I60" s="393">
        <f t="shared" si="14"/>
        <v>9</v>
      </c>
      <c r="J60" s="382"/>
      <c r="K60" s="383"/>
      <c r="L60" s="383"/>
      <c r="M60" s="383"/>
      <c r="N60" s="867"/>
      <c r="O60" s="867"/>
      <c r="P60" s="868"/>
    </row>
    <row r="61" spans="1:16" ht="12.75" customHeight="1" x14ac:dyDescent="0.2">
      <c r="A61" s="9"/>
      <c r="B61" s="12" t="s">
        <v>46</v>
      </c>
      <c r="C61" s="919">
        <v>0</v>
      </c>
      <c r="D61" s="920"/>
      <c r="E61" s="920"/>
      <c r="F61" s="386">
        <v>0</v>
      </c>
      <c r="G61" s="386">
        <v>0</v>
      </c>
      <c r="H61" s="386">
        <v>0</v>
      </c>
      <c r="I61" s="393">
        <f t="shared" si="14"/>
        <v>0</v>
      </c>
      <c r="J61" s="382"/>
      <c r="K61" s="383"/>
      <c r="L61" s="383"/>
      <c r="M61" s="383"/>
      <c r="N61" s="867"/>
      <c r="O61" s="867"/>
      <c r="P61" s="868"/>
    </row>
    <row r="62" spans="1:16" ht="14.25" x14ac:dyDescent="0.2">
      <c r="A62" s="14"/>
      <c r="B62" s="15" t="s">
        <v>47</v>
      </c>
      <c r="C62" s="921">
        <v>0</v>
      </c>
      <c r="D62" s="922"/>
      <c r="E62" s="922"/>
      <c r="F62" s="399">
        <v>0</v>
      </c>
      <c r="G62" s="399">
        <v>0</v>
      </c>
      <c r="H62" s="399">
        <v>0</v>
      </c>
      <c r="I62" s="393">
        <f t="shared" si="14"/>
        <v>0</v>
      </c>
      <c r="J62" s="39"/>
      <c r="K62" s="16"/>
      <c r="L62" s="16"/>
      <c r="M62" s="16"/>
      <c r="N62" s="869"/>
      <c r="O62" s="869"/>
      <c r="P62" s="870"/>
    </row>
    <row r="63" spans="1:16" ht="15" thickBot="1" x14ac:dyDescent="0.25">
      <c r="A63" s="17">
        <v>3</v>
      </c>
      <c r="B63" s="18" t="s">
        <v>48</v>
      </c>
      <c r="C63" s="923">
        <v>0</v>
      </c>
      <c r="D63" s="924"/>
      <c r="E63" s="924"/>
      <c r="F63" s="26">
        <v>0</v>
      </c>
      <c r="G63" s="26">
        <v>0</v>
      </c>
      <c r="H63" s="401"/>
      <c r="I63" s="40"/>
      <c r="J63" s="41"/>
      <c r="K63" s="413"/>
      <c r="L63" s="413"/>
      <c r="M63" s="413"/>
      <c r="N63" s="873"/>
      <c r="O63" s="873"/>
      <c r="P63" s="874"/>
    </row>
    <row r="64" spans="1:16" x14ac:dyDescent="0.2">
      <c r="B64" s="381" t="s">
        <v>49</v>
      </c>
      <c r="C64" s="861">
        <f>SUM(C59:E62)-C50</f>
        <v>0</v>
      </c>
      <c r="D64" s="862"/>
      <c r="E64" s="862"/>
      <c r="F64" s="25">
        <f>SUM(F59:F62)-F50</f>
        <v>0</v>
      </c>
      <c r="G64" s="25">
        <f t="shared" ref="G64:I64" si="15">SUM(G59:G62)-G50</f>
        <v>0</v>
      </c>
      <c r="H64" s="25">
        <f t="shared" si="15"/>
        <v>0</v>
      </c>
      <c r="I64" s="25">
        <f t="shared" si="15"/>
        <v>0</v>
      </c>
      <c r="J64" s="8"/>
      <c r="K64" s="8"/>
      <c r="L64" s="8"/>
      <c r="M64" s="8"/>
      <c r="N64" s="863"/>
      <c r="O64" s="863"/>
      <c r="P64" s="863"/>
    </row>
    <row r="65" spans="1:16" ht="12.75" customHeight="1" x14ac:dyDescent="0.2">
      <c r="B65" s="381"/>
      <c r="C65" s="93"/>
      <c r="D65" s="94"/>
      <c r="E65" s="94"/>
      <c r="F65" s="25"/>
      <c r="G65" s="25"/>
      <c r="H65" s="25"/>
      <c r="I65" s="25"/>
      <c r="J65" s="8"/>
      <c r="K65" s="8"/>
      <c r="L65" s="8"/>
      <c r="M65" s="8"/>
      <c r="N65" s="398"/>
      <c r="O65" s="398"/>
      <c r="P65" s="398"/>
    </row>
    <row r="66" spans="1:16" ht="12.75" customHeight="1" x14ac:dyDescent="0.2">
      <c r="B66" s="381"/>
      <c r="C66" s="93"/>
      <c r="D66" s="94"/>
      <c r="E66" s="94"/>
      <c r="F66" s="25"/>
      <c r="G66" s="25"/>
      <c r="H66" s="25"/>
      <c r="I66" s="25"/>
      <c r="J66" s="8"/>
      <c r="K66" s="8"/>
      <c r="L66" s="8"/>
      <c r="M66" s="8"/>
      <c r="N66" s="398"/>
      <c r="O66" s="398"/>
      <c r="P66" s="398"/>
    </row>
    <row r="71" spans="1:16" ht="12.75" customHeight="1" x14ac:dyDescent="0.2">
      <c r="A71" s="864" t="s">
        <v>0</v>
      </c>
      <c r="B71" s="864"/>
      <c r="F71" s="1" t="s">
        <v>1</v>
      </c>
      <c r="M71" s="930" t="s">
        <v>2</v>
      </c>
      <c r="N71" s="930"/>
      <c r="O71" s="930"/>
      <c r="P71" s="930"/>
    </row>
    <row r="72" spans="1:16" ht="12.75" customHeight="1" x14ac:dyDescent="0.2">
      <c r="A72" s="864" t="s">
        <v>3</v>
      </c>
      <c r="B72" s="864"/>
      <c r="G72" s="1" t="s">
        <v>1</v>
      </c>
      <c r="M72" s="930"/>
      <c r="N72" s="930"/>
      <c r="O72" s="930"/>
      <c r="P72" s="930"/>
    </row>
    <row r="73" spans="1:16" ht="7.5" customHeight="1" x14ac:dyDescent="0.2">
      <c r="A73" s="864" t="s">
        <v>4</v>
      </c>
      <c r="B73" s="864"/>
    </row>
    <row r="74" spans="1:16" ht="18" customHeight="1" x14ac:dyDescent="0.3">
      <c r="F74" s="918" t="s">
        <v>5</v>
      </c>
      <c r="G74" s="918"/>
      <c r="H74" s="918"/>
      <c r="I74" s="918"/>
      <c r="J74" s="918"/>
      <c r="K74" s="918"/>
      <c r="L74" s="918"/>
    </row>
    <row r="75" spans="1:16" ht="12.75" customHeight="1" x14ac:dyDescent="0.2">
      <c r="F75" s="909" t="s">
        <v>6</v>
      </c>
      <c r="G75" s="909"/>
      <c r="H75" s="909"/>
      <c r="I75" s="909"/>
      <c r="J75" s="909"/>
      <c r="K75" s="909"/>
      <c r="L75" s="909"/>
    </row>
    <row r="76" spans="1:16" ht="12.75" customHeight="1" x14ac:dyDescent="0.2">
      <c r="A76" s="1" t="s">
        <v>7</v>
      </c>
      <c r="C76" s="28"/>
      <c r="D76" s="394">
        <v>1</v>
      </c>
      <c r="E76" s="394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9"/>
      <c r="D77" s="4">
        <v>0</v>
      </c>
      <c r="E77" s="4">
        <v>8</v>
      </c>
      <c r="I77" s="910">
        <v>3</v>
      </c>
      <c r="K77" s="2"/>
      <c r="L77" s="24" t="s">
        <v>9</v>
      </c>
      <c r="M77" s="911" t="str">
        <f>+M42</f>
        <v>: Juni</v>
      </c>
      <c r="N77" s="912"/>
      <c r="O77" s="394">
        <f>+O42</f>
        <v>0</v>
      </c>
      <c r="P77" s="394">
        <f>+P42</f>
        <v>6</v>
      </c>
    </row>
    <row r="78" spans="1:16" s="3" customFormat="1" ht="12.75" customHeight="1" x14ac:dyDescent="0.2">
      <c r="A78" s="3" t="s">
        <v>11</v>
      </c>
      <c r="C78" s="42">
        <v>0</v>
      </c>
      <c r="D78" s="42">
        <v>2</v>
      </c>
      <c r="E78" s="42">
        <v>0</v>
      </c>
      <c r="I78" s="910"/>
      <c r="J78" s="415"/>
      <c r="K78" s="416"/>
      <c r="L78" s="417" t="s">
        <v>12</v>
      </c>
      <c r="M78" s="956" t="str">
        <f>+M43</f>
        <v>: 2019</v>
      </c>
      <c r="N78" s="957"/>
      <c r="O78" s="42">
        <f>+O43</f>
        <v>1</v>
      </c>
      <c r="P78" s="42">
        <f>+P43</f>
        <v>9</v>
      </c>
    </row>
    <row r="79" spans="1:16" ht="30" customHeight="1" thickBot="1" x14ac:dyDescent="0.25">
      <c r="C79" s="30"/>
      <c r="D79" s="30"/>
      <c r="K79" s="2"/>
      <c r="L79" s="2"/>
      <c r="N79" s="2"/>
      <c r="O79" s="30"/>
      <c r="P79" s="30"/>
    </row>
    <row r="80" spans="1:16" ht="25.5" customHeight="1" x14ac:dyDescent="0.2">
      <c r="A80" s="946" t="s">
        <v>13</v>
      </c>
      <c r="B80" s="944" t="s">
        <v>14</v>
      </c>
      <c r="C80" s="913" t="s">
        <v>15</v>
      </c>
      <c r="D80" s="914"/>
      <c r="E80" s="914"/>
      <c r="F80" s="914"/>
      <c r="G80" s="914"/>
      <c r="H80" s="914"/>
      <c r="I80" s="915"/>
      <c r="J80" s="916" t="s">
        <v>16</v>
      </c>
      <c r="K80" s="914"/>
      <c r="L80" s="914"/>
      <c r="M80" s="914"/>
      <c r="N80" s="914"/>
      <c r="O80" s="914"/>
      <c r="P80" s="915"/>
    </row>
    <row r="81" spans="1:16" ht="20.100000000000001" customHeight="1" x14ac:dyDescent="0.2">
      <c r="A81" s="947"/>
      <c r="B81" s="945"/>
      <c r="C81" s="925" t="s">
        <v>17</v>
      </c>
      <c r="D81" s="926"/>
      <c r="E81" s="926"/>
      <c r="F81" s="4"/>
      <c r="G81" s="4"/>
      <c r="H81" s="4"/>
      <c r="I81" s="387" t="s">
        <v>17</v>
      </c>
      <c r="J81" s="34" t="s">
        <v>17</v>
      </c>
      <c r="K81" s="4"/>
      <c r="L81" s="4"/>
      <c r="M81" s="4"/>
      <c r="N81" s="926" t="s">
        <v>17</v>
      </c>
      <c r="O81" s="926"/>
      <c r="P81" s="927"/>
    </row>
    <row r="82" spans="1:16" ht="20.100000000000001" customHeight="1" x14ac:dyDescent="0.2">
      <c r="A82" s="947"/>
      <c r="B82" s="945"/>
      <c r="C82" s="902" t="s">
        <v>9</v>
      </c>
      <c r="D82" s="903"/>
      <c r="E82" s="903"/>
      <c r="F82" s="388" t="s">
        <v>18</v>
      </c>
      <c r="G82" s="388" t="s">
        <v>19</v>
      </c>
      <c r="H82" s="388" t="s">
        <v>20</v>
      </c>
      <c r="I82" s="389" t="s">
        <v>21</v>
      </c>
      <c r="J82" s="35" t="s">
        <v>9</v>
      </c>
      <c r="K82" s="388" t="s">
        <v>18</v>
      </c>
      <c r="L82" s="388" t="s">
        <v>19</v>
      </c>
      <c r="M82" s="388" t="s">
        <v>20</v>
      </c>
      <c r="N82" s="904" t="s">
        <v>21</v>
      </c>
      <c r="O82" s="904"/>
      <c r="P82" s="905"/>
    </row>
    <row r="83" spans="1:16" ht="20.100000000000001" customHeight="1" x14ac:dyDescent="0.2">
      <c r="A83" s="947"/>
      <c r="B83" s="945"/>
      <c r="C83" s="906" t="s">
        <v>22</v>
      </c>
      <c r="D83" s="907"/>
      <c r="E83" s="907"/>
      <c r="F83" s="390"/>
      <c r="G83" s="390"/>
      <c r="H83" s="390"/>
      <c r="I83" s="391" t="s">
        <v>23</v>
      </c>
      <c r="J83" s="36" t="s">
        <v>22</v>
      </c>
      <c r="K83" s="390"/>
      <c r="L83" s="390"/>
      <c r="M83" s="390"/>
      <c r="N83" s="907" t="s">
        <v>24</v>
      </c>
      <c r="O83" s="907"/>
      <c r="P83" s="908"/>
    </row>
    <row r="84" spans="1:16" ht="20.100000000000001" customHeight="1" x14ac:dyDescent="0.2">
      <c r="A84" s="46" t="s">
        <v>25</v>
      </c>
      <c r="B84" s="47" t="s">
        <v>26</v>
      </c>
      <c r="C84" s="890" t="s">
        <v>27</v>
      </c>
      <c r="D84" s="891"/>
      <c r="E84" s="891"/>
      <c r="F84" s="396" t="s">
        <v>28</v>
      </c>
      <c r="G84" s="396" t="s">
        <v>29</v>
      </c>
      <c r="H84" s="396" t="s">
        <v>30</v>
      </c>
      <c r="I84" s="48" t="s">
        <v>31</v>
      </c>
      <c r="J84" s="49" t="s">
        <v>32</v>
      </c>
      <c r="K84" s="396" t="s">
        <v>33</v>
      </c>
      <c r="L84" s="396" t="s">
        <v>34</v>
      </c>
      <c r="M84" s="396" t="s">
        <v>35</v>
      </c>
      <c r="N84" s="892" t="s">
        <v>36</v>
      </c>
      <c r="O84" s="891"/>
      <c r="P84" s="893"/>
    </row>
    <row r="85" spans="1:16" ht="20.100000000000001" customHeight="1" x14ac:dyDescent="0.2">
      <c r="A85" s="5"/>
      <c r="B85" s="6" t="s">
        <v>37</v>
      </c>
      <c r="C85" s="894">
        <f>SUM(C87,C90)</f>
        <v>1108</v>
      </c>
      <c r="D85" s="895"/>
      <c r="E85" s="895"/>
      <c r="F85" s="397">
        <f>SUM(F87,F90)</f>
        <v>348</v>
      </c>
      <c r="G85" s="404">
        <f>SUM(G87,G90)</f>
        <v>0</v>
      </c>
      <c r="H85" s="31">
        <f>SUM(H87,H90)</f>
        <v>0</v>
      </c>
      <c r="I85" s="7">
        <f>SUM(I87,I90)</f>
        <v>760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896">
        <f t="shared" si="16"/>
        <v>0</v>
      </c>
      <c r="O85" s="897"/>
      <c r="P85" s="898"/>
    </row>
    <row r="86" spans="1:16" ht="20.100000000000001" customHeight="1" x14ac:dyDescent="0.2">
      <c r="A86" s="9">
        <v>1</v>
      </c>
      <c r="B86" s="10" t="s">
        <v>38</v>
      </c>
      <c r="C86" s="899"/>
      <c r="D86" s="900"/>
      <c r="E86" s="900"/>
      <c r="F86" s="383"/>
      <c r="G86" s="383"/>
      <c r="H86" s="383"/>
      <c r="I86" s="37"/>
      <c r="J86" s="382"/>
      <c r="K86" s="383"/>
      <c r="L86" s="383"/>
      <c r="M86" s="383"/>
      <c r="N86" s="900"/>
      <c r="O86" s="900"/>
      <c r="P86" s="901"/>
    </row>
    <row r="87" spans="1:16" ht="20.100000000000001" customHeight="1" x14ac:dyDescent="0.2">
      <c r="A87" s="11"/>
      <c r="B87" s="10" t="s">
        <v>39</v>
      </c>
      <c r="C87" s="928">
        <f>SUM(C88:E89)</f>
        <v>0</v>
      </c>
      <c r="D87" s="929"/>
      <c r="E87" s="929"/>
      <c r="F87" s="392">
        <f>SUM(F88:F89)</f>
        <v>0</v>
      </c>
      <c r="G87" s="402">
        <f t="shared" ref="G87:H87" si="17">SUM(G88:G89)</f>
        <v>0</v>
      </c>
      <c r="H87" s="392">
        <f t="shared" si="17"/>
        <v>0</v>
      </c>
      <c r="I87" s="393">
        <f>SUM(C87-F87+G87-H87)</f>
        <v>0</v>
      </c>
      <c r="J87" s="392">
        <f>SUM(J88:J89)</f>
        <v>0</v>
      </c>
      <c r="K87" s="392">
        <f t="shared" ref="K87:M87" si="18">SUM(K88:K89)</f>
        <v>0</v>
      </c>
      <c r="L87" s="392">
        <f t="shared" si="18"/>
        <v>0</v>
      </c>
      <c r="M87" s="392">
        <f t="shared" si="18"/>
        <v>0</v>
      </c>
      <c r="N87" s="880">
        <f>SUM(N88:P89)</f>
        <v>0</v>
      </c>
      <c r="O87" s="880"/>
      <c r="P87" s="881"/>
    </row>
    <row r="88" spans="1:16" ht="26.25" customHeight="1" x14ac:dyDescent="0.2">
      <c r="A88" s="11"/>
      <c r="B88" s="12" t="s">
        <v>40</v>
      </c>
      <c r="C88" s="919">
        <v>0</v>
      </c>
      <c r="D88" s="920"/>
      <c r="E88" s="920"/>
      <c r="F88" s="386">
        <v>0</v>
      </c>
      <c r="G88" s="403">
        <v>0</v>
      </c>
      <c r="H88" s="386">
        <v>0</v>
      </c>
      <c r="I88" s="412">
        <f t="shared" ref="I88:I92" si="19">SUM(C88-F88+G88-H88)</f>
        <v>0</v>
      </c>
      <c r="J88" s="414">
        <v>0</v>
      </c>
      <c r="K88" s="414">
        <v>0</v>
      </c>
      <c r="L88" s="414">
        <v>0</v>
      </c>
      <c r="M88" s="414">
        <v>0</v>
      </c>
      <c r="N88" s="880">
        <f>SUM(J88-K88+L88-M88)</f>
        <v>0</v>
      </c>
      <c r="O88" s="880"/>
      <c r="P88" s="881"/>
    </row>
    <row r="89" spans="1:16" ht="20.100000000000001" customHeight="1" x14ac:dyDescent="0.2">
      <c r="A89" s="11"/>
      <c r="B89" s="12" t="s">
        <v>41</v>
      </c>
      <c r="C89" s="919">
        <v>0</v>
      </c>
      <c r="D89" s="920"/>
      <c r="E89" s="920"/>
      <c r="F89" s="386">
        <v>0</v>
      </c>
      <c r="G89" s="403">
        <v>0</v>
      </c>
      <c r="H89" s="386">
        <v>0</v>
      </c>
      <c r="I89" s="412">
        <f t="shared" si="19"/>
        <v>0</v>
      </c>
      <c r="J89" s="414">
        <v>0</v>
      </c>
      <c r="K89" s="414">
        <v>0</v>
      </c>
      <c r="L89" s="414">
        <v>0</v>
      </c>
      <c r="M89" s="414">
        <v>0</v>
      </c>
      <c r="N89" s="880">
        <f>SUM(J89-K89+L89-M89)</f>
        <v>0</v>
      </c>
      <c r="O89" s="880"/>
      <c r="P89" s="881"/>
    </row>
    <row r="90" spans="1:16" ht="12.75" customHeight="1" x14ac:dyDescent="0.2">
      <c r="A90" s="11"/>
      <c r="B90" s="10" t="s">
        <v>42</v>
      </c>
      <c r="C90" s="928">
        <f>SUM(C91:E92)</f>
        <v>1108</v>
      </c>
      <c r="D90" s="929"/>
      <c r="E90" s="929"/>
      <c r="F90" s="359">
        <f>SUM(F91:F92)</f>
        <v>348</v>
      </c>
      <c r="G90" s="402">
        <f t="shared" ref="G90:H90" si="20">SUM(G91:G92)</f>
        <v>0</v>
      </c>
      <c r="H90" s="32">
        <f t="shared" si="20"/>
        <v>0</v>
      </c>
      <c r="I90" s="293">
        <f t="shared" si="19"/>
        <v>760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880">
        <f>SUM(N91:P92)</f>
        <v>0</v>
      </c>
      <c r="O90" s="880"/>
      <c r="P90" s="881"/>
    </row>
    <row r="91" spans="1:16" ht="12.75" customHeight="1" x14ac:dyDescent="0.2">
      <c r="A91" s="11"/>
      <c r="B91" s="12" t="s">
        <v>40</v>
      </c>
      <c r="C91" s="919">
        <v>726</v>
      </c>
      <c r="D91" s="920"/>
      <c r="E91" s="920"/>
      <c r="F91" s="386">
        <v>140</v>
      </c>
      <c r="G91" s="403">
        <v>0</v>
      </c>
      <c r="H91" s="33">
        <v>0</v>
      </c>
      <c r="I91" s="412">
        <f t="shared" si="19"/>
        <v>586</v>
      </c>
      <c r="J91" s="38">
        <v>0</v>
      </c>
      <c r="K91" s="386">
        <v>0</v>
      </c>
      <c r="L91" s="386">
        <v>0</v>
      </c>
      <c r="M91" s="386">
        <v>0</v>
      </c>
      <c r="N91" s="880">
        <f>SUM(J91-K91+L91-M91)</f>
        <v>0</v>
      </c>
      <c r="O91" s="880"/>
      <c r="P91" s="881"/>
    </row>
    <row r="92" spans="1:16" ht="12.75" customHeight="1" x14ac:dyDescent="0.2">
      <c r="A92" s="11"/>
      <c r="B92" s="12" t="s">
        <v>41</v>
      </c>
      <c r="C92" s="919">
        <v>382</v>
      </c>
      <c r="D92" s="920"/>
      <c r="E92" s="920"/>
      <c r="F92" s="386">
        <v>208</v>
      </c>
      <c r="G92" s="403">
        <v>0</v>
      </c>
      <c r="H92" s="33">
        <v>0</v>
      </c>
      <c r="I92" s="412">
        <f t="shared" si="19"/>
        <v>174</v>
      </c>
      <c r="J92" s="38">
        <v>0</v>
      </c>
      <c r="K92" s="386">
        <v>0</v>
      </c>
      <c r="L92" s="386">
        <v>0</v>
      </c>
      <c r="M92" s="386">
        <v>0</v>
      </c>
      <c r="N92" s="880">
        <f>SUM(J92-K92+L92-M92)</f>
        <v>0</v>
      </c>
      <c r="O92" s="880"/>
      <c r="P92" s="881"/>
    </row>
    <row r="93" spans="1:16" ht="12.75" customHeight="1" x14ac:dyDescent="0.2">
      <c r="A93" s="9">
        <v>2</v>
      </c>
      <c r="B93" s="10" t="s">
        <v>43</v>
      </c>
      <c r="C93" s="899"/>
      <c r="D93" s="900"/>
      <c r="E93" s="900"/>
      <c r="F93" s="383"/>
      <c r="G93" s="383"/>
      <c r="H93" s="383"/>
      <c r="I93" s="400"/>
      <c r="J93" s="382"/>
      <c r="K93" s="383"/>
      <c r="L93" s="383"/>
      <c r="M93" s="383"/>
      <c r="N93" s="867"/>
      <c r="O93" s="867"/>
      <c r="P93" s="868"/>
    </row>
    <row r="94" spans="1:16" ht="14.25" x14ac:dyDescent="0.2">
      <c r="A94" s="11"/>
      <c r="B94" s="12" t="s">
        <v>44</v>
      </c>
      <c r="C94" s="919">
        <v>680</v>
      </c>
      <c r="D94" s="920"/>
      <c r="E94" s="920"/>
      <c r="F94" s="386">
        <v>140</v>
      </c>
      <c r="G94" s="403">
        <v>0</v>
      </c>
      <c r="H94" s="386">
        <v>0</v>
      </c>
      <c r="I94" s="393">
        <f t="shared" ref="I94:I97" si="22">SUM(C94-F94+G94-H94)</f>
        <v>540</v>
      </c>
      <c r="J94" s="382"/>
      <c r="K94" s="383"/>
      <c r="L94" s="383"/>
      <c r="M94" s="383"/>
      <c r="N94" s="867"/>
      <c r="O94" s="867"/>
      <c r="P94" s="868"/>
    </row>
    <row r="95" spans="1:16" ht="14.25" x14ac:dyDescent="0.2">
      <c r="A95" s="11"/>
      <c r="B95" s="12" t="s">
        <v>45</v>
      </c>
      <c r="C95" s="919">
        <v>408</v>
      </c>
      <c r="D95" s="920"/>
      <c r="E95" s="920"/>
      <c r="F95" s="386">
        <v>208</v>
      </c>
      <c r="G95" s="403">
        <v>0</v>
      </c>
      <c r="H95" s="33">
        <v>0</v>
      </c>
      <c r="I95" s="393">
        <f t="shared" si="22"/>
        <v>200</v>
      </c>
      <c r="J95" s="382"/>
      <c r="K95" s="383"/>
      <c r="L95" s="383"/>
      <c r="M95" s="383"/>
      <c r="N95" s="867"/>
      <c r="O95" s="867"/>
      <c r="P95" s="868"/>
    </row>
    <row r="96" spans="1:16" ht="14.25" x14ac:dyDescent="0.2">
      <c r="A96" s="9"/>
      <c r="B96" s="12" t="s">
        <v>46</v>
      </c>
      <c r="C96" s="919">
        <v>0</v>
      </c>
      <c r="D96" s="920"/>
      <c r="E96" s="920"/>
      <c r="F96" s="386">
        <v>0</v>
      </c>
      <c r="G96" s="386">
        <v>0</v>
      </c>
      <c r="H96" s="386">
        <v>0</v>
      </c>
      <c r="I96" s="393">
        <f t="shared" si="22"/>
        <v>0</v>
      </c>
      <c r="J96" s="382"/>
      <c r="K96" s="383"/>
      <c r="L96" s="383"/>
      <c r="M96" s="383"/>
      <c r="N96" s="867"/>
      <c r="O96" s="867"/>
      <c r="P96" s="868"/>
    </row>
    <row r="97" spans="1:16" ht="12.75" customHeight="1" x14ac:dyDescent="0.2">
      <c r="A97" s="14"/>
      <c r="B97" s="15" t="s">
        <v>47</v>
      </c>
      <c r="C97" s="921">
        <v>20</v>
      </c>
      <c r="D97" s="922"/>
      <c r="E97" s="922"/>
      <c r="F97" s="399">
        <v>0</v>
      </c>
      <c r="G97" s="399">
        <v>0</v>
      </c>
      <c r="H97" s="399">
        <v>0</v>
      </c>
      <c r="I97" s="393">
        <f t="shared" si="22"/>
        <v>20</v>
      </c>
      <c r="J97" s="39"/>
      <c r="K97" s="16"/>
      <c r="L97" s="16"/>
      <c r="M97" s="16"/>
      <c r="N97" s="869"/>
      <c r="O97" s="869"/>
      <c r="P97" s="870"/>
    </row>
    <row r="98" spans="1:16" ht="12.75" customHeight="1" thickBot="1" x14ac:dyDescent="0.25">
      <c r="A98" s="17">
        <v>3</v>
      </c>
      <c r="B98" s="18" t="s">
        <v>48</v>
      </c>
      <c r="C98" s="923"/>
      <c r="D98" s="924"/>
      <c r="E98" s="924"/>
      <c r="F98" s="26">
        <v>0</v>
      </c>
      <c r="G98" s="26">
        <v>0</v>
      </c>
      <c r="H98" s="401"/>
      <c r="I98" s="40"/>
      <c r="J98" s="41"/>
      <c r="K98" s="413"/>
      <c r="L98" s="413"/>
      <c r="M98" s="413"/>
      <c r="N98" s="873"/>
      <c r="O98" s="873"/>
      <c r="P98" s="874"/>
    </row>
    <row r="99" spans="1:16" x14ac:dyDescent="0.2">
      <c r="B99" s="381" t="s">
        <v>49</v>
      </c>
      <c r="C99" s="861">
        <f>SUM(C87+C90)-(C94+C95+C96+C97)</f>
        <v>0</v>
      </c>
      <c r="D99" s="862"/>
      <c r="E99" s="862"/>
      <c r="F99" s="25">
        <f>SUM(F87+F90)-(F94+F95+F96+F98)</f>
        <v>0</v>
      </c>
      <c r="G99" s="25">
        <f>SUM(G87+G90)-(G94+G95+G96+G97)</f>
        <v>0</v>
      </c>
      <c r="H99" s="25">
        <f>SUM(H87+H90)-(H94+H95+H96+H98)</f>
        <v>0</v>
      </c>
      <c r="I99" s="25">
        <f>SUM(I87+I90)-(I94+I95+I96+I97)</f>
        <v>0</v>
      </c>
      <c r="J99" s="8"/>
      <c r="K99" s="8" t="s">
        <v>1</v>
      </c>
      <c r="L99" s="8"/>
      <c r="M99" s="8"/>
      <c r="N99" s="863"/>
      <c r="O99" s="863"/>
      <c r="P99" s="863"/>
    </row>
    <row r="100" spans="1:16" x14ac:dyDescent="0.2">
      <c r="C100" s="864"/>
      <c r="D100" s="864"/>
      <c r="E100" s="864"/>
      <c r="N100" s="864"/>
      <c r="O100" s="864"/>
      <c r="P100" s="864"/>
    </row>
    <row r="101" spans="1:16" x14ac:dyDescent="0.2">
      <c r="C101" s="381"/>
      <c r="D101" s="381"/>
      <c r="E101" s="381"/>
      <c r="N101" s="381"/>
      <c r="O101" s="381"/>
      <c r="P101" s="381"/>
    </row>
    <row r="102" spans="1:16" x14ac:dyDescent="0.2">
      <c r="C102" s="381"/>
      <c r="D102" s="381"/>
      <c r="E102" s="381"/>
      <c r="N102" s="381"/>
      <c r="O102" s="381"/>
      <c r="P102" s="381"/>
    </row>
    <row r="103" spans="1:16" ht="12.75" customHeight="1" x14ac:dyDescent="0.2">
      <c r="C103" s="381"/>
      <c r="D103" s="381"/>
      <c r="E103" s="381"/>
      <c r="N103" s="381"/>
      <c r="O103" s="381"/>
      <c r="P103" s="381"/>
    </row>
    <row r="104" spans="1:16" ht="12.75" customHeight="1" x14ac:dyDescent="0.2">
      <c r="C104" s="381"/>
      <c r="D104" s="381"/>
      <c r="E104" s="381"/>
      <c r="N104" s="381"/>
      <c r="O104" s="381"/>
      <c r="P104" s="381"/>
    </row>
    <row r="105" spans="1:16" ht="12.75" customHeight="1" x14ac:dyDescent="0.2">
      <c r="C105" s="381"/>
      <c r="D105" s="381"/>
      <c r="E105" s="381"/>
      <c r="N105" s="381"/>
      <c r="O105" s="381"/>
      <c r="P105" s="381"/>
    </row>
    <row r="106" spans="1:16" ht="12.75" customHeight="1" x14ac:dyDescent="0.2">
      <c r="A106" s="864" t="s">
        <v>0</v>
      </c>
      <c r="B106" s="864"/>
      <c r="F106" s="1" t="s">
        <v>1</v>
      </c>
      <c r="M106" s="930" t="s">
        <v>2</v>
      </c>
      <c r="N106" s="930"/>
      <c r="O106" s="930"/>
      <c r="P106" s="930"/>
    </row>
    <row r="107" spans="1:16" ht="12.75" customHeight="1" x14ac:dyDescent="0.2">
      <c r="A107" s="864" t="s">
        <v>3</v>
      </c>
      <c r="B107" s="864"/>
      <c r="M107" s="930"/>
      <c r="N107" s="930"/>
      <c r="O107" s="930"/>
      <c r="P107" s="930"/>
    </row>
    <row r="108" spans="1:16" ht="13.5" customHeight="1" x14ac:dyDescent="0.2">
      <c r="A108" s="864" t="s">
        <v>4</v>
      </c>
      <c r="B108" s="864"/>
    </row>
    <row r="109" spans="1:16" ht="12.75" customHeight="1" x14ac:dyDescent="0.3">
      <c r="F109" s="918" t="s">
        <v>5</v>
      </c>
      <c r="G109" s="918"/>
      <c r="H109" s="918"/>
      <c r="I109" s="918"/>
      <c r="J109" s="918"/>
      <c r="K109" s="918"/>
      <c r="L109" s="918"/>
    </row>
    <row r="110" spans="1:16" x14ac:dyDescent="0.2">
      <c r="F110" s="909" t="s">
        <v>6</v>
      </c>
      <c r="G110" s="909"/>
      <c r="H110" s="909"/>
      <c r="I110" s="909"/>
      <c r="J110" s="909"/>
      <c r="K110" s="909"/>
      <c r="L110" s="909"/>
    </row>
    <row r="111" spans="1:16" ht="30" customHeight="1" x14ac:dyDescent="0.2">
      <c r="A111" s="1" t="s">
        <v>7</v>
      </c>
      <c r="C111" s="28"/>
      <c r="D111" s="394">
        <v>1</v>
      </c>
      <c r="E111" s="394">
        <v>5</v>
      </c>
      <c r="K111" s="2"/>
      <c r="L111" s="2"/>
      <c r="M111" s="2"/>
      <c r="N111" s="2"/>
      <c r="O111" s="2"/>
      <c r="P111" s="2"/>
    </row>
    <row r="112" spans="1:16" ht="13.5" customHeight="1" x14ac:dyDescent="0.2">
      <c r="A112" s="1" t="s">
        <v>8</v>
      </c>
      <c r="C112" s="29"/>
      <c r="D112" s="4">
        <v>0</v>
      </c>
      <c r="E112" s="4">
        <v>8</v>
      </c>
      <c r="I112" s="910">
        <v>4</v>
      </c>
      <c r="K112" s="2"/>
      <c r="L112" s="24" t="s">
        <v>50</v>
      </c>
      <c r="M112" s="911" t="str">
        <f>+M77</f>
        <v>: Juni</v>
      </c>
      <c r="N112" s="912"/>
      <c r="O112" s="394">
        <f>+O77</f>
        <v>0</v>
      </c>
      <c r="P112" s="394">
        <f>+P77</f>
        <v>6</v>
      </c>
    </row>
    <row r="113" spans="1:16" s="3" customFormat="1" ht="18" customHeight="1" x14ac:dyDescent="0.2">
      <c r="A113" s="3" t="s">
        <v>54</v>
      </c>
      <c r="C113" s="42">
        <v>0</v>
      </c>
      <c r="D113" s="42">
        <v>2</v>
      </c>
      <c r="E113" s="42">
        <v>1</v>
      </c>
      <c r="I113" s="910"/>
      <c r="J113" s="415"/>
      <c r="K113" s="416"/>
      <c r="L113" s="417" t="s">
        <v>12</v>
      </c>
      <c r="M113" s="956" t="str">
        <f>+M78</f>
        <v>: 2019</v>
      </c>
      <c r="N113" s="957"/>
      <c r="O113" s="42">
        <f>+O78</f>
        <v>1</v>
      </c>
      <c r="P113" s="42">
        <f>+P78</f>
        <v>9</v>
      </c>
    </row>
    <row r="114" spans="1:16" ht="20.100000000000001" customHeight="1" thickBot="1" x14ac:dyDescent="0.25">
      <c r="C114" s="30"/>
      <c r="D114" s="30"/>
      <c r="K114" s="2"/>
      <c r="L114" s="2"/>
      <c r="N114" s="2"/>
      <c r="O114" s="30"/>
      <c r="P114" s="30"/>
    </row>
    <row r="115" spans="1:16" ht="20.100000000000001" customHeight="1" x14ac:dyDescent="0.2">
      <c r="A115" s="946" t="s">
        <v>13</v>
      </c>
      <c r="B115" s="944" t="s">
        <v>14</v>
      </c>
      <c r="C115" s="913" t="s">
        <v>15</v>
      </c>
      <c r="D115" s="914"/>
      <c r="E115" s="914"/>
      <c r="F115" s="914"/>
      <c r="G115" s="914"/>
      <c r="H115" s="914"/>
      <c r="I115" s="915"/>
      <c r="J115" s="916" t="s">
        <v>16</v>
      </c>
      <c r="K115" s="914"/>
      <c r="L115" s="914"/>
      <c r="M115" s="914"/>
      <c r="N115" s="914"/>
      <c r="O115" s="914"/>
      <c r="P115" s="915"/>
    </row>
    <row r="116" spans="1:16" ht="20.100000000000001" customHeight="1" x14ac:dyDescent="0.2">
      <c r="A116" s="947"/>
      <c r="B116" s="945"/>
      <c r="C116" s="925" t="s">
        <v>17</v>
      </c>
      <c r="D116" s="926"/>
      <c r="E116" s="926"/>
      <c r="F116" s="4"/>
      <c r="G116" s="4"/>
      <c r="H116" s="4"/>
      <c r="I116" s="387" t="s">
        <v>17</v>
      </c>
      <c r="J116" s="34" t="s">
        <v>17</v>
      </c>
      <c r="K116" s="4"/>
      <c r="L116" s="4"/>
      <c r="M116" s="4"/>
      <c r="N116" s="926" t="s">
        <v>17</v>
      </c>
      <c r="O116" s="926"/>
      <c r="P116" s="927"/>
    </row>
    <row r="117" spans="1:16" ht="20.100000000000001" customHeight="1" x14ac:dyDescent="0.2">
      <c r="A117" s="947"/>
      <c r="B117" s="945"/>
      <c r="C117" s="902" t="s">
        <v>9</v>
      </c>
      <c r="D117" s="903"/>
      <c r="E117" s="903"/>
      <c r="F117" s="388" t="s">
        <v>18</v>
      </c>
      <c r="G117" s="388" t="s">
        <v>19</v>
      </c>
      <c r="H117" s="388" t="s">
        <v>20</v>
      </c>
      <c r="I117" s="389" t="s">
        <v>21</v>
      </c>
      <c r="J117" s="35" t="s">
        <v>9</v>
      </c>
      <c r="K117" s="388" t="s">
        <v>18</v>
      </c>
      <c r="L117" s="388" t="s">
        <v>19</v>
      </c>
      <c r="M117" s="388" t="s">
        <v>20</v>
      </c>
      <c r="N117" s="904" t="s">
        <v>21</v>
      </c>
      <c r="O117" s="904"/>
      <c r="P117" s="905"/>
    </row>
    <row r="118" spans="1:16" ht="20.100000000000001" customHeight="1" x14ac:dyDescent="0.2">
      <c r="A118" s="947"/>
      <c r="B118" s="945"/>
      <c r="C118" s="906" t="s">
        <v>22</v>
      </c>
      <c r="D118" s="907"/>
      <c r="E118" s="907"/>
      <c r="F118" s="390"/>
      <c r="G118" s="390"/>
      <c r="H118" s="390"/>
      <c r="I118" s="391" t="s">
        <v>23</v>
      </c>
      <c r="J118" s="36" t="s">
        <v>22</v>
      </c>
      <c r="K118" s="390"/>
      <c r="L118" s="390"/>
      <c r="M118" s="390"/>
      <c r="N118" s="907" t="s">
        <v>24</v>
      </c>
      <c r="O118" s="907"/>
      <c r="P118" s="908"/>
    </row>
    <row r="119" spans="1:16" ht="20.100000000000001" customHeight="1" x14ac:dyDescent="0.2">
      <c r="A119" s="46" t="s">
        <v>25</v>
      </c>
      <c r="B119" s="47" t="s">
        <v>26</v>
      </c>
      <c r="C119" s="890" t="s">
        <v>27</v>
      </c>
      <c r="D119" s="891"/>
      <c r="E119" s="891"/>
      <c r="F119" s="396" t="s">
        <v>28</v>
      </c>
      <c r="G119" s="396" t="s">
        <v>29</v>
      </c>
      <c r="H119" s="396" t="s">
        <v>30</v>
      </c>
      <c r="I119" s="48" t="s">
        <v>31</v>
      </c>
      <c r="J119" s="49" t="s">
        <v>32</v>
      </c>
      <c r="K119" s="396" t="s">
        <v>33</v>
      </c>
      <c r="L119" s="396" t="s">
        <v>34</v>
      </c>
      <c r="M119" s="396" t="s">
        <v>35</v>
      </c>
      <c r="N119" s="892" t="s">
        <v>36</v>
      </c>
      <c r="O119" s="891"/>
      <c r="P119" s="893"/>
    </row>
    <row r="120" spans="1:16" ht="26.25" customHeight="1" x14ac:dyDescent="0.2">
      <c r="A120" s="5"/>
      <c r="B120" s="6" t="s">
        <v>37</v>
      </c>
      <c r="C120" s="894">
        <f>SUM(C122,C125)</f>
        <v>110</v>
      </c>
      <c r="D120" s="895"/>
      <c r="E120" s="895"/>
      <c r="F120" s="397">
        <f>SUM(F122,F125)</f>
        <v>35</v>
      </c>
      <c r="G120" s="397">
        <f>SUM(G122,G125)</f>
        <v>0</v>
      </c>
      <c r="H120" s="397">
        <f>SUM(H122,H125)</f>
        <v>0</v>
      </c>
      <c r="I120" s="7">
        <f>SUM(I122,I125)</f>
        <v>75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896">
        <f>SUM(N122,N125)</f>
        <v>0</v>
      </c>
      <c r="O120" s="897"/>
      <c r="P120" s="898"/>
    </row>
    <row r="121" spans="1:16" ht="20.100000000000001" customHeight="1" x14ac:dyDescent="0.2">
      <c r="A121" s="9">
        <v>1</v>
      </c>
      <c r="B121" s="10" t="s">
        <v>38</v>
      </c>
      <c r="C121" s="899"/>
      <c r="D121" s="900"/>
      <c r="E121" s="900"/>
      <c r="F121" s="383"/>
      <c r="G121" s="383"/>
      <c r="H121" s="383"/>
      <c r="I121" s="37"/>
      <c r="J121" s="382"/>
      <c r="K121" s="383"/>
      <c r="L121" s="383"/>
      <c r="M121" s="383"/>
      <c r="N121" s="900"/>
      <c r="O121" s="900"/>
      <c r="P121" s="901"/>
    </row>
    <row r="122" spans="1:16" ht="20.100000000000001" customHeight="1" x14ac:dyDescent="0.2">
      <c r="A122" s="11"/>
      <c r="B122" s="10" t="s">
        <v>39</v>
      </c>
      <c r="C122" s="928">
        <f>SUM(C123:E124)</f>
        <v>0</v>
      </c>
      <c r="D122" s="929"/>
      <c r="E122" s="929"/>
      <c r="F122" s="392">
        <f>SUM(F123:F124)</f>
        <v>0</v>
      </c>
      <c r="G122" s="392">
        <f t="shared" ref="G122:H122" si="24">SUM(G123:G124)</f>
        <v>0</v>
      </c>
      <c r="H122" s="392">
        <f t="shared" si="24"/>
        <v>0</v>
      </c>
      <c r="I122" s="393">
        <f>SUM(C122-F122+G122-H122)</f>
        <v>0</v>
      </c>
      <c r="J122" s="392">
        <f>SUM(J123:J124)</f>
        <v>0</v>
      </c>
      <c r="K122" s="392">
        <f t="shared" ref="K122:M122" si="25">SUM(K123:K124)</f>
        <v>0</v>
      </c>
      <c r="L122" s="392">
        <f t="shared" si="25"/>
        <v>0</v>
      </c>
      <c r="M122" s="392">
        <f t="shared" si="25"/>
        <v>0</v>
      </c>
      <c r="N122" s="880">
        <f>SUM(N123:P124)</f>
        <v>0</v>
      </c>
      <c r="O122" s="880"/>
      <c r="P122" s="881"/>
    </row>
    <row r="123" spans="1:16" ht="20.100000000000001" customHeight="1" x14ac:dyDescent="0.2">
      <c r="A123" s="11"/>
      <c r="B123" s="12" t="s">
        <v>40</v>
      </c>
      <c r="C123" s="919">
        <v>0</v>
      </c>
      <c r="D123" s="920"/>
      <c r="E123" s="920"/>
      <c r="F123" s="386">
        <v>0</v>
      </c>
      <c r="G123" s="386">
        <v>0</v>
      </c>
      <c r="H123" s="386">
        <v>0</v>
      </c>
      <c r="I123" s="412">
        <f t="shared" ref="I123:I127" si="26">SUM(C123-F123+G123-H123)</f>
        <v>0</v>
      </c>
      <c r="J123" s="414">
        <v>0</v>
      </c>
      <c r="K123" s="414">
        <v>0</v>
      </c>
      <c r="L123" s="414">
        <v>0</v>
      </c>
      <c r="M123" s="414">
        <v>0</v>
      </c>
      <c r="N123" s="880">
        <f>SUM(J123-K123+L123-M123)</f>
        <v>0</v>
      </c>
      <c r="O123" s="880"/>
      <c r="P123" s="881"/>
    </row>
    <row r="124" spans="1:16" ht="20.100000000000001" customHeight="1" x14ac:dyDescent="0.2">
      <c r="A124" s="11"/>
      <c r="B124" s="12" t="s">
        <v>41</v>
      </c>
      <c r="C124" s="919">
        <v>0</v>
      </c>
      <c r="D124" s="920"/>
      <c r="E124" s="920"/>
      <c r="F124" s="386">
        <v>0</v>
      </c>
      <c r="G124" s="386">
        <v>0</v>
      </c>
      <c r="H124" s="386">
        <v>0</v>
      </c>
      <c r="I124" s="412">
        <f t="shared" si="26"/>
        <v>0</v>
      </c>
      <c r="J124" s="414">
        <v>0</v>
      </c>
      <c r="K124" s="414">
        <v>0</v>
      </c>
      <c r="L124" s="414">
        <v>0</v>
      </c>
      <c r="M124" s="414">
        <v>0</v>
      </c>
      <c r="N124" s="880">
        <f>SUM(J124-K124+L124-M124)</f>
        <v>0</v>
      </c>
      <c r="O124" s="880"/>
      <c r="P124" s="881"/>
    </row>
    <row r="125" spans="1:16" ht="24" customHeight="1" x14ac:dyDescent="0.2">
      <c r="A125" s="11"/>
      <c r="B125" s="10" t="s">
        <v>42</v>
      </c>
      <c r="C125" s="928">
        <f>SUM(C126:E127)</f>
        <v>110</v>
      </c>
      <c r="D125" s="929"/>
      <c r="E125" s="929"/>
      <c r="F125" s="392">
        <f>SUM(F126:F127)</f>
        <v>35</v>
      </c>
      <c r="G125" s="392">
        <f t="shared" ref="G125:H125" si="27">SUM(G126:G127)</f>
        <v>0</v>
      </c>
      <c r="H125" s="392">
        <f t="shared" si="27"/>
        <v>0</v>
      </c>
      <c r="I125" s="393">
        <f t="shared" si="26"/>
        <v>75</v>
      </c>
      <c r="J125" s="13">
        <f>SUM(J126:J127)</f>
        <v>0</v>
      </c>
      <c r="K125" s="13">
        <f t="shared" ref="K125:M125" si="28">SUM(K126:K127)</f>
        <v>0</v>
      </c>
      <c r="L125" s="13">
        <f t="shared" si="28"/>
        <v>0</v>
      </c>
      <c r="M125" s="13">
        <f t="shared" si="28"/>
        <v>0</v>
      </c>
      <c r="N125" s="880">
        <f>SUM(N126:P127)</f>
        <v>0</v>
      </c>
      <c r="O125" s="880"/>
      <c r="P125" s="881"/>
    </row>
    <row r="126" spans="1:16" ht="15" x14ac:dyDescent="0.2">
      <c r="A126" s="11"/>
      <c r="B126" s="12" t="s">
        <v>40</v>
      </c>
      <c r="C126" s="919">
        <v>56</v>
      </c>
      <c r="D126" s="920"/>
      <c r="E126" s="920"/>
      <c r="F126" s="386">
        <v>30</v>
      </c>
      <c r="G126" s="386">
        <v>0</v>
      </c>
      <c r="H126" s="386">
        <v>0</v>
      </c>
      <c r="I126" s="412">
        <f t="shared" si="26"/>
        <v>26</v>
      </c>
      <c r="J126" s="38">
        <v>0</v>
      </c>
      <c r="K126" s="386">
        <v>0</v>
      </c>
      <c r="L126" s="386">
        <v>0</v>
      </c>
      <c r="M126" s="386">
        <v>0</v>
      </c>
      <c r="N126" s="880">
        <f>SUM(J126-K126+L126-M126)</f>
        <v>0</v>
      </c>
      <c r="O126" s="880"/>
      <c r="P126" s="881"/>
    </row>
    <row r="127" spans="1:16" ht="12.75" customHeight="1" x14ac:dyDescent="0.2">
      <c r="A127" s="11"/>
      <c r="B127" s="12" t="s">
        <v>41</v>
      </c>
      <c r="C127" s="919">
        <v>54</v>
      </c>
      <c r="D127" s="920"/>
      <c r="E127" s="920"/>
      <c r="F127" s="386">
        <v>5</v>
      </c>
      <c r="G127" s="386">
        <v>0</v>
      </c>
      <c r="H127" s="386">
        <v>0</v>
      </c>
      <c r="I127" s="412">
        <f t="shared" si="26"/>
        <v>49</v>
      </c>
      <c r="J127" s="38">
        <v>0</v>
      </c>
      <c r="K127" s="386">
        <v>0</v>
      </c>
      <c r="L127" s="386">
        <v>0</v>
      </c>
      <c r="M127" s="386">
        <v>0</v>
      </c>
      <c r="N127" s="880">
        <f>SUM(J127-K127+L127-M127)</f>
        <v>0</v>
      </c>
      <c r="O127" s="880"/>
      <c r="P127" s="881"/>
    </row>
    <row r="128" spans="1:16" ht="12.75" customHeight="1" x14ac:dyDescent="0.2">
      <c r="A128" s="9">
        <v>2</v>
      </c>
      <c r="B128" s="10" t="s">
        <v>43</v>
      </c>
      <c r="C128" s="899"/>
      <c r="D128" s="900"/>
      <c r="E128" s="900"/>
      <c r="F128" s="383"/>
      <c r="G128" s="383"/>
      <c r="H128" s="383"/>
      <c r="I128" s="400"/>
      <c r="J128" s="382"/>
      <c r="K128" s="383"/>
      <c r="L128" s="383"/>
      <c r="M128" s="383"/>
      <c r="N128" s="867"/>
      <c r="O128" s="867"/>
      <c r="P128" s="868"/>
    </row>
    <row r="129" spans="1:16" ht="12.75" customHeight="1" x14ac:dyDescent="0.2">
      <c r="A129" s="11"/>
      <c r="B129" s="12" t="s">
        <v>44</v>
      </c>
      <c r="C129" s="919">
        <v>0</v>
      </c>
      <c r="D129" s="920"/>
      <c r="E129" s="920"/>
      <c r="F129" s="386">
        <v>0</v>
      </c>
      <c r="G129" s="386">
        <v>0</v>
      </c>
      <c r="H129" s="386">
        <v>0</v>
      </c>
      <c r="I129" s="393">
        <f t="shared" ref="I129:I132" si="29">SUM(C129-F129+G129-H129)</f>
        <v>0</v>
      </c>
      <c r="J129" s="382"/>
      <c r="K129" s="383"/>
      <c r="L129" s="383"/>
      <c r="M129" s="383"/>
      <c r="N129" s="867"/>
      <c r="O129" s="867"/>
      <c r="P129" s="868"/>
    </row>
    <row r="130" spans="1:16" ht="12.75" customHeight="1" x14ac:dyDescent="0.2">
      <c r="A130" s="11"/>
      <c r="B130" s="12" t="s">
        <v>45</v>
      </c>
      <c r="C130" s="919">
        <v>110</v>
      </c>
      <c r="D130" s="920"/>
      <c r="E130" s="920"/>
      <c r="F130" s="386">
        <v>35</v>
      </c>
      <c r="G130" s="386">
        <v>0</v>
      </c>
      <c r="H130" s="386">
        <v>0</v>
      </c>
      <c r="I130" s="393">
        <f t="shared" si="29"/>
        <v>75</v>
      </c>
      <c r="J130" s="382"/>
      <c r="K130" s="383"/>
      <c r="L130" s="383"/>
      <c r="M130" s="383"/>
      <c r="N130" s="867"/>
      <c r="O130" s="867"/>
      <c r="P130" s="868"/>
    </row>
    <row r="131" spans="1:16" ht="12.75" customHeight="1" x14ac:dyDescent="0.2">
      <c r="A131" s="9"/>
      <c r="B131" s="12" t="s">
        <v>46</v>
      </c>
      <c r="C131" s="919">
        <v>0</v>
      </c>
      <c r="D131" s="920"/>
      <c r="E131" s="920"/>
      <c r="F131" s="386">
        <v>0</v>
      </c>
      <c r="G131" s="386">
        <v>0</v>
      </c>
      <c r="H131" s="386">
        <v>0</v>
      </c>
      <c r="I131" s="393">
        <f t="shared" si="29"/>
        <v>0</v>
      </c>
      <c r="J131" s="382"/>
      <c r="K131" s="383"/>
      <c r="L131" s="383"/>
      <c r="M131" s="383"/>
      <c r="N131" s="867"/>
      <c r="O131" s="867"/>
      <c r="P131" s="868"/>
    </row>
    <row r="132" spans="1:16" ht="12.75" customHeight="1" x14ac:dyDescent="0.2">
      <c r="A132" s="14"/>
      <c r="B132" s="15" t="s">
        <v>47</v>
      </c>
      <c r="C132" s="921">
        <v>0</v>
      </c>
      <c r="D132" s="922"/>
      <c r="E132" s="922"/>
      <c r="F132" s="399">
        <v>0</v>
      </c>
      <c r="G132" s="399">
        <v>0</v>
      </c>
      <c r="H132" s="399">
        <v>0</v>
      </c>
      <c r="I132" s="393">
        <f t="shared" si="29"/>
        <v>0</v>
      </c>
      <c r="J132" s="39"/>
      <c r="K132" s="16"/>
      <c r="L132" s="16"/>
      <c r="M132" s="16"/>
      <c r="N132" s="869"/>
      <c r="O132" s="869"/>
      <c r="P132" s="870"/>
    </row>
    <row r="133" spans="1:16" ht="12.75" customHeight="1" thickBot="1" x14ac:dyDescent="0.25">
      <c r="A133" s="17">
        <v>3</v>
      </c>
      <c r="B133" s="18" t="s">
        <v>48</v>
      </c>
      <c r="C133" s="923">
        <v>0</v>
      </c>
      <c r="D133" s="924"/>
      <c r="E133" s="924"/>
      <c r="F133" s="26">
        <v>0</v>
      </c>
      <c r="G133" s="26">
        <v>0</v>
      </c>
      <c r="H133" s="401"/>
      <c r="I133" s="40"/>
      <c r="J133" s="41"/>
      <c r="K133" s="413"/>
      <c r="L133" s="413"/>
      <c r="M133" s="413"/>
      <c r="N133" s="941"/>
      <c r="O133" s="942"/>
      <c r="P133" s="943"/>
    </row>
    <row r="134" spans="1:16" x14ac:dyDescent="0.2">
      <c r="B134" s="381" t="s">
        <v>49</v>
      </c>
      <c r="C134" s="861">
        <f>SUM(C129:E132)-C120</f>
        <v>0</v>
      </c>
      <c r="D134" s="862"/>
      <c r="E134" s="862"/>
      <c r="F134" s="25">
        <f>SUM(F129:F132)-F120</f>
        <v>0</v>
      </c>
      <c r="G134" s="25">
        <f>SUM(G129:G132)-G120</f>
        <v>0</v>
      </c>
      <c r="H134" s="25">
        <f t="shared" ref="H134:I134" si="30">SUM(H129:H132)-H120</f>
        <v>0</v>
      </c>
      <c r="I134" s="25">
        <f t="shared" si="30"/>
        <v>0</v>
      </c>
      <c r="J134" s="8"/>
      <c r="K134" s="8"/>
      <c r="L134" s="8"/>
      <c r="M134" s="8"/>
      <c r="N134" s="863"/>
      <c r="O134" s="863"/>
      <c r="P134" s="863"/>
    </row>
    <row r="135" spans="1:16" ht="12.75" customHeight="1" x14ac:dyDescent="0.2">
      <c r="B135" s="381"/>
      <c r="C135" s="93"/>
      <c r="D135" s="94"/>
      <c r="E135" s="94"/>
      <c r="F135" s="25"/>
      <c r="G135" s="25"/>
      <c r="H135" s="25"/>
      <c r="I135" s="25"/>
      <c r="J135" s="8"/>
      <c r="K135" s="8"/>
      <c r="L135" s="8"/>
      <c r="M135" s="8"/>
      <c r="N135" s="398"/>
      <c r="O135" s="398"/>
      <c r="P135" s="398"/>
    </row>
    <row r="136" spans="1:16" ht="12.75" customHeight="1" x14ac:dyDescent="0.2">
      <c r="B136" s="381"/>
      <c r="C136" s="93"/>
      <c r="D136" s="94"/>
      <c r="E136" s="94"/>
      <c r="F136" s="25"/>
      <c r="G136" s="25"/>
      <c r="H136" s="25"/>
      <c r="I136" s="25"/>
      <c r="J136" s="8"/>
      <c r="K136" s="8"/>
      <c r="L136" s="8"/>
      <c r="M136" s="8"/>
      <c r="N136" s="398"/>
      <c r="O136" s="398"/>
      <c r="P136" s="398"/>
    </row>
    <row r="137" spans="1:16" ht="7.5" customHeight="1" x14ac:dyDescent="0.2">
      <c r="C137" s="381"/>
      <c r="D137" s="381"/>
      <c r="E137" s="381"/>
      <c r="I137" s="3"/>
      <c r="N137" s="381"/>
      <c r="O137" s="381"/>
      <c r="P137" s="381"/>
    </row>
    <row r="138" spans="1:16" ht="18" customHeight="1" x14ac:dyDescent="0.2">
      <c r="C138" s="381"/>
      <c r="D138" s="381"/>
      <c r="E138" s="381"/>
      <c r="N138" s="381"/>
      <c r="O138" s="381"/>
      <c r="P138" s="381"/>
    </row>
    <row r="139" spans="1:16" ht="12.75" customHeight="1" x14ac:dyDescent="0.2">
      <c r="C139" s="381"/>
      <c r="D139" s="381"/>
      <c r="E139" s="381"/>
      <c r="N139" s="381"/>
      <c r="O139" s="381"/>
      <c r="P139" s="381"/>
    </row>
    <row r="140" spans="1:16" ht="12.75" customHeight="1" x14ac:dyDescent="0.2">
      <c r="C140" s="381"/>
      <c r="D140" s="381"/>
      <c r="E140" s="381"/>
      <c r="N140" s="381"/>
      <c r="O140" s="381"/>
      <c r="P140" s="381"/>
    </row>
    <row r="141" spans="1:16" ht="12.75" customHeight="1" x14ac:dyDescent="0.2">
      <c r="A141" s="864" t="s">
        <v>0</v>
      </c>
      <c r="B141" s="864"/>
      <c r="F141" s="1" t="s">
        <v>1</v>
      </c>
      <c r="M141" s="930" t="s">
        <v>2</v>
      </c>
      <c r="N141" s="930"/>
      <c r="O141" s="930"/>
      <c r="P141" s="930"/>
    </row>
    <row r="142" spans="1:16" ht="12.75" customHeight="1" x14ac:dyDescent="0.2">
      <c r="A142" s="864" t="s">
        <v>3</v>
      </c>
      <c r="B142" s="864"/>
      <c r="M142" s="930"/>
      <c r="N142" s="930"/>
      <c r="O142" s="930"/>
      <c r="P142" s="930"/>
    </row>
    <row r="143" spans="1:16" ht="30" customHeight="1" x14ac:dyDescent="0.2">
      <c r="A143" s="864" t="s">
        <v>4</v>
      </c>
      <c r="B143" s="864"/>
    </row>
    <row r="144" spans="1:16" ht="25.5" customHeight="1" x14ac:dyDescent="0.3">
      <c r="F144" s="918" t="s">
        <v>5</v>
      </c>
      <c r="G144" s="918"/>
      <c r="H144" s="918"/>
      <c r="I144" s="918"/>
      <c r="J144" s="918"/>
      <c r="K144" s="918"/>
      <c r="L144" s="918"/>
    </row>
    <row r="145" spans="1:16" ht="20.100000000000001" customHeight="1" x14ac:dyDescent="0.2">
      <c r="F145" s="909" t="s">
        <v>6</v>
      </c>
      <c r="G145" s="909"/>
      <c r="H145" s="909"/>
      <c r="I145" s="909"/>
      <c r="J145" s="909"/>
      <c r="K145" s="909"/>
      <c r="L145" s="909"/>
    </row>
    <row r="146" spans="1:16" ht="20.100000000000001" customHeight="1" x14ac:dyDescent="0.2">
      <c r="A146" s="1" t="s">
        <v>7</v>
      </c>
      <c r="C146" s="28"/>
      <c r="D146" s="394">
        <v>1</v>
      </c>
      <c r="E146" s="394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9"/>
      <c r="D147" s="4">
        <v>0</v>
      </c>
      <c r="E147" s="4">
        <v>8</v>
      </c>
      <c r="I147" s="910">
        <v>5</v>
      </c>
      <c r="K147" s="2"/>
      <c r="L147" s="24" t="s">
        <v>50</v>
      </c>
      <c r="M147" s="911" t="str">
        <f>+M112</f>
        <v>: Juni</v>
      </c>
      <c r="N147" s="912"/>
      <c r="O147" s="394">
        <f>+O112</f>
        <v>0</v>
      </c>
      <c r="P147" s="394">
        <f>+P112</f>
        <v>6</v>
      </c>
    </row>
    <row r="148" spans="1:16" s="3" customFormat="1" ht="20.100000000000001" customHeight="1" x14ac:dyDescent="0.2">
      <c r="A148" s="3" t="s">
        <v>59</v>
      </c>
      <c r="C148" s="42">
        <v>0</v>
      </c>
      <c r="D148" s="42">
        <v>2</v>
      </c>
      <c r="E148" s="42">
        <v>2</v>
      </c>
      <c r="I148" s="910"/>
      <c r="J148" s="415"/>
      <c r="K148" s="416"/>
      <c r="L148" s="417" t="s">
        <v>12</v>
      </c>
      <c r="M148" s="956" t="str">
        <f>+M113</f>
        <v>: 2019</v>
      </c>
      <c r="N148" s="957"/>
      <c r="O148" s="42">
        <f>+O113</f>
        <v>1</v>
      </c>
      <c r="P148" s="42">
        <f>+P113</f>
        <v>9</v>
      </c>
    </row>
    <row r="149" spans="1:16" ht="20.100000000000001" customHeight="1" thickBot="1" x14ac:dyDescent="0.25">
      <c r="C149" s="30"/>
      <c r="D149" s="30"/>
      <c r="K149" s="2"/>
      <c r="L149" s="2"/>
      <c r="N149" s="2"/>
      <c r="O149" s="30"/>
      <c r="P149" s="30"/>
    </row>
    <row r="150" spans="1:16" ht="20.100000000000001" customHeight="1" x14ac:dyDescent="0.2">
      <c r="A150" s="946" t="s">
        <v>13</v>
      </c>
      <c r="B150" s="944" t="s">
        <v>14</v>
      </c>
      <c r="C150" s="913" t="s">
        <v>15</v>
      </c>
      <c r="D150" s="914"/>
      <c r="E150" s="914"/>
      <c r="F150" s="914"/>
      <c r="G150" s="914"/>
      <c r="H150" s="914"/>
      <c r="I150" s="915"/>
      <c r="J150" s="916" t="s">
        <v>16</v>
      </c>
      <c r="K150" s="914"/>
      <c r="L150" s="914"/>
      <c r="M150" s="914"/>
      <c r="N150" s="914"/>
      <c r="O150" s="914"/>
      <c r="P150" s="915"/>
    </row>
    <row r="151" spans="1:16" ht="20.100000000000001" customHeight="1" x14ac:dyDescent="0.2">
      <c r="A151" s="947"/>
      <c r="B151" s="945"/>
      <c r="C151" s="925" t="s">
        <v>17</v>
      </c>
      <c r="D151" s="926"/>
      <c r="E151" s="926"/>
      <c r="F151" s="4"/>
      <c r="G151" s="4"/>
      <c r="H151" s="4"/>
      <c r="I151" s="387" t="s">
        <v>17</v>
      </c>
      <c r="J151" s="34" t="s">
        <v>17</v>
      </c>
      <c r="K151" s="4"/>
      <c r="L151" s="4"/>
      <c r="M151" s="4"/>
      <c r="N151" s="926" t="s">
        <v>17</v>
      </c>
      <c r="O151" s="926"/>
      <c r="P151" s="927"/>
    </row>
    <row r="152" spans="1:16" ht="26.25" customHeight="1" x14ac:dyDescent="0.2">
      <c r="A152" s="947"/>
      <c r="B152" s="945"/>
      <c r="C152" s="902" t="s">
        <v>9</v>
      </c>
      <c r="D152" s="903"/>
      <c r="E152" s="903"/>
      <c r="F152" s="388" t="s">
        <v>18</v>
      </c>
      <c r="G152" s="388" t="s">
        <v>19</v>
      </c>
      <c r="H152" s="388" t="s">
        <v>20</v>
      </c>
      <c r="I152" s="389" t="s">
        <v>21</v>
      </c>
      <c r="J152" s="35" t="s">
        <v>9</v>
      </c>
      <c r="K152" s="388" t="s">
        <v>18</v>
      </c>
      <c r="L152" s="388" t="s">
        <v>19</v>
      </c>
      <c r="M152" s="388" t="s">
        <v>20</v>
      </c>
      <c r="N152" s="904" t="s">
        <v>21</v>
      </c>
      <c r="O152" s="904"/>
      <c r="P152" s="905"/>
    </row>
    <row r="153" spans="1:16" ht="20.100000000000001" customHeight="1" x14ac:dyDescent="0.2">
      <c r="A153" s="947"/>
      <c r="B153" s="945"/>
      <c r="C153" s="906" t="s">
        <v>22</v>
      </c>
      <c r="D153" s="907"/>
      <c r="E153" s="907"/>
      <c r="F153" s="390"/>
      <c r="G153" s="390"/>
      <c r="H153" s="390"/>
      <c r="I153" s="391" t="s">
        <v>23</v>
      </c>
      <c r="J153" s="36" t="s">
        <v>22</v>
      </c>
      <c r="K153" s="390"/>
      <c r="L153" s="390"/>
      <c r="M153" s="390"/>
      <c r="N153" s="907" t="s">
        <v>24</v>
      </c>
      <c r="O153" s="907"/>
      <c r="P153" s="908"/>
    </row>
    <row r="154" spans="1:16" ht="20.100000000000001" customHeight="1" x14ac:dyDescent="0.2">
      <c r="A154" s="46" t="s">
        <v>25</v>
      </c>
      <c r="B154" s="47" t="s">
        <v>26</v>
      </c>
      <c r="C154" s="890" t="s">
        <v>27</v>
      </c>
      <c r="D154" s="891"/>
      <c r="E154" s="891"/>
      <c r="F154" s="396" t="s">
        <v>28</v>
      </c>
      <c r="G154" s="396" t="s">
        <v>29</v>
      </c>
      <c r="H154" s="396" t="s">
        <v>30</v>
      </c>
      <c r="I154" s="48" t="s">
        <v>31</v>
      </c>
      <c r="J154" s="49" t="s">
        <v>32</v>
      </c>
      <c r="K154" s="396" t="s">
        <v>33</v>
      </c>
      <c r="L154" s="396" t="s">
        <v>34</v>
      </c>
      <c r="M154" s="396" t="s">
        <v>35</v>
      </c>
      <c r="N154" s="892" t="s">
        <v>36</v>
      </c>
      <c r="O154" s="891"/>
      <c r="P154" s="893"/>
    </row>
    <row r="155" spans="1:16" ht="20.100000000000001" customHeight="1" x14ac:dyDescent="0.2">
      <c r="A155" s="5"/>
      <c r="B155" s="6" t="s">
        <v>37</v>
      </c>
      <c r="C155" s="894">
        <f>SUM(C157,C160)</f>
        <v>317</v>
      </c>
      <c r="D155" s="895"/>
      <c r="E155" s="895"/>
      <c r="F155" s="397">
        <f>SUM(F157,F160)</f>
        <v>0</v>
      </c>
      <c r="G155" s="422">
        <f>SUM(G157,G160)</f>
        <v>90</v>
      </c>
      <c r="H155" s="422">
        <f>SUM(H157,H160)</f>
        <v>0</v>
      </c>
      <c r="I155" s="43">
        <f>SUM(I157,I160)</f>
        <v>407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896">
        <f t="shared" si="31"/>
        <v>0</v>
      </c>
      <c r="O155" s="897"/>
      <c r="P155" s="898"/>
    </row>
    <row r="156" spans="1:16" ht="20.100000000000001" customHeight="1" x14ac:dyDescent="0.2">
      <c r="A156" s="9">
        <v>1</v>
      </c>
      <c r="B156" s="10" t="s">
        <v>38</v>
      </c>
      <c r="C156" s="899"/>
      <c r="D156" s="900"/>
      <c r="E156" s="900"/>
      <c r="F156" s="383"/>
      <c r="G156" s="419"/>
      <c r="H156" s="419"/>
      <c r="I156" s="419"/>
      <c r="J156" s="382"/>
      <c r="K156" s="383"/>
      <c r="L156" s="383"/>
      <c r="M156" s="383"/>
      <c r="N156" s="900"/>
      <c r="O156" s="900"/>
      <c r="P156" s="901"/>
    </row>
    <row r="157" spans="1:16" ht="24" customHeight="1" x14ac:dyDescent="0.2">
      <c r="A157" s="11"/>
      <c r="B157" s="10" t="s">
        <v>39</v>
      </c>
      <c r="C157" s="928">
        <f>SUM(C158:E159)</f>
        <v>0</v>
      </c>
      <c r="D157" s="929"/>
      <c r="E157" s="929"/>
      <c r="F157" s="392">
        <f>SUM(F158:F159)</f>
        <v>0</v>
      </c>
      <c r="G157" s="420">
        <f t="shared" ref="G157:H157" si="32">SUM(G158:G159)</f>
        <v>0</v>
      </c>
      <c r="H157" s="420">
        <f t="shared" si="32"/>
        <v>0</v>
      </c>
      <c r="I157" s="74">
        <f>SUM(C157-F157+G157-H157)</f>
        <v>0</v>
      </c>
      <c r="J157" s="392">
        <f>SUM(J158:J159)</f>
        <v>0</v>
      </c>
      <c r="K157" s="392">
        <f t="shared" ref="K157:M157" si="33">SUM(K158:K159)</f>
        <v>0</v>
      </c>
      <c r="L157" s="392">
        <f t="shared" si="33"/>
        <v>0</v>
      </c>
      <c r="M157" s="392">
        <f t="shared" si="33"/>
        <v>0</v>
      </c>
      <c r="N157" s="880">
        <f>SUM(N158:P159)</f>
        <v>0</v>
      </c>
      <c r="O157" s="880"/>
      <c r="P157" s="881"/>
    </row>
    <row r="158" spans="1:16" ht="15" x14ac:dyDescent="0.2">
      <c r="A158" s="11"/>
      <c r="B158" s="12" t="s">
        <v>40</v>
      </c>
      <c r="C158" s="919">
        <v>0</v>
      </c>
      <c r="D158" s="920"/>
      <c r="E158" s="920"/>
      <c r="F158" s="386">
        <v>0</v>
      </c>
      <c r="G158" s="421">
        <v>0</v>
      </c>
      <c r="H158" s="421">
        <v>0</v>
      </c>
      <c r="I158" s="44">
        <f t="shared" ref="I158:I162" si="34">SUM(C158-F158+G158-H158)</f>
        <v>0</v>
      </c>
      <c r="J158" s="414">
        <v>0</v>
      </c>
      <c r="K158" s="414">
        <v>0</v>
      </c>
      <c r="L158" s="414">
        <v>0</v>
      </c>
      <c r="M158" s="414">
        <v>0</v>
      </c>
      <c r="N158" s="880">
        <f>SUM(J158-K158+L158-M158)</f>
        <v>0</v>
      </c>
      <c r="O158" s="880"/>
      <c r="P158" s="881"/>
    </row>
    <row r="159" spans="1:16" ht="15" x14ac:dyDescent="0.2">
      <c r="A159" s="11"/>
      <c r="B159" s="12" t="s">
        <v>41</v>
      </c>
      <c r="C159" s="919">
        <v>0</v>
      </c>
      <c r="D159" s="920"/>
      <c r="E159" s="920"/>
      <c r="F159" s="386">
        <v>0</v>
      </c>
      <c r="G159" s="421">
        <v>0</v>
      </c>
      <c r="H159" s="421">
        <v>0</v>
      </c>
      <c r="I159" s="44">
        <f t="shared" si="34"/>
        <v>0</v>
      </c>
      <c r="J159" s="414">
        <v>0</v>
      </c>
      <c r="K159" s="414">
        <v>0</v>
      </c>
      <c r="L159" s="414">
        <v>0</v>
      </c>
      <c r="M159" s="414">
        <v>0</v>
      </c>
      <c r="N159" s="880">
        <f>SUM(J159-K159+L159-M159)</f>
        <v>0</v>
      </c>
      <c r="O159" s="880"/>
      <c r="P159" s="881"/>
    </row>
    <row r="160" spans="1:16" ht="14.25" x14ac:dyDescent="0.2">
      <c r="A160" s="11"/>
      <c r="B160" s="10" t="s">
        <v>42</v>
      </c>
      <c r="C160" s="928">
        <f>SUM(C161:E162)</f>
        <v>317</v>
      </c>
      <c r="D160" s="929"/>
      <c r="E160" s="929"/>
      <c r="F160" s="392">
        <f>SUM(F161:F162)</f>
        <v>0</v>
      </c>
      <c r="G160" s="420">
        <f t="shared" ref="G160:H160" si="35">SUM(G161:G162)</f>
        <v>90</v>
      </c>
      <c r="H160" s="420">
        <f t="shared" si="35"/>
        <v>0</v>
      </c>
      <c r="I160" s="74">
        <f t="shared" si="34"/>
        <v>407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880">
        <f>SUM(N161:P162)</f>
        <v>0</v>
      </c>
      <c r="O160" s="880"/>
      <c r="P160" s="881"/>
    </row>
    <row r="161" spans="1:16" ht="12.75" customHeight="1" x14ac:dyDescent="0.2">
      <c r="A161" s="11"/>
      <c r="B161" s="12" t="s">
        <v>40</v>
      </c>
      <c r="C161" s="919">
        <v>20</v>
      </c>
      <c r="D161" s="920"/>
      <c r="E161" s="920"/>
      <c r="F161" s="386">
        <v>0</v>
      </c>
      <c r="G161" s="421">
        <v>90</v>
      </c>
      <c r="H161" s="421">
        <v>0</v>
      </c>
      <c r="I161" s="44">
        <f t="shared" si="34"/>
        <v>110</v>
      </c>
      <c r="J161" s="38">
        <v>0</v>
      </c>
      <c r="K161" s="386">
        <v>0</v>
      </c>
      <c r="L161" s="386">
        <v>0</v>
      </c>
      <c r="M161" s="386">
        <v>0</v>
      </c>
      <c r="N161" s="880">
        <f>SUM(J161-K161+L161-M161)</f>
        <v>0</v>
      </c>
      <c r="O161" s="880"/>
      <c r="P161" s="881"/>
    </row>
    <row r="162" spans="1:16" ht="12.75" customHeight="1" x14ac:dyDescent="0.2">
      <c r="A162" s="11"/>
      <c r="B162" s="12" t="s">
        <v>41</v>
      </c>
      <c r="C162" s="919">
        <v>297</v>
      </c>
      <c r="D162" s="920"/>
      <c r="E162" s="920"/>
      <c r="F162" s="386">
        <v>0</v>
      </c>
      <c r="G162" s="421">
        <v>0</v>
      </c>
      <c r="H162" s="421">
        <v>0</v>
      </c>
      <c r="I162" s="44">
        <f t="shared" si="34"/>
        <v>297</v>
      </c>
      <c r="J162" s="38">
        <v>0</v>
      </c>
      <c r="K162" s="386">
        <v>0</v>
      </c>
      <c r="L162" s="386">
        <v>0</v>
      </c>
      <c r="M162" s="386">
        <v>0</v>
      </c>
      <c r="N162" s="880">
        <f>SUM(J162-K162+L162-M162)</f>
        <v>0</v>
      </c>
      <c r="O162" s="880"/>
      <c r="P162" s="881"/>
    </row>
    <row r="163" spans="1:16" x14ac:dyDescent="0.2">
      <c r="A163" s="9">
        <v>2</v>
      </c>
      <c r="B163" s="10" t="s">
        <v>43</v>
      </c>
      <c r="C163" s="899"/>
      <c r="D163" s="900"/>
      <c r="E163" s="900"/>
      <c r="F163" s="383"/>
      <c r="G163" s="383"/>
      <c r="H163" s="383"/>
      <c r="I163" s="400"/>
      <c r="J163" s="382"/>
      <c r="K163" s="383"/>
      <c r="L163" s="383"/>
      <c r="M163" s="383"/>
      <c r="N163" s="867"/>
      <c r="O163" s="867"/>
      <c r="P163" s="868"/>
    </row>
    <row r="164" spans="1:16" ht="14.25" x14ac:dyDescent="0.2">
      <c r="A164" s="11"/>
      <c r="B164" s="12" t="s">
        <v>44</v>
      </c>
      <c r="C164" s="919">
        <v>0</v>
      </c>
      <c r="D164" s="920"/>
      <c r="E164" s="920"/>
      <c r="F164" s="386">
        <v>0</v>
      </c>
      <c r="G164" s="386">
        <v>0</v>
      </c>
      <c r="H164" s="386">
        <v>0</v>
      </c>
      <c r="I164" s="393">
        <f t="shared" ref="I164:I167" si="37">SUM(C164-F164+G164-H164)</f>
        <v>0</v>
      </c>
      <c r="J164" s="382"/>
      <c r="K164" s="383"/>
      <c r="L164" s="383"/>
      <c r="M164" s="383"/>
      <c r="N164" s="867"/>
      <c r="O164" s="867"/>
      <c r="P164" s="868"/>
    </row>
    <row r="165" spans="1:16" ht="14.25" x14ac:dyDescent="0.2">
      <c r="A165" s="11"/>
      <c r="B165" s="12" t="s">
        <v>45</v>
      </c>
      <c r="C165" s="919">
        <v>317</v>
      </c>
      <c r="D165" s="920"/>
      <c r="E165" s="920"/>
      <c r="F165" s="386">
        <v>0</v>
      </c>
      <c r="G165" s="386">
        <v>90</v>
      </c>
      <c r="H165" s="386">
        <v>0</v>
      </c>
      <c r="I165" s="393">
        <f t="shared" si="37"/>
        <v>407</v>
      </c>
      <c r="J165" s="382"/>
      <c r="K165" s="383"/>
      <c r="L165" s="383"/>
      <c r="M165" s="383"/>
      <c r="N165" s="867"/>
      <c r="O165" s="867"/>
      <c r="P165" s="868"/>
    </row>
    <row r="166" spans="1:16" ht="14.25" x14ac:dyDescent="0.2">
      <c r="A166" s="9"/>
      <c r="B166" s="12" t="s">
        <v>46</v>
      </c>
      <c r="C166" s="919">
        <v>0</v>
      </c>
      <c r="D166" s="920"/>
      <c r="E166" s="920"/>
      <c r="F166" s="386">
        <v>0</v>
      </c>
      <c r="G166" s="386">
        <v>0</v>
      </c>
      <c r="H166" s="386">
        <v>0</v>
      </c>
      <c r="I166" s="393">
        <f t="shared" si="37"/>
        <v>0</v>
      </c>
      <c r="J166" s="382"/>
      <c r="K166" s="383"/>
      <c r="L166" s="383"/>
      <c r="M166" s="383"/>
      <c r="N166" s="867"/>
      <c r="O166" s="867"/>
      <c r="P166" s="868"/>
    </row>
    <row r="167" spans="1:16" ht="12.75" customHeight="1" x14ac:dyDescent="0.2">
      <c r="A167" s="14"/>
      <c r="B167" s="15" t="s">
        <v>47</v>
      </c>
      <c r="C167" s="921">
        <v>0</v>
      </c>
      <c r="D167" s="922"/>
      <c r="E167" s="922"/>
      <c r="F167" s="399">
        <v>0</v>
      </c>
      <c r="G167" s="399">
        <v>0</v>
      </c>
      <c r="H167" s="399">
        <v>0</v>
      </c>
      <c r="I167" s="393">
        <f t="shared" si="37"/>
        <v>0</v>
      </c>
      <c r="J167" s="39"/>
      <c r="K167" s="16"/>
      <c r="L167" s="16"/>
      <c r="M167" s="16"/>
      <c r="N167" s="869"/>
      <c r="O167" s="869"/>
      <c r="P167" s="870"/>
    </row>
    <row r="168" spans="1:16" ht="12.75" customHeight="1" thickBot="1" x14ac:dyDescent="0.25">
      <c r="A168" s="17">
        <v>3</v>
      </c>
      <c r="B168" s="18" t="s">
        <v>48</v>
      </c>
      <c r="C168" s="923">
        <v>0</v>
      </c>
      <c r="D168" s="924"/>
      <c r="E168" s="924"/>
      <c r="F168" s="26">
        <v>0</v>
      </c>
      <c r="G168" s="26">
        <v>0</v>
      </c>
      <c r="H168" s="401"/>
      <c r="I168" s="40"/>
      <c r="J168" s="41"/>
      <c r="K168" s="413"/>
      <c r="L168" s="413"/>
      <c r="M168" s="413"/>
      <c r="N168" s="873"/>
      <c r="O168" s="873"/>
      <c r="P168" s="874"/>
    </row>
    <row r="169" spans="1:16" ht="13.5" customHeight="1" x14ac:dyDescent="0.2">
      <c r="B169" s="381" t="s">
        <v>49</v>
      </c>
      <c r="C169" s="861">
        <f>SUM(C164:E167)-C155</f>
        <v>0</v>
      </c>
      <c r="D169" s="862"/>
      <c r="E169" s="862"/>
      <c r="F169" s="25">
        <f>SUM(F164:F167)-F155</f>
        <v>0</v>
      </c>
      <c r="G169" s="25">
        <f>SUM(G164:G167)-G155</f>
        <v>0</v>
      </c>
      <c r="H169" s="25">
        <f t="shared" ref="H169:I169" si="38">SUM(H164:H167)-H155</f>
        <v>0</v>
      </c>
      <c r="I169" s="25">
        <f t="shared" si="38"/>
        <v>0</v>
      </c>
      <c r="J169" s="8"/>
      <c r="K169" s="8"/>
      <c r="L169" s="8"/>
      <c r="M169" s="8"/>
      <c r="N169" s="863"/>
      <c r="O169" s="863"/>
      <c r="P169" s="863"/>
    </row>
    <row r="170" spans="1:16" ht="18" customHeight="1" x14ac:dyDescent="0.2">
      <c r="B170" s="381"/>
      <c r="C170" s="93"/>
      <c r="D170" s="94"/>
      <c r="E170" s="94"/>
      <c r="F170" s="25"/>
      <c r="G170" s="25"/>
      <c r="H170" s="25"/>
      <c r="I170" s="25"/>
      <c r="J170" s="8"/>
      <c r="K170" s="8"/>
      <c r="L170" s="8"/>
      <c r="M170" s="8"/>
      <c r="N170" s="398"/>
      <c r="O170" s="398"/>
      <c r="P170" s="398"/>
    </row>
    <row r="171" spans="1:16" ht="12.75" customHeight="1" x14ac:dyDescent="0.2">
      <c r="B171" s="381"/>
      <c r="C171" s="93"/>
      <c r="D171" s="94"/>
      <c r="E171" s="94"/>
      <c r="F171" s="25"/>
      <c r="G171" s="25"/>
      <c r="H171" s="25"/>
      <c r="I171" s="25"/>
      <c r="J171" s="8"/>
      <c r="K171" s="8"/>
      <c r="L171" s="8"/>
      <c r="M171" s="8"/>
      <c r="N171" s="398"/>
      <c r="O171" s="398"/>
      <c r="P171" s="398"/>
    </row>
    <row r="172" spans="1:16" ht="12.75" customHeight="1" x14ac:dyDescent="0.2">
      <c r="B172" s="381"/>
      <c r="C172" s="93"/>
      <c r="D172" s="94"/>
      <c r="E172" s="94"/>
      <c r="F172" s="25"/>
      <c r="G172" s="25"/>
      <c r="H172" s="25"/>
      <c r="I172" s="25"/>
      <c r="J172" s="8"/>
      <c r="K172" s="8"/>
      <c r="L172" s="8"/>
      <c r="M172" s="8"/>
      <c r="N172" s="398"/>
      <c r="O172" s="398"/>
      <c r="P172" s="398"/>
    </row>
    <row r="173" spans="1:16" ht="12.75" customHeight="1" x14ac:dyDescent="0.2">
      <c r="C173" s="864"/>
      <c r="D173" s="864"/>
      <c r="E173" s="864"/>
      <c r="N173" s="864"/>
      <c r="O173" s="864"/>
      <c r="P173" s="864"/>
    </row>
    <row r="174" spans="1:16" x14ac:dyDescent="0.2">
      <c r="C174" s="381"/>
      <c r="D174" s="381"/>
      <c r="E174" s="381"/>
      <c r="N174" s="381"/>
      <c r="O174" s="381"/>
      <c r="P174" s="381"/>
    </row>
    <row r="175" spans="1:16" ht="30" customHeight="1" x14ac:dyDescent="0.2">
      <c r="C175" s="381"/>
      <c r="D175" s="381"/>
      <c r="E175" s="381"/>
      <c r="N175" s="381"/>
      <c r="O175" s="381"/>
      <c r="P175" s="381"/>
    </row>
    <row r="176" spans="1:16" ht="25.5" customHeight="1" x14ac:dyDescent="0.2">
      <c r="A176" s="864" t="s">
        <v>0</v>
      </c>
      <c r="B176" s="864"/>
      <c r="F176" s="1" t="s">
        <v>1</v>
      </c>
      <c r="M176" s="930" t="s">
        <v>2</v>
      </c>
      <c r="N176" s="930"/>
      <c r="O176" s="930"/>
      <c r="P176" s="930"/>
    </row>
    <row r="177" spans="1:16" ht="20.100000000000001" customHeight="1" x14ac:dyDescent="0.2">
      <c r="A177" s="864" t="s">
        <v>3</v>
      </c>
      <c r="B177" s="864"/>
      <c r="M177" s="930"/>
      <c r="N177" s="930"/>
      <c r="O177" s="930"/>
      <c r="P177" s="930"/>
    </row>
    <row r="178" spans="1:16" ht="20.100000000000001" customHeight="1" x14ac:dyDescent="0.2">
      <c r="A178" s="864" t="s">
        <v>4</v>
      </c>
      <c r="B178" s="864"/>
    </row>
    <row r="179" spans="1:16" ht="20.100000000000001" customHeight="1" x14ac:dyDescent="0.3">
      <c r="F179" s="918" t="s">
        <v>5</v>
      </c>
      <c r="G179" s="918"/>
      <c r="H179" s="918"/>
      <c r="I179" s="918"/>
      <c r="J179" s="918"/>
      <c r="K179" s="918"/>
      <c r="L179" s="918"/>
    </row>
    <row r="180" spans="1:16" ht="20.100000000000001" customHeight="1" x14ac:dyDescent="0.2">
      <c r="F180" s="909" t="s">
        <v>6</v>
      </c>
      <c r="G180" s="909"/>
      <c r="H180" s="909"/>
      <c r="I180" s="909"/>
      <c r="J180" s="909"/>
      <c r="K180" s="909"/>
      <c r="L180" s="909"/>
    </row>
    <row r="181" spans="1:16" ht="20.100000000000001" customHeight="1" x14ac:dyDescent="0.2">
      <c r="A181" s="1" t="s">
        <v>7</v>
      </c>
      <c r="C181" s="28"/>
      <c r="D181" s="394">
        <v>1</v>
      </c>
      <c r="E181" s="394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9"/>
      <c r="D182" s="4">
        <v>0</v>
      </c>
      <c r="E182" s="4">
        <v>8</v>
      </c>
      <c r="I182" s="910">
        <v>6</v>
      </c>
      <c r="K182" s="2"/>
      <c r="L182" s="24" t="s">
        <v>50</v>
      </c>
      <c r="M182" s="911" t="str">
        <f>+M147</f>
        <v>: Juni</v>
      </c>
      <c r="N182" s="912"/>
      <c r="O182" s="394">
        <f>+O147</f>
        <v>0</v>
      </c>
      <c r="P182" s="394">
        <f>+P147</f>
        <v>6</v>
      </c>
    </row>
    <row r="183" spans="1:16" s="3" customFormat="1" ht="20.100000000000001" customHeight="1" x14ac:dyDescent="0.2">
      <c r="A183" s="19" t="s">
        <v>53</v>
      </c>
      <c r="B183" s="19"/>
      <c r="C183" s="42">
        <v>0</v>
      </c>
      <c r="D183" s="42">
        <v>3</v>
      </c>
      <c r="E183" s="42">
        <v>0</v>
      </c>
      <c r="I183" s="910"/>
      <c r="J183" s="415"/>
      <c r="K183" s="416"/>
      <c r="L183" s="417" t="s">
        <v>12</v>
      </c>
      <c r="M183" s="956" t="str">
        <f>+M148</f>
        <v>: 2019</v>
      </c>
      <c r="N183" s="957"/>
      <c r="O183" s="42">
        <f>+O148</f>
        <v>1</v>
      </c>
      <c r="P183" s="42">
        <f>+P148</f>
        <v>9</v>
      </c>
    </row>
    <row r="184" spans="1:16" ht="26.25" customHeight="1" thickBot="1" x14ac:dyDescent="0.25">
      <c r="C184" s="30"/>
      <c r="D184" s="30"/>
      <c r="K184" s="2"/>
      <c r="L184" s="2"/>
      <c r="N184" s="2"/>
      <c r="O184" s="30"/>
      <c r="P184" s="30"/>
    </row>
    <row r="185" spans="1:16" ht="20.100000000000001" customHeight="1" x14ac:dyDescent="0.2">
      <c r="A185" s="946" t="s">
        <v>13</v>
      </c>
      <c r="B185" s="944" t="s">
        <v>14</v>
      </c>
      <c r="C185" s="913" t="s">
        <v>15</v>
      </c>
      <c r="D185" s="914"/>
      <c r="E185" s="914"/>
      <c r="F185" s="914"/>
      <c r="G185" s="914"/>
      <c r="H185" s="914"/>
      <c r="I185" s="915"/>
      <c r="J185" s="916" t="s">
        <v>16</v>
      </c>
      <c r="K185" s="914"/>
      <c r="L185" s="914"/>
      <c r="M185" s="914"/>
      <c r="N185" s="914"/>
      <c r="O185" s="914"/>
      <c r="P185" s="915"/>
    </row>
    <row r="186" spans="1:16" ht="20.100000000000001" customHeight="1" x14ac:dyDescent="0.2">
      <c r="A186" s="947"/>
      <c r="B186" s="945"/>
      <c r="C186" s="925" t="s">
        <v>17</v>
      </c>
      <c r="D186" s="926"/>
      <c r="E186" s="926"/>
      <c r="F186" s="4"/>
      <c r="G186" s="4"/>
      <c r="H186" s="4"/>
      <c r="I186" s="387" t="s">
        <v>17</v>
      </c>
      <c r="J186" s="34" t="s">
        <v>17</v>
      </c>
      <c r="K186" s="4"/>
      <c r="L186" s="4"/>
      <c r="M186" s="4"/>
      <c r="N186" s="926" t="s">
        <v>17</v>
      </c>
      <c r="O186" s="926"/>
      <c r="P186" s="927"/>
    </row>
    <row r="187" spans="1:16" ht="20.100000000000001" customHeight="1" x14ac:dyDescent="0.2">
      <c r="A187" s="947"/>
      <c r="B187" s="945"/>
      <c r="C187" s="902" t="s">
        <v>9</v>
      </c>
      <c r="D187" s="903"/>
      <c r="E187" s="903"/>
      <c r="F187" s="388" t="s">
        <v>18</v>
      </c>
      <c r="G187" s="388" t="s">
        <v>19</v>
      </c>
      <c r="H187" s="388" t="s">
        <v>20</v>
      </c>
      <c r="I187" s="389" t="s">
        <v>21</v>
      </c>
      <c r="J187" s="35" t="s">
        <v>9</v>
      </c>
      <c r="K187" s="388" t="s">
        <v>18</v>
      </c>
      <c r="L187" s="388" t="s">
        <v>19</v>
      </c>
      <c r="M187" s="388" t="s">
        <v>20</v>
      </c>
      <c r="N187" s="904" t="s">
        <v>21</v>
      </c>
      <c r="O187" s="904"/>
      <c r="P187" s="905"/>
    </row>
    <row r="188" spans="1:16" ht="20.100000000000001" customHeight="1" x14ac:dyDescent="0.2">
      <c r="A188" s="947"/>
      <c r="B188" s="945"/>
      <c r="C188" s="906" t="s">
        <v>22</v>
      </c>
      <c r="D188" s="907"/>
      <c r="E188" s="907"/>
      <c r="F188" s="390"/>
      <c r="G188" s="390"/>
      <c r="H188" s="390"/>
      <c r="I188" s="391" t="s">
        <v>23</v>
      </c>
      <c r="J188" s="36" t="s">
        <v>22</v>
      </c>
      <c r="K188" s="390"/>
      <c r="L188" s="390"/>
      <c r="M188" s="390"/>
      <c r="N188" s="907" t="s">
        <v>24</v>
      </c>
      <c r="O188" s="907"/>
      <c r="P188" s="908"/>
    </row>
    <row r="189" spans="1:16" ht="24" customHeight="1" x14ac:dyDescent="0.2">
      <c r="A189" s="46" t="s">
        <v>25</v>
      </c>
      <c r="B189" s="47" t="s">
        <v>26</v>
      </c>
      <c r="C189" s="890" t="s">
        <v>27</v>
      </c>
      <c r="D189" s="891"/>
      <c r="E189" s="891"/>
      <c r="F189" s="396" t="s">
        <v>28</v>
      </c>
      <c r="G189" s="396" t="s">
        <v>29</v>
      </c>
      <c r="H189" s="396" t="s">
        <v>30</v>
      </c>
      <c r="I189" s="48" t="s">
        <v>31</v>
      </c>
      <c r="J189" s="49" t="s">
        <v>32</v>
      </c>
      <c r="K189" s="396" t="s">
        <v>33</v>
      </c>
      <c r="L189" s="396" t="s">
        <v>34</v>
      </c>
      <c r="M189" s="396" t="s">
        <v>35</v>
      </c>
      <c r="N189" s="892" t="s">
        <v>36</v>
      </c>
      <c r="O189" s="891"/>
      <c r="P189" s="893"/>
    </row>
    <row r="190" spans="1:16" ht="15.75" x14ac:dyDescent="0.2">
      <c r="A190" s="5"/>
      <c r="B190" s="6" t="s">
        <v>37</v>
      </c>
      <c r="C190" s="894">
        <f>SUM(C192,C195)</f>
        <v>0</v>
      </c>
      <c r="D190" s="895"/>
      <c r="E190" s="895"/>
      <c r="F190" s="397">
        <f>SUM(F192,F195)</f>
        <v>0</v>
      </c>
      <c r="G190" s="397">
        <f>SUM(G192,G195)</f>
        <v>0</v>
      </c>
      <c r="H190" s="397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896">
        <f t="shared" si="39"/>
        <v>0</v>
      </c>
      <c r="O190" s="897"/>
      <c r="P190" s="898"/>
    </row>
    <row r="191" spans="1:16" x14ac:dyDescent="0.2">
      <c r="A191" s="9">
        <v>1</v>
      </c>
      <c r="B191" s="10" t="s">
        <v>38</v>
      </c>
      <c r="C191" s="899"/>
      <c r="D191" s="900"/>
      <c r="E191" s="900"/>
      <c r="F191" s="383"/>
      <c r="G191" s="383"/>
      <c r="H191" s="383"/>
      <c r="I191" s="37"/>
      <c r="J191" s="382"/>
      <c r="K191" s="383"/>
      <c r="L191" s="383"/>
      <c r="M191" s="383"/>
      <c r="N191" s="900"/>
      <c r="O191" s="900"/>
      <c r="P191" s="901"/>
    </row>
    <row r="192" spans="1:16" ht="14.25" x14ac:dyDescent="0.2">
      <c r="A192" s="11"/>
      <c r="B192" s="10" t="s">
        <v>39</v>
      </c>
      <c r="C192" s="928">
        <f>SUM(C193:E194)</f>
        <v>0</v>
      </c>
      <c r="D192" s="929"/>
      <c r="E192" s="929"/>
      <c r="F192" s="392">
        <f>SUM(F193:F194)</f>
        <v>0</v>
      </c>
      <c r="G192" s="392">
        <f t="shared" ref="G192:H192" si="40">SUM(G193:G194)</f>
        <v>0</v>
      </c>
      <c r="H192" s="392">
        <f t="shared" si="40"/>
        <v>0</v>
      </c>
      <c r="I192" s="393">
        <f>SUM(C192-F192+G192-H192)</f>
        <v>0</v>
      </c>
      <c r="J192" s="392">
        <f>SUM(J193:J194)</f>
        <v>0</v>
      </c>
      <c r="K192" s="392">
        <f t="shared" ref="K192:M192" si="41">SUM(K193:K194)</f>
        <v>0</v>
      </c>
      <c r="L192" s="392">
        <f t="shared" si="41"/>
        <v>0</v>
      </c>
      <c r="M192" s="392">
        <f t="shared" si="41"/>
        <v>0</v>
      </c>
      <c r="N192" s="880">
        <f>SUM(N193:P194)</f>
        <v>0</v>
      </c>
      <c r="O192" s="880"/>
      <c r="P192" s="881"/>
    </row>
    <row r="193" spans="1:16" ht="12.75" customHeight="1" x14ac:dyDescent="0.2">
      <c r="A193" s="11"/>
      <c r="B193" s="12" t="s">
        <v>40</v>
      </c>
      <c r="C193" s="919">
        <v>0</v>
      </c>
      <c r="D193" s="920"/>
      <c r="E193" s="920"/>
      <c r="F193" s="386">
        <v>0</v>
      </c>
      <c r="G193" s="386">
        <v>0</v>
      </c>
      <c r="H193" s="386">
        <v>0</v>
      </c>
      <c r="I193" s="412">
        <f t="shared" ref="I193:I197" si="42">SUM(C193-F193+G193-H193)</f>
        <v>0</v>
      </c>
      <c r="J193" s="414">
        <v>0</v>
      </c>
      <c r="K193" s="414">
        <v>0</v>
      </c>
      <c r="L193" s="414">
        <v>0</v>
      </c>
      <c r="M193" s="414">
        <v>0</v>
      </c>
      <c r="N193" s="880">
        <f>SUM(J193-K193+L193-M193)</f>
        <v>0</v>
      </c>
      <c r="O193" s="880"/>
      <c r="P193" s="881"/>
    </row>
    <row r="194" spans="1:16" ht="12.75" customHeight="1" x14ac:dyDescent="0.2">
      <c r="A194" s="11"/>
      <c r="B194" s="12" t="s">
        <v>41</v>
      </c>
      <c r="C194" s="919">
        <v>0</v>
      </c>
      <c r="D194" s="920"/>
      <c r="E194" s="920"/>
      <c r="F194" s="386">
        <v>0</v>
      </c>
      <c r="G194" s="386">
        <v>0</v>
      </c>
      <c r="H194" s="386">
        <v>0</v>
      </c>
      <c r="I194" s="412">
        <f t="shared" si="42"/>
        <v>0</v>
      </c>
      <c r="J194" s="414">
        <v>0</v>
      </c>
      <c r="K194" s="414">
        <v>0</v>
      </c>
      <c r="L194" s="414">
        <v>0</v>
      </c>
      <c r="M194" s="414">
        <v>0</v>
      </c>
      <c r="N194" s="880">
        <f>SUM(J194-K194+L194-M194)</f>
        <v>0</v>
      </c>
      <c r="O194" s="880"/>
      <c r="P194" s="881"/>
    </row>
    <row r="195" spans="1:16" ht="14.25" x14ac:dyDescent="0.2">
      <c r="A195" s="11"/>
      <c r="B195" s="10" t="s">
        <v>42</v>
      </c>
      <c r="C195" s="928">
        <f>SUM(C196:E197)</f>
        <v>0</v>
      </c>
      <c r="D195" s="929"/>
      <c r="E195" s="929"/>
      <c r="F195" s="392">
        <f>SUM(F196:F197)</f>
        <v>0</v>
      </c>
      <c r="G195" s="392">
        <f t="shared" ref="G195:H195" si="43">SUM(G196:G197)</f>
        <v>0</v>
      </c>
      <c r="H195" s="392">
        <f t="shared" si="43"/>
        <v>0</v>
      </c>
      <c r="I195" s="393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880">
        <f>SUM(N196:P197)</f>
        <v>0</v>
      </c>
      <c r="O195" s="880"/>
      <c r="P195" s="881"/>
    </row>
    <row r="196" spans="1:16" ht="15" x14ac:dyDescent="0.2">
      <c r="A196" s="11"/>
      <c r="B196" s="12" t="s">
        <v>40</v>
      </c>
      <c r="C196" s="919">
        <v>0</v>
      </c>
      <c r="D196" s="920"/>
      <c r="E196" s="920"/>
      <c r="F196" s="386">
        <v>0</v>
      </c>
      <c r="G196" s="386">
        <v>0</v>
      </c>
      <c r="H196" s="386">
        <v>0</v>
      </c>
      <c r="I196" s="412">
        <f t="shared" si="42"/>
        <v>0</v>
      </c>
      <c r="J196" s="38">
        <v>0</v>
      </c>
      <c r="K196" s="386">
        <v>0</v>
      </c>
      <c r="L196" s="386">
        <v>0</v>
      </c>
      <c r="M196" s="386">
        <v>0</v>
      </c>
      <c r="N196" s="880">
        <f>SUM(J196-K196+L196-M196)</f>
        <v>0</v>
      </c>
      <c r="O196" s="880"/>
      <c r="P196" s="881"/>
    </row>
    <row r="197" spans="1:16" ht="15" x14ac:dyDescent="0.2">
      <c r="A197" s="11"/>
      <c r="B197" s="12" t="s">
        <v>41</v>
      </c>
      <c r="C197" s="919">
        <v>0</v>
      </c>
      <c r="D197" s="920"/>
      <c r="E197" s="920"/>
      <c r="F197" s="386">
        <v>0</v>
      </c>
      <c r="G197" s="386">
        <v>0</v>
      </c>
      <c r="H197" s="386">
        <v>0</v>
      </c>
      <c r="I197" s="412">
        <f t="shared" si="42"/>
        <v>0</v>
      </c>
      <c r="J197" s="38">
        <v>0</v>
      </c>
      <c r="K197" s="386">
        <v>0</v>
      </c>
      <c r="L197" s="386">
        <v>0</v>
      </c>
      <c r="M197" s="386">
        <v>0</v>
      </c>
      <c r="N197" s="880">
        <f>SUM(J197-K197+L197-M197)</f>
        <v>0</v>
      </c>
      <c r="O197" s="880"/>
      <c r="P197" s="881"/>
    </row>
    <row r="198" spans="1:16" x14ac:dyDescent="0.2">
      <c r="A198" s="9">
        <v>2</v>
      </c>
      <c r="B198" s="10" t="s">
        <v>43</v>
      </c>
      <c r="C198" s="899"/>
      <c r="D198" s="900"/>
      <c r="E198" s="900"/>
      <c r="F198" s="383"/>
      <c r="G198" s="383"/>
      <c r="H198" s="383"/>
      <c r="I198" s="400"/>
      <c r="J198" s="382"/>
      <c r="K198" s="383"/>
      <c r="L198" s="383"/>
      <c r="M198" s="383"/>
      <c r="N198" s="867"/>
      <c r="O198" s="867"/>
      <c r="P198" s="868"/>
    </row>
    <row r="199" spans="1:16" ht="12.75" customHeight="1" x14ac:dyDescent="0.2">
      <c r="A199" s="11"/>
      <c r="B199" s="12" t="s">
        <v>44</v>
      </c>
      <c r="C199" s="919">
        <v>0</v>
      </c>
      <c r="D199" s="920"/>
      <c r="E199" s="920"/>
      <c r="F199" s="386">
        <v>0</v>
      </c>
      <c r="G199" s="386">
        <v>0</v>
      </c>
      <c r="H199" s="386">
        <v>0</v>
      </c>
      <c r="I199" s="393">
        <f t="shared" ref="I199:I202" si="45">SUM(C199-F199+G199-H199)</f>
        <v>0</v>
      </c>
      <c r="J199" s="382"/>
      <c r="K199" s="383"/>
      <c r="L199" s="383"/>
      <c r="M199" s="383"/>
      <c r="N199" s="867"/>
      <c r="O199" s="867"/>
      <c r="P199" s="868"/>
    </row>
    <row r="200" spans="1:16" ht="12.75" customHeight="1" x14ac:dyDescent="0.2">
      <c r="A200" s="11"/>
      <c r="B200" s="12" t="s">
        <v>45</v>
      </c>
      <c r="C200" s="919">
        <v>0</v>
      </c>
      <c r="D200" s="920"/>
      <c r="E200" s="920"/>
      <c r="F200" s="386">
        <v>0</v>
      </c>
      <c r="G200" s="386">
        <v>0</v>
      </c>
      <c r="H200" s="386">
        <v>0</v>
      </c>
      <c r="I200" s="393">
        <f t="shared" si="45"/>
        <v>0</v>
      </c>
      <c r="J200" s="382"/>
      <c r="K200" s="383"/>
      <c r="L200" s="383"/>
      <c r="M200" s="383"/>
      <c r="N200" s="867"/>
      <c r="O200" s="867"/>
      <c r="P200" s="868"/>
    </row>
    <row r="201" spans="1:16" ht="7.5" customHeight="1" x14ac:dyDescent="0.2">
      <c r="A201" s="9"/>
      <c r="B201" s="12" t="s">
        <v>46</v>
      </c>
      <c r="C201" s="919">
        <v>0</v>
      </c>
      <c r="D201" s="920"/>
      <c r="E201" s="920"/>
      <c r="F201" s="386">
        <v>0</v>
      </c>
      <c r="G201" s="386">
        <v>0</v>
      </c>
      <c r="H201" s="386">
        <v>0</v>
      </c>
      <c r="I201" s="393">
        <f t="shared" si="45"/>
        <v>0</v>
      </c>
      <c r="J201" s="382"/>
      <c r="K201" s="383"/>
      <c r="L201" s="383"/>
      <c r="M201" s="383"/>
      <c r="N201" s="867"/>
      <c r="O201" s="867"/>
      <c r="P201" s="868"/>
    </row>
    <row r="202" spans="1:16" ht="18" customHeight="1" x14ac:dyDescent="0.2">
      <c r="A202" s="14"/>
      <c r="B202" s="15" t="s">
        <v>47</v>
      </c>
      <c r="C202" s="921">
        <v>0</v>
      </c>
      <c r="D202" s="922"/>
      <c r="E202" s="922"/>
      <c r="F202" s="399">
        <v>0</v>
      </c>
      <c r="G202" s="399">
        <v>0</v>
      </c>
      <c r="H202" s="399">
        <v>0</v>
      </c>
      <c r="I202" s="393">
        <f t="shared" si="45"/>
        <v>0</v>
      </c>
      <c r="J202" s="39"/>
      <c r="K202" s="16"/>
      <c r="L202" s="16"/>
      <c r="M202" s="16"/>
      <c r="N202" s="869"/>
      <c r="O202" s="869"/>
      <c r="P202" s="870"/>
    </row>
    <row r="203" spans="1:16" ht="12.75" customHeight="1" thickBot="1" x14ac:dyDescent="0.25">
      <c r="A203" s="17">
        <v>3</v>
      </c>
      <c r="B203" s="18" t="s">
        <v>48</v>
      </c>
      <c r="C203" s="923">
        <v>0</v>
      </c>
      <c r="D203" s="924"/>
      <c r="E203" s="924"/>
      <c r="F203" s="26">
        <v>0</v>
      </c>
      <c r="G203" s="26">
        <v>0</v>
      </c>
      <c r="H203" s="401"/>
      <c r="I203" s="40"/>
      <c r="J203" s="41"/>
      <c r="K203" s="413"/>
      <c r="L203" s="413"/>
      <c r="M203" s="413"/>
      <c r="N203" s="873"/>
      <c r="O203" s="873"/>
      <c r="P203" s="874"/>
    </row>
    <row r="204" spans="1:16" x14ac:dyDescent="0.2">
      <c r="B204" s="381" t="s">
        <v>49</v>
      </c>
      <c r="C204" s="861">
        <f>SUM(C199:E202)-C190</f>
        <v>0</v>
      </c>
      <c r="D204" s="862"/>
      <c r="E204" s="862"/>
      <c r="F204" s="25">
        <f>SUM(F199:F202)-F190</f>
        <v>0</v>
      </c>
      <c r="G204" s="25">
        <f t="shared" ref="G204:I204" si="46">SUM(G199:G202)-G190</f>
        <v>0</v>
      </c>
      <c r="H204" s="25">
        <f t="shared" si="46"/>
        <v>0</v>
      </c>
      <c r="I204" s="25">
        <f t="shared" si="46"/>
        <v>0</v>
      </c>
      <c r="J204" s="8"/>
      <c r="K204" s="8"/>
      <c r="L204" s="8"/>
      <c r="M204" s="8"/>
      <c r="N204" s="863"/>
      <c r="O204" s="863"/>
      <c r="P204" s="863"/>
    </row>
    <row r="205" spans="1:16" x14ac:dyDescent="0.2">
      <c r="B205" s="381"/>
      <c r="C205" s="93"/>
      <c r="D205" s="94"/>
      <c r="E205" s="94"/>
      <c r="F205" s="25"/>
      <c r="G205" s="25"/>
      <c r="H205" s="25"/>
      <c r="I205" s="25"/>
      <c r="J205" s="8"/>
      <c r="K205" s="8"/>
      <c r="L205" s="8"/>
      <c r="M205" s="8"/>
      <c r="N205" s="398"/>
      <c r="O205" s="398"/>
      <c r="P205" s="398"/>
    </row>
    <row r="206" spans="1:16" x14ac:dyDescent="0.2">
      <c r="B206" s="381"/>
      <c r="C206" s="93"/>
      <c r="D206" s="94"/>
      <c r="E206" s="94"/>
      <c r="F206" s="25"/>
      <c r="G206" s="25"/>
      <c r="H206" s="25"/>
      <c r="I206" s="25"/>
      <c r="J206" s="8"/>
      <c r="K206" s="8"/>
      <c r="L206" s="8"/>
      <c r="M206" s="8"/>
      <c r="N206" s="398"/>
      <c r="O206" s="398"/>
      <c r="P206" s="398"/>
    </row>
    <row r="207" spans="1:16" ht="30" customHeight="1" x14ac:dyDescent="0.2">
      <c r="B207" s="381"/>
      <c r="C207" s="93"/>
      <c r="D207" s="94"/>
      <c r="E207" s="94"/>
      <c r="F207" s="25"/>
      <c r="G207" s="25"/>
      <c r="H207" s="25"/>
      <c r="I207" s="25"/>
      <c r="J207" s="8"/>
      <c r="K207" s="8"/>
      <c r="L207" s="8"/>
      <c r="M207" s="8"/>
      <c r="N207" s="398"/>
      <c r="O207" s="398"/>
      <c r="P207" s="398"/>
    </row>
    <row r="208" spans="1:16" ht="25.5" customHeight="1" x14ac:dyDescent="0.2">
      <c r="C208" s="381"/>
      <c r="D208" s="381"/>
      <c r="E208" s="381"/>
      <c r="N208" s="381"/>
      <c r="O208" s="381"/>
      <c r="P208" s="381"/>
    </row>
    <row r="209" spans="1:16" ht="20.100000000000001" customHeight="1" x14ac:dyDescent="0.2">
      <c r="C209" s="381"/>
      <c r="D209" s="381"/>
      <c r="E209" s="381"/>
      <c r="N209" s="381"/>
      <c r="O209" s="381"/>
      <c r="P209" s="381"/>
    </row>
    <row r="210" spans="1:16" ht="20.100000000000001" customHeight="1" x14ac:dyDescent="0.2">
      <c r="C210" s="864"/>
      <c r="D210" s="864"/>
      <c r="E210" s="864"/>
      <c r="N210" s="864"/>
      <c r="O210" s="864"/>
      <c r="P210" s="864"/>
    </row>
    <row r="211" spans="1:16" ht="20.100000000000001" customHeight="1" x14ac:dyDescent="0.2">
      <c r="A211" s="864" t="s">
        <v>0</v>
      </c>
      <c r="B211" s="864"/>
      <c r="F211" s="1" t="s">
        <v>1</v>
      </c>
      <c r="M211" s="930" t="s">
        <v>2</v>
      </c>
      <c r="N211" s="930"/>
      <c r="O211" s="930"/>
      <c r="P211" s="930"/>
    </row>
    <row r="212" spans="1:16" ht="20.100000000000001" customHeight="1" x14ac:dyDescent="0.2">
      <c r="A212" s="864" t="s">
        <v>3</v>
      </c>
      <c r="B212" s="864"/>
      <c r="M212" s="930"/>
      <c r="N212" s="930"/>
      <c r="O212" s="930"/>
      <c r="P212" s="930"/>
    </row>
    <row r="213" spans="1:16" ht="20.100000000000001" customHeight="1" x14ac:dyDescent="0.2">
      <c r="A213" s="864" t="s">
        <v>4</v>
      </c>
      <c r="B213" s="864"/>
    </row>
    <row r="214" spans="1:16" ht="20.100000000000001" customHeight="1" x14ac:dyDescent="0.3">
      <c r="F214" s="918" t="s">
        <v>5</v>
      </c>
      <c r="G214" s="918"/>
      <c r="H214" s="918"/>
      <c r="I214" s="918"/>
      <c r="J214" s="918"/>
      <c r="K214" s="918"/>
      <c r="L214" s="918"/>
    </row>
    <row r="215" spans="1:16" ht="20.100000000000001" customHeight="1" x14ac:dyDescent="0.2">
      <c r="F215" s="909" t="s">
        <v>6</v>
      </c>
      <c r="G215" s="909"/>
      <c r="H215" s="909"/>
      <c r="I215" s="909"/>
      <c r="J215" s="909"/>
      <c r="K215" s="909"/>
      <c r="L215" s="909"/>
    </row>
    <row r="216" spans="1:16" ht="26.25" customHeight="1" x14ac:dyDescent="0.2">
      <c r="A216" s="1" t="s">
        <v>7</v>
      </c>
      <c r="C216" s="28"/>
      <c r="D216" s="394">
        <v>1</v>
      </c>
      <c r="E216" s="394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9"/>
      <c r="D217" s="4">
        <v>0</v>
      </c>
      <c r="E217" s="4">
        <v>8</v>
      </c>
      <c r="I217" s="910">
        <v>7</v>
      </c>
      <c r="K217" s="2"/>
      <c r="L217" s="24" t="s">
        <v>50</v>
      </c>
      <c r="M217" s="911" t="str">
        <f>+M182</f>
        <v>: Juni</v>
      </c>
      <c r="N217" s="912"/>
      <c r="O217" s="394">
        <f>+O182</f>
        <v>0</v>
      </c>
      <c r="P217" s="394">
        <f>+P182</f>
        <v>6</v>
      </c>
    </row>
    <row r="218" spans="1:16" s="3" customFormat="1" ht="20.100000000000001" customHeight="1" x14ac:dyDescent="0.2">
      <c r="A218" s="19" t="s">
        <v>57</v>
      </c>
      <c r="B218" s="20"/>
      <c r="C218" s="42">
        <v>0</v>
      </c>
      <c r="D218" s="42">
        <v>3</v>
      </c>
      <c r="E218" s="42">
        <v>2</v>
      </c>
      <c r="I218" s="910"/>
      <c r="J218" s="415"/>
      <c r="K218" s="416"/>
      <c r="L218" s="417" t="s">
        <v>12</v>
      </c>
      <c r="M218" s="956" t="str">
        <f>+M183</f>
        <v>: 2019</v>
      </c>
      <c r="N218" s="957"/>
      <c r="O218" s="42">
        <f>+O183</f>
        <v>1</v>
      </c>
      <c r="P218" s="42">
        <f>+P183</f>
        <v>9</v>
      </c>
    </row>
    <row r="219" spans="1:16" ht="20.100000000000001" customHeight="1" thickBot="1" x14ac:dyDescent="0.25">
      <c r="C219" s="30"/>
      <c r="D219" s="30"/>
      <c r="K219" s="2"/>
      <c r="L219" s="2"/>
      <c r="N219" s="2"/>
      <c r="O219" s="30"/>
      <c r="P219" s="30"/>
    </row>
    <row r="220" spans="1:16" ht="20.100000000000001" customHeight="1" x14ac:dyDescent="0.2">
      <c r="A220" s="946" t="s">
        <v>13</v>
      </c>
      <c r="B220" s="944" t="s">
        <v>14</v>
      </c>
      <c r="C220" s="913" t="s">
        <v>15</v>
      </c>
      <c r="D220" s="914"/>
      <c r="E220" s="914"/>
      <c r="F220" s="914"/>
      <c r="G220" s="914"/>
      <c r="H220" s="914"/>
      <c r="I220" s="915"/>
      <c r="J220" s="916" t="s">
        <v>16</v>
      </c>
      <c r="K220" s="914"/>
      <c r="L220" s="914"/>
      <c r="M220" s="914"/>
      <c r="N220" s="914"/>
      <c r="O220" s="914"/>
      <c r="P220" s="915"/>
    </row>
    <row r="221" spans="1:16" ht="24" customHeight="1" x14ac:dyDescent="0.2">
      <c r="A221" s="947"/>
      <c r="B221" s="945"/>
      <c r="C221" s="925" t="s">
        <v>17</v>
      </c>
      <c r="D221" s="926"/>
      <c r="E221" s="926"/>
      <c r="F221" s="4"/>
      <c r="G221" s="4"/>
      <c r="H221" s="4"/>
      <c r="I221" s="387" t="s">
        <v>17</v>
      </c>
      <c r="J221" s="34" t="s">
        <v>17</v>
      </c>
      <c r="K221" s="4"/>
      <c r="L221" s="4"/>
      <c r="M221" s="4"/>
      <c r="N221" s="926" t="s">
        <v>17</v>
      </c>
      <c r="O221" s="926"/>
      <c r="P221" s="927"/>
    </row>
    <row r="222" spans="1:16" ht="12.75" customHeight="1" x14ac:dyDescent="0.2">
      <c r="A222" s="947"/>
      <c r="B222" s="945"/>
      <c r="C222" s="902" t="s">
        <v>9</v>
      </c>
      <c r="D222" s="903"/>
      <c r="E222" s="903"/>
      <c r="F222" s="388" t="s">
        <v>18</v>
      </c>
      <c r="G222" s="388" t="s">
        <v>19</v>
      </c>
      <c r="H222" s="388" t="s">
        <v>20</v>
      </c>
      <c r="I222" s="389" t="s">
        <v>21</v>
      </c>
      <c r="J222" s="35" t="s">
        <v>9</v>
      </c>
      <c r="K222" s="388" t="s">
        <v>18</v>
      </c>
      <c r="L222" s="388" t="s">
        <v>19</v>
      </c>
      <c r="M222" s="388" t="s">
        <v>20</v>
      </c>
      <c r="N222" s="904" t="s">
        <v>21</v>
      </c>
      <c r="O222" s="904"/>
      <c r="P222" s="905"/>
    </row>
    <row r="223" spans="1:16" ht="12.75" customHeight="1" x14ac:dyDescent="0.2">
      <c r="A223" s="947"/>
      <c r="B223" s="945"/>
      <c r="C223" s="906" t="s">
        <v>22</v>
      </c>
      <c r="D223" s="907"/>
      <c r="E223" s="907"/>
      <c r="F223" s="390"/>
      <c r="G223" s="390"/>
      <c r="H223" s="390"/>
      <c r="I223" s="391" t="s">
        <v>23</v>
      </c>
      <c r="J223" s="36" t="s">
        <v>22</v>
      </c>
      <c r="K223" s="390"/>
      <c r="L223" s="390"/>
      <c r="M223" s="390"/>
      <c r="N223" s="907" t="s">
        <v>24</v>
      </c>
      <c r="O223" s="907"/>
      <c r="P223" s="908"/>
    </row>
    <row r="224" spans="1:16" x14ac:dyDescent="0.2">
      <c r="A224" s="46" t="s">
        <v>25</v>
      </c>
      <c r="B224" s="47" t="s">
        <v>26</v>
      </c>
      <c r="C224" s="890" t="s">
        <v>27</v>
      </c>
      <c r="D224" s="891"/>
      <c r="E224" s="891"/>
      <c r="F224" s="396" t="s">
        <v>28</v>
      </c>
      <c r="G224" s="396" t="s">
        <v>29</v>
      </c>
      <c r="H224" s="396" t="s">
        <v>30</v>
      </c>
      <c r="I224" s="48" t="s">
        <v>31</v>
      </c>
      <c r="J224" s="49" t="s">
        <v>32</v>
      </c>
      <c r="K224" s="396" t="s">
        <v>33</v>
      </c>
      <c r="L224" s="396" t="s">
        <v>34</v>
      </c>
      <c r="M224" s="396" t="s">
        <v>35</v>
      </c>
      <c r="N224" s="892" t="s">
        <v>36</v>
      </c>
      <c r="O224" s="891"/>
      <c r="P224" s="893"/>
    </row>
    <row r="225" spans="1:16" ht="12.75" customHeight="1" x14ac:dyDescent="0.2">
      <c r="A225" s="5"/>
      <c r="B225" s="6" t="s">
        <v>37</v>
      </c>
      <c r="C225" s="894">
        <f>SUM(C227,C230)</f>
        <v>0</v>
      </c>
      <c r="D225" s="895"/>
      <c r="E225" s="895"/>
      <c r="F225" s="397">
        <f>SUM(F227,F230)</f>
        <v>0</v>
      </c>
      <c r="G225" s="397">
        <f>SUM(G227,G230)</f>
        <v>0</v>
      </c>
      <c r="H225" s="397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896">
        <f t="shared" si="47"/>
        <v>0</v>
      </c>
      <c r="O225" s="897"/>
      <c r="P225" s="898"/>
    </row>
    <row r="226" spans="1:16" ht="12.75" customHeight="1" x14ac:dyDescent="0.2">
      <c r="A226" s="9">
        <v>1</v>
      </c>
      <c r="B226" s="10" t="s">
        <v>38</v>
      </c>
      <c r="C226" s="899"/>
      <c r="D226" s="900"/>
      <c r="E226" s="900"/>
      <c r="F226" s="383"/>
      <c r="G226" s="383"/>
      <c r="H226" s="383"/>
      <c r="I226" s="37"/>
      <c r="J226" s="382"/>
      <c r="K226" s="383"/>
      <c r="L226" s="383"/>
      <c r="M226" s="383"/>
      <c r="N226" s="900"/>
      <c r="O226" s="900"/>
      <c r="P226" s="901"/>
    </row>
    <row r="227" spans="1:16" ht="14.25" x14ac:dyDescent="0.2">
      <c r="A227" s="11"/>
      <c r="B227" s="10" t="s">
        <v>39</v>
      </c>
      <c r="C227" s="928">
        <f>SUM(C228:E229)</f>
        <v>0</v>
      </c>
      <c r="D227" s="929"/>
      <c r="E227" s="929"/>
      <c r="F227" s="392">
        <f>SUM(F228:F229)</f>
        <v>0</v>
      </c>
      <c r="G227" s="392">
        <f t="shared" ref="G227:H227" si="48">SUM(G228:G229)</f>
        <v>0</v>
      </c>
      <c r="H227" s="392">
        <f t="shared" si="48"/>
        <v>0</v>
      </c>
      <c r="I227" s="393">
        <f>SUM(C227-F227+G227-H227)</f>
        <v>0</v>
      </c>
      <c r="J227" s="392">
        <f>SUM(J228:J229)</f>
        <v>0</v>
      </c>
      <c r="K227" s="392">
        <f t="shared" ref="K227:M227" si="49">SUM(K228:K229)</f>
        <v>0</v>
      </c>
      <c r="L227" s="392">
        <f t="shared" si="49"/>
        <v>0</v>
      </c>
      <c r="M227" s="392">
        <f t="shared" si="49"/>
        <v>0</v>
      </c>
      <c r="N227" s="880">
        <f>SUM(N228:P229)</f>
        <v>0</v>
      </c>
      <c r="O227" s="880"/>
      <c r="P227" s="881"/>
    </row>
    <row r="228" spans="1:16" ht="15" x14ac:dyDescent="0.2">
      <c r="A228" s="11"/>
      <c r="B228" s="12" t="s">
        <v>40</v>
      </c>
      <c r="C228" s="919">
        <v>0</v>
      </c>
      <c r="D228" s="920"/>
      <c r="E228" s="920"/>
      <c r="F228" s="386">
        <v>0</v>
      </c>
      <c r="G228" s="386">
        <v>0</v>
      </c>
      <c r="H228" s="386">
        <v>0</v>
      </c>
      <c r="I228" s="412">
        <f t="shared" ref="I228:I232" si="50">SUM(C228-F228+G228-H228)</f>
        <v>0</v>
      </c>
      <c r="J228" s="414">
        <v>0</v>
      </c>
      <c r="K228" s="414">
        <v>0</v>
      </c>
      <c r="L228" s="414">
        <v>0</v>
      </c>
      <c r="M228" s="414">
        <v>0</v>
      </c>
      <c r="N228" s="880">
        <f>SUM(J228-K228+L228-M228)</f>
        <v>0</v>
      </c>
      <c r="O228" s="880"/>
      <c r="P228" s="881"/>
    </row>
    <row r="229" spans="1:16" ht="15" x14ac:dyDescent="0.2">
      <c r="A229" s="11"/>
      <c r="B229" s="12" t="s">
        <v>41</v>
      </c>
      <c r="C229" s="919">
        <v>0</v>
      </c>
      <c r="D229" s="920"/>
      <c r="E229" s="920"/>
      <c r="F229" s="386">
        <v>0</v>
      </c>
      <c r="G229" s="386">
        <v>0</v>
      </c>
      <c r="H229" s="386">
        <v>0</v>
      </c>
      <c r="I229" s="412">
        <f t="shared" si="50"/>
        <v>0</v>
      </c>
      <c r="J229" s="414">
        <v>0</v>
      </c>
      <c r="K229" s="414">
        <v>0</v>
      </c>
      <c r="L229" s="414">
        <v>0</v>
      </c>
      <c r="M229" s="414">
        <v>0</v>
      </c>
      <c r="N229" s="880">
        <f>SUM(J229-K229+L229-M229)</f>
        <v>0</v>
      </c>
      <c r="O229" s="880"/>
      <c r="P229" s="881"/>
    </row>
    <row r="230" spans="1:16" ht="14.25" x14ac:dyDescent="0.2">
      <c r="A230" s="11"/>
      <c r="B230" s="10" t="s">
        <v>42</v>
      </c>
      <c r="C230" s="928">
        <f>SUM(C231:E232)</f>
        <v>0</v>
      </c>
      <c r="D230" s="929"/>
      <c r="E230" s="929"/>
      <c r="F230" s="392">
        <f>SUM(F231:F232)</f>
        <v>0</v>
      </c>
      <c r="G230" s="392">
        <f t="shared" ref="G230:H230" si="51">SUM(G231:G232)</f>
        <v>0</v>
      </c>
      <c r="H230" s="392">
        <f t="shared" si="51"/>
        <v>0</v>
      </c>
      <c r="I230" s="393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880">
        <f>SUM(N231:P232)</f>
        <v>0</v>
      </c>
      <c r="O230" s="880"/>
      <c r="P230" s="881"/>
    </row>
    <row r="231" spans="1:16" ht="12.75" customHeight="1" x14ac:dyDescent="0.2">
      <c r="A231" s="11"/>
      <c r="B231" s="12" t="s">
        <v>40</v>
      </c>
      <c r="C231" s="919">
        <v>0</v>
      </c>
      <c r="D231" s="920"/>
      <c r="E231" s="920"/>
      <c r="F231" s="386">
        <v>0</v>
      </c>
      <c r="G231" s="386">
        <v>0</v>
      </c>
      <c r="H231" s="386">
        <v>0</v>
      </c>
      <c r="I231" s="412">
        <f t="shared" si="50"/>
        <v>0</v>
      </c>
      <c r="J231" s="38">
        <v>0</v>
      </c>
      <c r="K231" s="386">
        <v>0</v>
      </c>
      <c r="L231" s="386">
        <v>0</v>
      </c>
      <c r="M231" s="386">
        <v>0</v>
      </c>
      <c r="N231" s="880">
        <f>SUM(J231-K231+L231-M231)</f>
        <v>0</v>
      </c>
      <c r="O231" s="880"/>
      <c r="P231" s="881"/>
    </row>
    <row r="232" spans="1:16" ht="12.75" customHeight="1" x14ac:dyDescent="0.2">
      <c r="A232" s="11"/>
      <c r="B232" s="12" t="s">
        <v>41</v>
      </c>
      <c r="C232" s="919">
        <v>0</v>
      </c>
      <c r="D232" s="920"/>
      <c r="E232" s="920"/>
      <c r="F232" s="386">
        <v>0</v>
      </c>
      <c r="G232" s="386">
        <v>0</v>
      </c>
      <c r="H232" s="386">
        <v>0</v>
      </c>
      <c r="I232" s="412">
        <f t="shared" si="50"/>
        <v>0</v>
      </c>
      <c r="J232" s="38">
        <v>0</v>
      </c>
      <c r="K232" s="386">
        <v>0</v>
      </c>
      <c r="L232" s="386">
        <v>0</v>
      </c>
      <c r="M232" s="386">
        <v>0</v>
      </c>
      <c r="N232" s="880">
        <f>SUM(J232-K232+L232-M232)</f>
        <v>0</v>
      </c>
      <c r="O232" s="880"/>
      <c r="P232" s="881"/>
    </row>
    <row r="233" spans="1:16" ht="7.5" customHeight="1" x14ac:dyDescent="0.2">
      <c r="A233" s="9">
        <v>2</v>
      </c>
      <c r="B233" s="10" t="s">
        <v>43</v>
      </c>
      <c r="C233" s="899"/>
      <c r="D233" s="900"/>
      <c r="E233" s="900"/>
      <c r="F233" s="383"/>
      <c r="G233" s="383"/>
      <c r="H233" s="383"/>
      <c r="I233" s="400"/>
      <c r="J233" s="382"/>
      <c r="K233" s="383"/>
      <c r="L233" s="383"/>
      <c r="M233" s="383"/>
      <c r="N233" s="867"/>
      <c r="O233" s="867"/>
      <c r="P233" s="868"/>
    </row>
    <row r="234" spans="1:16" ht="18" customHeight="1" x14ac:dyDescent="0.2">
      <c r="A234" s="11"/>
      <c r="B234" s="12" t="s">
        <v>44</v>
      </c>
      <c r="C234" s="919">
        <v>0</v>
      </c>
      <c r="D234" s="920"/>
      <c r="E234" s="920"/>
      <c r="F234" s="386">
        <v>0</v>
      </c>
      <c r="G234" s="386">
        <v>0</v>
      </c>
      <c r="H234" s="386">
        <v>0</v>
      </c>
      <c r="I234" s="393">
        <f t="shared" ref="I234:I237" si="53">SUM(C234-F234+G234-H234)</f>
        <v>0</v>
      </c>
      <c r="J234" s="382"/>
      <c r="K234" s="383"/>
      <c r="L234" s="383"/>
      <c r="M234" s="383"/>
      <c r="N234" s="867"/>
      <c r="O234" s="867"/>
      <c r="P234" s="868"/>
    </row>
    <row r="235" spans="1:16" ht="12.75" customHeight="1" x14ac:dyDescent="0.2">
      <c r="A235" s="11"/>
      <c r="B235" s="12" t="s">
        <v>45</v>
      </c>
      <c r="C235" s="919">
        <v>0</v>
      </c>
      <c r="D235" s="920"/>
      <c r="E235" s="920"/>
      <c r="F235" s="386">
        <v>0</v>
      </c>
      <c r="G235" s="386">
        <v>0</v>
      </c>
      <c r="H235" s="386">
        <v>0</v>
      </c>
      <c r="I235" s="393">
        <f t="shared" si="53"/>
        <v>0</v>
      </c>
      <c r="J235" s="382"/>
      <c r="K235" s="383"/>
      <c r="L235" s="383"/>
      <c r="M235" s="383"/>
      <c r="N235" s="867"/>
      <c r="O235" s="867"/>
      <c r="P235" s="868"/>
    </row>
    <row r="236" spans="1:16" ht="12.75" customHeight="1" x14ac:dyDescent="0.2">
      <c r="A236" s="9"/>
      <c r="B236" s="12" t="s">
        <v>46</v>
      </c>
      <c r="C236" s="919">
        <v>0</v>
      </c>
      <c r="D236" s="920"/>
      <c r="E236" s="920"/>
      <c r="F236" s="386">
        <v>0</v>
      </c>
      <c r="G236" s="386">
        <v>0</v>
      </c>
      <c r="H236" s="386">
        <v>0</v>
      </c>
      <c r="I236" s="393">
        <f t="shared" si="53"/>
        <v>0</v>
      </c>
      <c r="J236" s="382"/>
      <c r="K236" s="383"/>
      <c r="L236" s="383"/>
      <c r="M236" s="383"/>
      <c r="N236" s="867"/>
      <c r="O236" s="867"/>
      <c r="P236" s="868"/>
    </row>
    <row r="237" spans="1:16" ht="12.75" customHeight="1" x14ac:dyDescent="0.2">
      <c r="A237" s="14"/>
      <c r="B237" s="15" t="s">
        <v>47</v>
      </c>
      <c r="C237" s="921">
        <v>0</v>
      </c>
      <c r="D237" s="922"/>
      <c r="E237" s="922"/>
      <c r="F237" s="399">
        <v>0</v>
      </c>
      <c r="G237" s="399">
        <v>0</v>
      </c>
      <c r="H237" s="399">
        <v>0</v>
      </c>
      <c r="I237" s="393">
        <f t="shared" si="53"/>
        <v>0</v>
      </c>
      <c r="J237" s="39"/>
      <c r="K237" s="16"/>
      <c r="L237" s="16"/>
      <c r="M237" s="16"/>
      <c r="N237" s="869"/>
      <c r="O237" s="869"/>
      <c r="P237" s="870"/>
    </row>
    <row r="238" spans="1:16" ht="15" thickBot="1" x14ac:dyDescent="0.25">
      <c r="A238" s="17">
        <v>3</v>
      </c>
      <c r="B238" s="18" t="s">
        <v>48</v>
      </c>
      <c r="C238" s="923">
        <v>0</v>
      </c>
      <c r="D238" s="924"/>
      <c r="E238" s="924"/>
      <c r="F238" s="26">
        <v>0</v>
      </c>
      <c r="G238" s="26">
        <v>0</v>
      </c>
      <c r="H238" s="401"/>
      <c r="I238" s="40"/>
      <c r="J238" s="41"/>
      <c r="K238" s="413"/>
      <c r="L238" s="413"/>
      <c r="M238" s="413"/>
      <c r="N238" s="873"/>
      <c r="O238" s="873"/>
      <c r="P238" s="874"/>
    </row>
    <row r="239" spans="1:16" ht="30" customHeight="1" x14ac:dyDescent="0.2">
      <c r="B239" s="381" t="s">
        <v>49</v>
      </c>
      <c r="C239" s="861">
        <f>SUM(C234:E237)-C225</f>
        <v>0</v>
      </c>
      <c r="D239" s="862"/>
      <c r="E239" s="862"/>
      <c r="F239" s="25">
        <f>SUM(F234:F237)-F225</f>
        <v>0</v>
      </c>
      <c r="G239" s="25">
        <f t="shared" ref="G239:I239" si="54">SUM(G234:G237)-G225</f>
        <v>0</v>
      </c>
      <c r="H239" s="25">
        <f t="shared" si="54"/>
        <v>0</v>
      </c>
      <c r="I239" s="25">
        <f t="shared" si="54"/>
        <v>0</v>
      </c>
      <c r="J239" s="8"/>
      <c r="K239" s="8"/>
      <c r="L239" s="8"/>
      <c r="M239" s="8"/>
      <c r="N239" s="863"/>
      <c r="O239" s="863"/>
      <c r="P239" s="863"/>
    </row>
    <row r="240" spans="1:16" ht="25.5" customHeight="1" x14ac:dyDescent="0.2">
      <c r="B240" s="381"/>
      <c r="C240" s="93"/>
      <c r="D240" s="94"/>
      <c r="E240" s="94"/>
      <c r="F240" s="25"/>
      <c r="G240" s="25"/>
      <c r="H240" s="25"/>
      <c r="I240" s="25"/>
      <c r="J240" s="8"/>
      <c r="K240" s="8"/>
      <c r="L240" s="8"/>
      <c r="M240" s="8"/>
      <c r="N240" s="398"/>
      <c r="O240" s="398"/>
      <c r="P240" s="398"/>
    </row>
    <row r="241" spans="1:16" ht="20.100000000000001" customHeight="1" x14ac:dyDescent="0.2">
      <c r="B241" s="381"/>
      <c r="C241" s="93"/>
      <c r="D241" s="94"/>
      <c r="E241" s="94"/>
      <c r="F241" s="25"/>
      <c r="G241" s="25"/>
      <c r="H241" s="25"/>
      <c r="I241" s="25"/>
      <c r="J241" s="8"/>
      <c r="K241" s="8"/>
      <c r="L241" s="8"/>
      <c r="M241" s="8"/>
      <c r="N241" s="398"/>
      <c r="O241" s="398"/>
      <c r="P241" s="398"/>
    </row>
    <row r="242" spans="1:16" ht="20.100000000000001" customHeight="1" x14ac:dyDescent="0.2">
      <c r="B242" s="381"/>
      <c r="C242" s="93"/>
      <c r="D242" s="94"/>
      <c r="E242" s="94"/>
      <c r="F242" s="25"/>
      <c r="G242" s="25"/>
      <c r="H242" s="25"/>
      <c r="I242" s="25"/>
      <c r="J242" s="8"/>
      <c r="K242" s="8"/>
      <c r="L242" s="8"/>
      <c r="M242" s="8"/>
      <c r="N242" s="398"/>
      <c r="O242" s="398"/>
      <c r="P242" s="398"/>
    </row>
    <row r="243" spans="1:16" ht="20.100000000000001" customHeight="1" x14ac:dyDescent="0.2">
      <c r="C243" s="381"/>
      <c r="D243" s="381"/>
      <c r="E243" s="381"/>
      <c r="G243" s="1" t="s">
        <v>1</v>
      </c>
      <c r="N243" s="381"/>
      <c r="O243" s="381"/>
      <c r="P243" s="381"/>
    </row>
    <row r="244" spans="1:16" ht="20.100000000000001" customHeight="1" x14ac:dyDescent="0.2">
      <c r="C244" s="381"/>
      <c r="D244" s="381"/>
      <c r="E244" s="381"/>
      <c r="N244" s="381"/>
      <c r="O244" s="381"/>
      <c r="P244" s="381"/>
    </row>
    <row r="245" spans="1:16" ht="20.100000000000001" customHeight="1" x14ac:dyDescent="0.2">
      <c r="C245" s="381"/>
      <c r="D245" s="381"/>
      <c r="E245" s="381"/>
      <c r="N245" s="381"/>
      <c r="O245" s="381"/>
      <c r="P245" s="381"/>
    </row>
    <row r="246" spans="1:16" ht="20.100000000000001" customHeight="1" x14ac:dyDescent="0.2">
      <c r="C246" s="381"/>
      <c r="D246" s="381"/>
      <c r="E246" s="381"/>
      <c r="N246" s="381"/>
      <c r="O246" s="381"/>
      <c r="P246" s="381"/>
    </row>
    <row r="247" spans="1:16" ht="20.100000000000001" customHeight="1" x14ac:dyDescent="0.2">
      <c r="A247" s="864" t="s">
        <v>0</v>
      </c>
      <c r="B247" s="864"/>
      <c r="F247" s="1" t="s">
        <v>1</v>
      </c>
      <c r="M247" s="930" t="s">
        <v>2</v>
      </c>
      <c r="N247" s="930"/>
      <c r="O247" s="930"/>
      <c r="P247" s="930"/>
    </row>
    <row r="248" spans="1:16" ht="26.25" customHeight="1" x14ac:dyDescent="0.2">
      <c r="A248" s="864" t="s">
        <v>3</v>
      </c>
      <c r="B248" s="864"/>
      <c r="M248" s="930"/>
      <c r="N248" s="930"/>
      <c r="O248" s="930"/>
      <c r="P248" s="930"/>
    </row>
    <row r="249" spans="1:16" ht="20.100000000000001" customHeight="1" x14ac:dyDescent="0.2">
      <c r="A249" s="864" t="s">
        <v>4</v>
      </c>
      <c r="B249" s="864"/>
    </row>
    <row r="250" spans="1:16" ht="20.100000000000001" customHeight="1" x14ac:dyDescent="0.3">
      <c r="F250" s="918" t="s">
        <v>5</v>
      </c>
      <c r="G250" s="918"/>
      <c r="H250" s="918"/>
      <c r="I250" s="918"/>
      <c r="J250" s="918"/>
      <c r="K250" s="918"/>
      <c r="L250" s="918"/>
    </row>
    <row r="251" spans="1:16" ht="20.100000000000001" customHeight="1" x14ac:dyDescent="0.2">
      <c r="F251" s="909" t="s">
        <v>6</v>
      </c>
      <c r="G251" s="909"/>
      <c r="H251" s="909"/>
      <c r="I251" s="909"/>
      <c r="J251" s="909"/>
      <c r="K251" s="909"/>
      <c r="L251" s="909"/>
    </row>
    <row r="252" spans="1:16" ht="20.100000000000001" customHeight="1" x14ac:dyDescent="0.2">
      <c r="A252" s="1" t="s">
        <v>7</v>
      </c>
      <c r="C252" s="28"/>
      <c r="D252" s="394">
        <v>1</v>
      </c>
      <c r="E252" s="394">
        <v>5</v>
      </c>
      <c r="K252" s="2"/>
      <c r="L252" s="2"/>
      <c r="M252" s="2"/>
      <c r="N252" s="2"/>
      <c r="O252" s="2"/>
      <c r="P252" s="2"/>
    </row>
    <row r="253" spans="1:16" ht="12.75" customHeight="1" x14ac:dyDescent="0.2">
      <c r="A253" s="1" t="s">
        <v>8</v>
      </c>
      <c r="C253" s="29"/>
      <c r="D253" s="4">
        <v>0</v>
      </c>
      <c r="E253" s="4">
        <v>8</v>
      </c>
      <c r="I253" s="910">
        <v>8</v>
      </c>
      <c r="K253" s="2"/>
      <c r="L253" s="24" t="s">
        <v>50</v>
      </c>
      <c r="M253" s="911" t="str">
        <f>+M217</f>
        <v>: Juni</v>
      </c>
      <c r="N253" s="912"/>
      <c r="O253" s="394">
        <f>+O217</f>
        <v>0</v>
      </c>
      <c r="P253" s="394">
        <f>+P217</f>
        <v>6</v>
      </c>
    </row>
    <row r="254" spans="1:16" ht="12.75" customHeight="1" x14ac:dyDescent="0.2">
      <c r="A254" s="19" t="s">
        <v>58</v>
      </c>
      <c r="B254" s="19"/>
      <c r="C254" s="394">
        <v>0</v>
      </c>
      <c r="D254" s="394">
        <v>3</v>
      </c>
      <c r="E254" s="394">
        <v>5</v>
      </c>
      <c r="I254" s="910"/>
      <c r="J254" s="395"/>
      <c r="K254" s="2"/>
      <c r="L254" s="24" t="s">
        <v>12</v>
      </c>
      <c r="M254" s="911" t="str">
        <f>+M218</f>
        <v>: 2019</v>
      </c>
      <c r="N254" s="912"/>
      <c r="O254" s="394">
        <f>+O218</f>
        <v>1</v>
      </c>
      <c r="P254" s="394">
        <f>+P218</f>
        <v>9</v>
      </c>
    </row>
    <row r="255" spans="1:16" ht="13.5" thickBot="1" x14ac:dyDescent="0.25">
      <c r="C255" s="30"/>
      <c r="D255" s="30"/>
      <c r="K255" s="2"/>
      <c r="L255" s="2"/>
      <c r="N255" s="2"/>
      <c r="O255" s="30"/>
      <c r="P255" s="30"/>
    </row>
    <row r="256" spans="1:16" ht="12.75" customHeight="1" x14ac:dyDescent="0.2">
      <c r="A256" s="946" t="s">
        <v>13</v>
      </c>
      <c r="B256" s="944" t="s">
        <v>14</v>
      </c>
      <c r="C256" s="913" t="s">
        <v>15</v>
      </c>
      <c r="D256" s="914"/>
      <c r="E256" s="914"/>
      <c r="F256" s="914"/>
      <c r="G256" s="914"/>
      <c r="H256" s="914"/>
      <c r="I256" s="915"/>
      <c r="J256" s="916" t="s">
        <v>16</v>
      </c>
      <c r="K256" s="914"/>
      <c r="L256" s="914"/>
      <c r="M256" s="914"/>
      <c r="N256" s="914"/>
      <c r="O256" s="914"/>
      <c r="P256" s="915"/>
    </row>
    <row r="257" spans="1:16" ht="12.75" customHeight="1" x14ac:dyDescent="0.2">
      <c r="A257" s="947"/>
      <c r="B257" s="945"/>
      <c r="C257" s="925" t="s">
        <v>17</v>
      </c>
      <c r="D257" s="926"/>
      <c r="E257" s="926"/>
      <c r="F257" s="4"/>
      <c r="G257" s="4"/>
      <c r="H257" s="4"/>
      <c r="I257" s="387" t="s">
        <v>17</v>
      </c>
      <c r="J257" s="34" t="s">
        <v>17</v>
      </c>
      <c r="K257" s="4"/>
      <c r="L257" s="4"/>
      <c r="M257" s="4"/>
      <c r="N257" s="926" t="s">
        <v>17</v>
      </c>
      <c r="O257" s="926"/>
      <c r="P257" s="927"/>
    </row>
    <row r="258" spans="1:16" ht="12.75" customHeight="1" x14ac:dyDescent="0.2">
      <c r="A258" s="947"/>
      <c r="B258" s="945"/>
      <c r="C258" s="902" t="s">
        <v>9</v>
      </c>
      <c r="D258" s="903"/>
      <c r="E258" s="903"/>
      <c r="F258" s="388" t="s">
        <v>18</v>
      </c>
      <c r="G258" s="388" t="s">
        <v>19</v>
      </c>
      <c r="H258" s="388" t="s">
        <v>20</v>
      </c>
      <c r="I258" s="389" t="s">
        <v>21</v>
      </c>
      <c r="J258" s="35" t="s">
        <v>9</v>
      </c>
      <c r="K258" s="388" t="s">
        <v>18</v>
      </c>
      <c r="L258" s="388" t="s">
        <v>19</v>
      </c>
      <c r="M258" s="388" t="s">
        <v>20</v>
      </c>
      <c r="N258" s="904" t="s">
        <v>21</v>
      </c>
      <c r="O258" s="904"/>
      <c r="P258" s="905"/>
    </row>
    <row r="259" spans="1:16" ht="12.75" customHeight="1" x14ac:dyDescent="0.2">
      <c r="A259" s="947"/>
      <c r="B259" s="945"/>
      <c r="C259" s="906" t="s">
        <v>22</v>
      </c>
      <c r="D259" s="907"/>
      <c r="E259" s="907"/>
      <c r="F259" s="390"/>
      <c r="G259" s="390"/>
      <c r="H259" s="390"/>
      <c r="I259" s="391" t="s">
        <v>23</v>
      </c>
      <c r="J259" s="36" t="s">
        <v>22</v>
      </c>
      <c r="K259" s="390"/>
      <c r="L259" s="390"/>
      <c r="M259" s="390"/>
      <c r="N259" s="907" t="s">
        <v>24</v>
      </c>
      <c r="O259" s="907"/>
      <c r="P259" s="908"/>
    </row>
    <row r="260" spans="1:16" x14ac:dyDescent="0.2">
      <c r="A260" s="46" t="s">
        <v>25</v>
      </c>
      <c r="B260" s="47" t="s">
        <v>26</v>
      </c>
      <c r="C260" s="890" t="s">
        <v>27</v>
      </c>
      <c r="D260" s="891"/>
      <c r="E260" s="891"/>
      <c r="F260" s="396" t="s">
        <v>28</v>
      </c>
      <c r="G260" s="396" t="s">
        <v>29</v>
      </c>
      <c r="H260" s="396" t="s">
        <v>30</v>
      </c>
      <c r="I260" s="48" t="s">
        <v>31</v>
      </c>
      <c r="J260" s="49" t="s">
        <v>32</v>
      </c>
      <c r="K260" s="396" t="s">
        <v>33</v>
      </c>
      <c r="L260" s="396" t="s">
        <v>34</v>
      </c>
      <c r="M260" s="396" t="s">
        <v>35</v>
      </c>
      <c r="N260" s="892" t="s">
        <v>36</v>
      </c>
      <c r="O260" s="891"/>
      <c r="P260" s="893"/>
    </row>
    <row r="261" spans="1:16" ht="15.75" x14ac:dyDescent="0.2">
      <c r="A261" s="5"/>
      <c r="B261" s="6" t="s">
        <v>37</v>
      </c>
      <c r="C261" s="894">
        <f>SUM(C263,C266)</f>
        <v>0</v>
      </c>
      <c r="D261" s="895"/>
      <c r="E261" s="895"/>
      <c r="F261" s="397">
        <f>SUM(F263,F266)</f>
        <v>0</v>
      </c>
      <c r="G261" s="397">
        <f>SUM(G263,G266)</f>
        <v>0</v>
      </c>
      <c r="H261" s="397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896">
        <f t="shared" si="55"/>
        <v>0</v>
      </c>
      <c r="O261" s="897"/>
      <c r="P261" s="898"/>
    </row>
    <row r="262" spans="1:16" x14ac:dyDescent="0.2">
      <c r="A262" s="9">
        <v>1</v>
      </c>
      <c r="B262" s="10" t="s">
        <v>38</v>
      </c>
      <c r="C262" s="899"/>
      <c r="D262" s="900"/>
      <c r="E262" s="900"/>
      <c r="F262" s="383"/>
      <c r="G262" s="383"/>
      <c r="H262" s="383"/>
      <c r="I262" s="37"/>
      <c r="J262" s="382"/>
      <c r="K262" s="383"/>
      <c r="L262" s="383"/>
      <c r="M262" s="383"/>
      <c r="N262" s="900"/>
      <c r="O262" s="900"/>
      <c r="P262" s="901"/>
    </row>
    <row r="263" spans="1:16" ht="12.75" customHeight="1" x14ac:dyDescent="0.2">
      <c r="A263" s="11"/>
      <c r="B263" s="10" t="s">
        <v>39</v>
      </c>
      <c r="C263" s="928">
        <f>SUM(C264:E265)</f>
        <v>0</v>
      </c>
      <c r="D263" s="929"/>
      <c r="E263" s="929"/>
      <c r="F263" s="392">
        <f>SUM(F264:F265)</f>
        <v>0</v>
      </c>
      <c r="G263" s="392">
        <f t="shared" ref="G263:H263" si="56">SUM(G264:G265)</f>
        <v>0</v>
      </c>
      <c r="H263" s="392">
        <f t="shared" si="56"/>
        <v>0</v>
      </c>
      <c r="I263" s="393">
        <f>SUM(C263-F263+G263-H263)</f>
        <v>0</v>
      </c>
      <c r="J263" s="392">
        <f>SUM(J264:J265)</f>
        <v>0</v>
      </c>
      <c r="K263" s="392">
        <f t="shared" ref="K263:M263" si="57">SUM(K264:K265)</f>
        <v>0</v>
      </c>
      <c r="L263" s="392">
        <f t="shared" si="57"/>
        <v>0</v>
      </c>
      <c r="M263" s="392">
        <f t="shared" si="57"/>
        <v>0</v>
      </c>
      <c r="N263" s="880">
        <f>SUM(N264:P265)</f>
        <v>0</v>
      </c>
      <c r="O263" s="880"/>
      <c r="P263" s="881"/>
    </row>
    <row r="264" spans="1:16" ht="12.75" customHeight="1" x14ac:dyDescent="0.2">
      <c r="A264" s="11"/>
      <c r="B264" s="12" t="s">
        <v>40</v>
      </c>
      <c r="C264" s="919">
        <v>0</v>
      </c>
      <c r="D264" s="920"/>
      <c r="E264" s="920"/>
      <c r="F264" s="386">
        <v>0</v>
      </c>
      <c r="G264" s="386">
        <v>0</v>
      </c>
      <c r="H264" s="386">
        <v>0</v>
      </c>
      <c r="I264" s="412">
        <f t="shared" ref="I264:I268" si="58">SUM(C264-F264+G264-H264)</f>
        <v>0</v>
      </c>
      <c r="J264" s="414">
        <v>0</v>
      </c>
      <c r="K264" s="414">
        <v>0</v>
      </c>
      <c r="L264" s="414">
        <v>0</v>
      </c>
      <c r="M264" s="414">
        <v>0</v>
      </c>
      <c r="N264" s="880">
        <f>SUM(J264-K264+L264-M264)</f>
        <v>0</v>
      </c>
      <c r="O264" s="880"/>
      <c r="P264" s="881"/>
    </row>
    <row r="265" spans="1:16" ht="7.5" customHeight="1" x14ac:dyDescent="0.2">
      <c r="A265" s="11"/>
      <c r="B265" s="12" t="s">
        <v>41</v>
      </c>
      <c r="C265" s="919">
        <v>0</v>
      </c>
      <c r="D265" s="920"/>
      <c r="E265" s="920"/>
      <c r="F265" s="386">
        <v>0</v>
      </c>
      <c r="G265" s="386">
        <v>0</v>
      </c>
      <c r="H265" s="386">
        <v>0</v>
      </c>
      <c r="I265" s="412">
        <f t="shared" si="58"/>
        <v>0</v>
      </c>
      <c r="J265" s="414">
        <v>0</v>
      </c>
      <c r="K265" s="414">
        <v>0</v>
      </c>
      <c r="L265" s="414">
        <v>0</v>
      </c>
      <c r="M265" s="414">
        <v>0</v>
      </c>
      <c r="N265" s="880">
        <f>SUM(J265-K265+L265-M265)</f>
        <v>0</v>
      </c>
      <c r="O265" s="880"/>
      <c r="P265" s="881"/>
    </row>
    <row r="266" spans="1:16" ht="18" customHeight="1" x14ac:dyDescent="0.2">
      <c r="A266" s="11"/>
      <c r="B266" s="10" t="s">
        <v>42</v>
      </c>
      <c r="C266" s="928">
        <f>SUM(C267:E268)</f>
        <v>0</v>
      </c>
      <c r="D266" s="929"/>
      <c r="E266" s="929"/>
      <c r="F266" s="392">
        <f>SUM(F267:F268)</f>
        <v>0</v>
      </c>
      <c r="G266" s="392">
        <f t="shared" ref="G266:H266" si="59">SUM(G267:G268)</f>
        <v>0</v>
      </c>
      <c r="H266" s="392">
        <f t="shared" si="59"/>
        <v>0</v>
      </c>
      <c r="I266" s="393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880">
        <f>SUM(N267:P268)</f>
        <v>0</v>
      </c>
      <c r="O266" s="880"/>
      <c r="P266" s="881"/>
    </row>
    <row r="267" spans="1:16" ht="12.75" customHeight="1" x14ac:dyDescent="0.2">
      <c r="A267" s="11"/>
      <c r="B267" s="12" t="s">
        <v>40</v>
      </c>
      <c r="C267" s="919">
        <v>0</v>
      </c>
      <c r="D267" s="920"/>
      <c r="E267" s="920"/>
      <c r="F267" s="386">
        <v>0</v>
      </c>
      <c r="G267" s="386">
        <v>0</v>
      </c>
      <c r="H267" s="386">
        <v>0</v>
      </c>
      <c r="I267" s="412">
        <f t="shared" si="58"/>
        <v>0</v>
      </c>
      <c r="J267" s="38">
        <v>0</v>
      </c>
      <c r="K267" s="386">
        <v>0</v>
      </c>
      <c r="L267" s="386">
        <v>0</v>
      </c>
      <c r="M267" s="386">
        <v>0</v>
      </c>
      <c r="N267" s="880">
        <f>SUM(J267-K267+L267-M267)</f>
        <v>0</v>
      </c>
      <c r="O267" s="880"/>
      <c r="P267" s="881"/>
    </row>
    <row r="268" spans="1:16" ht="13.5" customHeight="1" x14ac:dyDescent="0.2">
      <c r="A268" s="11"/>
      <c r="B268" s="12" t="s">
        <v>41</v>
      </c>
      <c r="C268" s="919">
        <v>0</v>
      </c>
      <c r="D268" s="920"/>
      <c r="E268" s="920"/>
      <c r="F268" s="386">
        <v>0</v>
      </c>
      <c r="G268" s="386">
        <v>0</v>
      </c>
      <c r="H268" s="386">
        <v>0</v>
      </c>
      <c r="I268" s="412">
        <f t="shared" si="58"/>
        <v>0</v>
      </c>
      <c r="J268" s="38">
        <v>0</v>
      </c>
      <c r="K268" s="386">
        <v>0</v>
      </c>
      <c r="L268" s="386">
        <v>0</v>
      </c>
      <c r="M268" s="386">
        <v>0</v>
      </c>
      <c r="N268" s="880">
        <f>SUM(J268-K268+L268-M268)</f>
        <v>0</v>
      </c>
      <c r="O268" s="880"/>
      <c r="P268" s="881"/>
    </row>
    <row r="269" spans="1:16" ht="12.75" customHeight="1" x14ac:dyDescent="0.2">
      <c r="A269" s="9">
        <v>2</v>
      </c>
      <c r="B269" s="10" t="s">
        <v>43</v>
      </c>
      <c r="C269" s="899"/>
      <c r="D269" s="900"/>
      <c r="E269" s="900"/>
      <c r="F269" s="383"/>
      <c r="G269" s="383"/>
      <c r="H269" s="383"/>
      <c r="I269" s="400"/>
      <c r="J269" s="382"/>
      <c r="K269" s="383"/>
      <c r="L269" s="383"/>
      <c r="M269" s="383"/>
      <c r="N269" s="867"/>
      <c r="O269" s="867"/>
      <c r="P269" s="868"/>
    </row>
    <row r="270" spans="1:16" ht="14.25" x14ac:dyDescent="0.2">
      <c r="A270" s="11"/>
      <c r="B270" s="12" t="s">
        <v>44</v>
      </c>
      <c r="C270" s="919">
        <v>0</v>
      </c>
      <c r="D270" s="920"/>
      <c r="E270" s="920"/>
      <c r="F270" s="386">
        <v>0</v>
      </c>
      <c r="G270" s="386">
        <v>0</v>
      </c>
      <c r="H270" s="386">
        <v>0</v>
      </c>
      <c r="I270" s="393">
        <f t="shared" ref="I270:I273" si="61">SUM(C270-F270+G270-H270)</f>
        <v>0</v>
      </c>
      <c r="J270" s="382"/>
      <c r="K270" s="383"/>
      <c r="L270" s="383"/>
      <c r="M270" s="383"/>
      <c r="N270" s="867"/>
      <c r="O270" s="867"/>
      <c r="P270" s="868"/>
    </row>
    <row r="271" spans="1:16" ht="30" customHeight="1" x14ac:dyDescent="0.2">
      <c r="A271" s="11"/>
      <c r="B271" s="12" t="s">
        <v>45</v>
      </c>
      <c r="C271" s="919">
        <v>0</v>
      </c>
      <c r="D271" s="920"/>
      <c r="E271" s="920"/>
      <c r="F271" s="386">
        <v>0</v>
      </c>
      <c r="G271" s="386">
        <v>0</v>
      </c>
      <c r="H271" s="386">
        <v>0</v>
      </c>
      <c r="I271" s="393">
        <f t="shared" si="61"/>
        <v>0</v>
      </c>
      <c r="J271" s="382"/>
      <c r="K271" s="383"/>
      <c r="L271" s="383"/>
      <c r="M271" s="383"/>
      <c r="N271" s="867"/>
      <c r="O271" s="867"/>
      <c r="P271" s="868"/>
    </row>
    <row r="272" spans="1:16" ht="25.5" customHeight="1" x14ac:dyDescent="0.2">
      <c r="A272" s="9"/>
      <c r="B272" s="12" t="s">
        <v>46</v>
      </c>
      <c r="C272" s="919">
        <v>0</v>
      </c>
      <c r="D272" s="920"/>
      <c r="E272" s="920"/>
      <c r="F272" s="386">
        <v>0</v>
      </c>
      <c r="G272" s="386">
        <v>0</v>
      </c>
      <c r="H272" s="386">
        <v>0</v>
      </c>
      <c r="I272" s="393">
        <f t="shared" si="61"/>
        <v>0</v>
      </c>
      <c r="J272" s="382"/>
      <c r="K272" s="383"/>
      <c r="L272" s="383"/>
      <c r="M272" s="383"/>
      <c r="N272" s="867"/>
      <c r="O272" s="867"/>
      <c r="P272" s="868"/>
    </row>
    <row r="273" spans="1:16" ht="20.100000000000001" customHeight="1" x14ac:dyDescent="0.2">
      <c r="A273" s="14"/>
      <c r="B273" s="15" t="s">
        <v>47</v>
      </c>
      <c r="C273" s="921">
        <v>0</v>
      </c>
      <c r="D273" s="922"/>
      <c r="E273" s="922"/>
      <c r="F273" s="399">
        <v>0</v>
      </c>
      <c r="G273" s="399">
        <v>0</v>
      </c>
      <c r="H273" s="399">
        <v>0</v>
      </c>
      <c r="I273" s="393">
        <f t="shared" si="61"/>
        <v>0</v>
      </c>
      <c r="J273" s="39"/>
      <c r="K273" s="16"/>
      <c r="L273" s="16"/>
      <c r="M273" s="16"/>
      <c r="N273" s="869"/>
      <c r="O273" s="869"/>
      <c r="P273" s="870"/>
    </row>
    <row r="274" spans="1:16" ht="20.100000000000001" customHeight="1" thickBot="1" x14ac:dyDescent="0.25">
      <c r="A274" s="17">
        <v>3</v>
      </c>
      <c r="B274" s="18" t="s">
        <v>48</v>
      </c>
      <c r="C274" s="923">
        <v>0</v>
      </c>
      <c r="D274" s="924"/>
      <c r="E274" s="924"/>
      <c r="F274" s="26">
        <v>0</v>
      </c>
      <c r="G274" s="26">
        <v>0</v>
      </c>
      <c r="H274" s="401"/>
      <c r="I274" s="40"/>
      <c r="J274" s="41"/>
      <c r="K274" s="413"/>
      <c r="L274" s="413"/>
      <c r="M274" s="413"/>
      <c r="N274" s="873"/>
      <c r="O274" s="873"/>
      <c r="P274" s="874"/>
    </row>
    <row r="275" spans="1:16" ht="20.100000000000001" customHeight="1" x14ac:dyDescent="0.2">
      <c r="B275" s="381" t="s">
        <v>49</v>
      </c>
      <c r="C275" s="861">
        <f>SUM(C270:E273)-C261</f>
        <v>0</v>
      </c>
      <c r="D275" s="862"/>
      <c r="E275" s="862"/>
      <c r="F275" s="25">
        <f>SUM(F270:F273)-F261</f>
        <v>0</v>
      </c>
      <c r="G275" s="25">
        <f t="shared" ref="G275:I275" si="62">SUM(G270:G273)-G261</f>
        <v>0</v>
      </c>
      <c r="H275" s="25">
        <f t="shared" si="62"/>
        <v>0</v>
      </c>
      <c r="I275" s="25">
        <f t="shared" si="62"/>
        <v>0</v>
      </c>
      <c r="J275" s="8"/>
      <c r="K275" s="8"/>
      <c r="L275" s="8"/>
      <c r="M275" s="8"/>
      <c r="N275" s="863"/>
      <c r="O275" s="863"/>
      <c r="P275" s="863"/>
    </row>
    <row r="276" spans="1:16" ht="20.100000000000001" customHeight="1" x14ac:dyDescent="0.2">
      <c r="C276" s="381"/>
      <c r="D276" s="381"/>
      <c r="E276" s="381"/>
      <c r="N276" s="381"/>
      <c r="O276" s="381"/>
      <c r="P276" s="381"/>
    </row>
    <row r="277" spans="1:16" ht="20.100000000000001" customHeight="1" x14ac:dyDescent="0.2">
      <c r="C277" s="381"/>
      <c r="D277" s="381"/>
      <c r="E277" s="381"/>
      <c r="N277" s="381"/>
      <c r="O277" s="381"/>
      <c r="P277" s="381"/>
    </row>
    <row r="278" spans="1:16" ht="20.100000000000001" customHeight="1" x14ac:dyDescent="0.2">
      <c r="C278" s="381"/>
      <c r="D278" s="381"/>
      <c r="E278" s="381"/>
      <c r="N278" s="381"/>
      <c r="O278" s="381"/>
      <c r="P278" s="381"/>
    </row>
    <row r="279" spans="1:16" ht="20.100000000000001" customHeight="1" x14ac:dyDescent="0.2">
      <c r="C279" s="381"/>
      <c r="D279" s="381"/>
      <c r="E279" s="381"/>
      <c r="N279" s="381"/>
      <c r="O279" s="381"/>
      <c r="P279" s="381"/>
    </row>
    <row r="280" spans="1:16" ht="26.25" customHeight="1" x14ac:dyDescent="0.2">
      <c r="C280" s="381"/>
      <c r="D280" s="381"/>
      <c r="E280" s="381"/>
      <c r="N280" s="381"/>
      <c r="O280" s="381"/>
      <c r="P280" s="381"/>
    </row>
    <row r="281" spans="1:16" ht="20.100000000000001" customHeight="1" x14ac:dyDescent="0.2">
      <c r="C281" s="381"/>
      <c r="D281" s="381"/>
      <c r="E281" s="381"/>
      <c r="N281" s="381"/>
      <c r="O281" s="381"/>
      <c r="P281" s="381"/>
    </row>
    <row r="282" spans="1:16" ht="20.100000000000001" customHeight="1" x14ac:dyDescent="0.2">
      <c r="A282" s="864" t="s">
        <v>0</v>
      </c>
      <c r="B282" s="864"/>
      <c r="F282" s="1" t="s">
        <v>1</v>
      </c>
      <c r="M282" s="930" t="s">
        <v>2</v>
      </c>
      <c r="N282" s="930"/>
      <c r="O282" s="930"/>
      <c r="P282" s="930"/>
    </row>
    <row r="283" spans="1:16" ht="20.100000000000001" customHeight="1" x14ac:dyDescent="0.2">
      <c r="A283" s="864" t="s">
        <v>3</v>
      </c>
      <c r="B283" s="864"/>
      <c r="M283" s="930"/>
      <c r="N283" s="930"/>
      <c r="O283" s="930"/>
      <c r="P283" s="930"/>
    </row>
    <row r="284" spans="1:16" ht="20.100000000000001" customHeight="1" x14ac:dyDescent="0.2">
      <c r="A284" s="864" t="s">
        <v>4</v>
      </c>
      <c r="B284" s="864"/>
    </row>
    <row r="285" spans="1:16" ht="24" customHeight="1" x14ac:dyDescent="0.3">
      <c r="F285" s="918" t="s">
        <v>5</v>
      </c>
      <c r="G285" s="918"/>
      <c r="H285" s="918"/>
      <c r="I285" s="918"/>
      <c r="J285" s="918"/>
      <c r="K285" s="918"/>
      <c r="L285" s="918"/>
    </row>
    <row r="286" spans="1:16" x14ac:dyDescent="0.2">
      <c r="F286" s="909" t="s">
        <v>6</v>
      </c>
      <c r="G286" s="909"/>
      <c r="H286" s="909"/>
      <c r="I286" s="909"/>
      <c r="J286" s="909"/>
      <c r="K286" s="909"/>
      <c r="L286" s="909"/>
    </row>
    <row r="287" spans="1:16" ht="12.75" customHeight="1" x14ac:dyDescent="0.2">
      <c r="A287" s="1" t="s">
        <v>7</v>
      </c>
      <c r="C287" s="28"/>
      <c r="D287" s="394">
        <v>1</v>
      </c>
      <c r="E287" s="394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9"/>
      <c r="D288" s="4">
        <v>0</v>
      </c>
      <c r="E288" s="4">
        <v>8</v>
      </c>
      <c r="I288" s="910">
        <v>9</v>
      </c>
      <c r="K288" s="2"/>
      <c r="L288" s="24" t="s">
        <v>50</v>
      </c>
      <c r="M288" s="911" t="str">
        <f>+M253</f>
        <v>: Juni</v>
      </c>
      <c r="N288" s="912"/>
      <c r="O288" s="394">
        <f>+O253</f>
        <v>0</v>
      </c>
      <c r="P288" s="394">
        <f>+P253</f>
        <v>6</v>
      </c>
    </row>
    <row r="289" spans="1:19" s="3" customFormat="1" ht="12.75" customHeight="1" x14ac:dyDescent="0.2">
      <c r="A289" s="19" t="s">
        <v>52</v>
      </c>
      <c r="B289" s="19"/>
      <c r="C289" s="42">
        <v>0</v>
      </c>
      <c r="D289" s="42">
        <v>4</v>
      </c>
      <c r="E289" s="42">
        <v>0</v>
      </c>
      <c r="I289" s="910"/>
      <c r="J289" s="415"/>
      <c r="K289" s="416"/>
      <c r="L289" s="417" t="s">
        <v>12</v>
      </c>
      <c r="M289" s="956" t="str">
        <f>+M254</f>
        <v>: 2019</v>
      </c>
      <c r="N289" s="957"/>
      <c r="O289" s="42">
        <f>+O254</f>
        <v>1</v>
      </c>
      <c r="P289" s="42">
        <f>+P254</f>
        <v>9</v>
      </c>
    </row>
    <row r="290" spans="1:19" ht="12.75" customHeight="1" thickBot="1" x14ac:dyDescent="0.25">
      <c r="C290" s="30"/>
      <c r="D290" s="30"/>
      <c r="K290" s="2"/>
      <c r="L290" s="2"/>
      <c r="N290" s="2"/>
      <c r="O290" s="30"/>
      <c r="P290" s="30"/>
    </row>
    <row r="291" spans="1:19" ht="12.75" customHeight="1" x14ac:dyDescent="0.2">
      <c r="A291" s="946" t="s">
        <v>13</v>
      </c>
      <c r="B291" s="944" t="s">
        <v>14</v>
      </c>
      <c r="C291" s="913" t="s">
        <v>15</v>
      </c>
      <c r="D291" s="914"/>
      <c r="E291" s="914"/>
      <c r="F291" s="914"/>
      <c r="G291" s="914"/>
      <c r="H291" s="914"/>
      <c r="I291" s="915"/>
      <c r="J291" s="916" t="s">
        <v>16</v>
      </c>
      <c r="K291" s="914"/>
      <c r="L291" s="914"/>
      <c r="M291" s="914"/>
      <c r="N291" s="914"/>
      <c r="O291" s="914"/>
      <c r="P291" s="915"/>
    </row>
    <row r="292" spans="1:19" ht="12.75" customHeight="1" x14ac:dyDescent="0.2">
      <c r="A292" s="947"/>
      <c r="B292" s="945"/>
      <c r="C292" s="925" t="s">
        <v>17</v>
      </c>
      <c r="D292" s="926"/>
      <c r="E292" s="926"/>
      <c r="F292" s="4"/>
      <c r="G292" s="4"/>
      <c r="H292" s="4"/>
      <c r="I292" s="387" t="s">
        <v>17</v>
      </c>
      <c r="J292" s="34" t="s">
        <v>17</v>
      </c>
      <c r="K292" s="4"/>
      <c r="L292" s="4"/>
      <c r="M292" s="4"/>
      <c r="N292" s="926" t="s">
        <v>17</v>
      </c>
      <c r="O292" s="926"/>
      <c r="P292" s="927"/>
    </row>
    <row r="293" spans="1:19" ht="12.75" customHeight="1" x14ac:dyDescent="0.2">
      <c r="A293" s="947"/>
      <c r="B293" s="945"/>
      <c r="C293" s="902" t="s">
        <v>9</v>
      </c>
      <c r="D293" s="903"/>
      <c r="E293" s="903"/>
      <c r="F293" s="388" t="s">
        <v>18</v>
      </c>
      <c r="G293" s="388" t="s">
        <v>19</v>
      </c>
      <c r="H293" s="388" t="s">
        <v>20</v>
      </c>
      <c r="I293" s="389" t="s">
        <v>21</v>
      </c>
      <c r="J293" s="35" t="s">
        <v>9</v>
      </c>
      <c r="K293" s="388" t="s">
        <v>18</v>
      </c>
      <c r="L293" s="388" t="s">
        <v>19</v>
      </c>
      <c r="M293" s="388" t="s">
        <v>20</v>
      </c>
      <c r="N293" s="904" t="s">
        <v>21</v>
      </c>
      <c r="O293" s="904"/>
      <c r="P293" s="905"/>
    </row>
    <row r="294" spans="1:19" ht="12.75" customHeight="1" x14ac:dyDescent="0.2">
      <c r="A294" s="947"/>
      <c r="B294" s="945"/>
      <c r="C294" s="906" t="s">
        <v>22</v>
      </c>
      <c r="D294" s="907"/>
      <c r="E294" s="907"/>
      <c r="F294" s="390"/>
      <c r="G294" s="390"/>
      <c r="H294" s="390"/>
      <c r="I294" s="391" t="s">
        <v>23</v>
      </c>
      <c r="J294" s="36" t="s">
        <v>22</v>
      </c>
      <c r="K294" s="390"/>
      <c r="L294" s="390"/>
      <c r="M294" s="390"/>
      <c r="N294" s="907" t="s">
        <v>24</v>
      </c>
      <c r="O294" s="907"/>
      <c r="P294" s="908"/>
    </row>
    <row r="295" spans="1:19" ht="12.75" customHeight="1" x14ac:dyDescent="0.2">
      <c r="A295" s="46" t="s">
        <v>25</v>
      </c>
      <c r="B295" s="47" t="s">
        <v>26</v>
      </c>
      <c r="C295" s="890" t="s">
        <v>27</v>
      </c>
      <c r="D295" s="891"/>
      <c r="E295" s="891"/>
      <c r="F295" s="396" t="s">
        <v>28</v>
      </c>
      <c r="G295" s="396" t="s">
        <v>29</v>
      </c>
      <c r="H295" s="396" t="s">
        <v>30</v>
      </c>
      <c r="I295" s="48" t="s">
        <v>31</v>
      </c>
      <c r="J295" s="49" t="s">
        <v>32</v>
      </c>
      <c r="K295" s="396" t="s">
        <v>33</v>
      </c>
      <c r="L295" s="396" t="s">
        <v>34</v>
      </c>
      <c r="M295" s="396" t="s">
        <v>35</v>
      </c>
      <c r="N295" s="892" t="s">
        <v>36</v>
      </c>
      <c r="O295" s="891"/>
      <c r="P295" s="893"/>
    </row>
    <row r="296" spans="1:19" ht="12.75" customHeight="1" x14ac:dyDescent="0.2">
      <c r="A296" s="5"/>
      <c r="B296" s="6" t="s">
        <v>37</v>
      </c>
      <c r="C296" s="939">
        <f>SUM(C298,C301)</f>
        <v>707</v>
      </c>
      <c r="D296" s="940"/>
      <c r="E296" s="940"/>
      <c r="F296" s="404">
        <f>SUM(F298,F301)</f>
        <v>0</v>
      </c>
      <c r="G296" s="404">
        <f>SUM(G298,G301)</f>
        <v>908</v>
      </c>
      <c r="H296" s="404">
        <f>SUM(H298,H301)</f>
        <v>0</v>
      </c>
      <c r="I296" s="43">
        <f>SUM(I298,I301)</f>
        <v>1615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896">
        <f t="shared" si="63"/>
        <v>0</v>
      </c>
      <c r="O296" s="897"/>
      <c r="P296" s="898"/>
    </row>
    <row r="297" spans="1:19" ht="18" customHeight="1" thickBot="1" x14ac:dyDescent="0.25">
      <c r="A297" s="9">
        <v>1</v>
      </c>
      <c r="B297" s="10" t="s">
        <v>38</v>
      </c>
      <c r="C297" s="923"/>
      <c r="D297" s="924"/>
      <c r="E297" s="924"/>
      <c r="F297" s="418"/>
      <c r="G297" s="418"/>
      <c r="H297" s="418"/>
      <c r="I297" s="418"/>
      <c r="J297" s="382"/>
      <c r="K297" s="383"/>
      <c r="L297" s="383"/>
      <c r="M297" s="383"/>
      <c r="N297" s="900"/>
      <c r="O297" s="900"/>
      <c r="P297" s="901"/>
    </row>
    <row r="298" spans="1:19" ht="18" customHeight="1" x14ac:dyDescent="0.2">
      <c r="A298" s="11"/>
      <c r="B298" s="10" t="s">
        <v>39</v>
      </c>
      <c r="C298" s="937">
        <f>SUM(C299:E300)</f>
        <v>0</v>
      </c>
      <c r="D298" s="938"/>
      <c r="E298" s="938"/>
      <c r="F298" s="402">
        <f>SUM(F299:F300)</f>
        <v>0</v>
      </c>
      <c r="G298" s="402">
        <f t="shared" ref="G298:H298" si="64">SUM(G299:G300)</f>
        <v>0</v>
      </c>
      <c r="H298" s="402">
        <f t="shared" si="64"/>
        <v>0</v>
      </c>
      <c r="I298" s="74">
        <f>SUM(C298-F298+G298-H298)</f>
        <v>0</v>
      </c>
      <c r="J298" s="392">
        <f>SUM(J299:J300)</f>
        <v>0</v>
      </c>
      <c r="K298" s="392">
        <f t="shared" ref="K298:M298" si="65">SUM(K299:K300)</f>
        <v>0</v>
      </c>
      <c r="L298" s="392">
        <f t="shared" si="65"/>
        <v>0</v>
      </c>
      <c r="M298" s="392">
        <f t="shared" si="65"/>
        <v>0</v>
      </c>
      <c r="N298" s="880">
        <f>SUM(N299:P300)</f>
        <v>0</v>
      </c>
      <c r="O298" s="880"/>
      <c r="P298" s="881"/>
    </row>
    <row r="299" spans="1:19" ht="12.75" customHeight="1" x14ac:dyDescent="0.2">
      <c r="A299" s="11"/>
      <c r="B299" s="12" t="s">
        <v>40</v>
      </c>
      <c r="C299" s="931">
        <v>0</v>
      </c>
      <c r="D299" s="932"/>
      <c r="E299" s="932"/>
      <c r="F299" s="403">
        <v>0</v>
      </c>
      <c r="G299" s="403">
        <v>0</v>
      </c>
      <c r="H299" s="403">
        <v>0</v>
      </c>
      <c r="I299" s="44">
        <f t="shared" ref="I299:I303" si="66">SUM(C299-F299+G299-H299)</f>
        <v>0</v>
      </c>
      <c r="J299" s="414">
        <v>0</v>
      </c>
      <c r="K299" s="414">
        <v>0</v>
      </c>
      <c r="L299" s="414">
        <v>0</v>
      </c>
      <c r="M299" s="414">
        <v>0</v>
      </c>
      <c r="N299" s="880">
        <f>SUM(J299-K299+L299-M299)</f>
        <v>0</v>
      </c>
      <c r="O299" s="880"/>
      <c r="P299" s="881"/>
    </row>
    <row r="300" spans="1:19" ht="12.75" customHeight="1" x14ac:dyDescent="0.2">
      <c r="A300" s="11"/>
      <c r="B300" s="12" t="s">
        <v>41</v>
      </c>
      <c r="C300" s="931">
        <v>0</v>
      </c>
      <c r="D300" s="932"/>
      <c r="E300" s="932"/>
      <c r="F300" s="403">
        <v>0</v>
      </c>
      <c r="G300" s="403">
        <v>0</v>
      </c>
      <c r="H300" s="403">
        <v>0</v>
      </c>
      <c r="I300" s="44">
        <f t="shared" si="66"/>
        <v>0</v>
      </c>
      <c r="J300" s="414">
        <v>0</v>
      </c>
      <c r="K300" s="414">
        <v>0</v>
      </c>
      <c r="L300" s="414">
        <v>0</v>
      </c>
      <c r="M300" s="414">
        <v>0</v>
      </c>
      <c r="N300" s="880">
        <f>SUM(J300-K300+L300-M300)</f>
        <v>0</v>
      </c>
      <c r="O300" s="880"/>
      <c r="P300" s="881"/>
    </row>
    <row r="301" spans="1:19" ht="12.75" customHeight="1" x14ac:dyDescent="0.2">
      <c r="A301" s="11"/>
      <c r="B301" s="10" t="s">
        <v>42</v>
      </c>
      <c r="C301" s="937">
        <f>SUM(C302:E303)</f>
        <v>707</v>
      </c>
      <c r="D301" s="938"/>
      <c r="E301" s="938"/>
      <c r="F301" s="402">
        <f>SUM(F302:F303)</f>
        <v>0</v>
      </c>
      <c r="G301" s="402">
        <f t="shared" ref="G301:H301" si="67">SUM(G302:G303)</f>
        <v>908</v>
      </c>
      <c r="H301" s="402">
        <f t="shared" si="67"/>
        <v>0</v>
      </c>
      <c r="I301" s="74">
        <f t="shared" si="66"/>
        <v>1615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880">
        <f>SUM(N302:P303)</f>
        <v>0</v>
      </c>
      <c r="O301" s="880"/>
      <c r="P301" s="881"/>
    </row>
    <row r="302" spans="1:19" ht="15" x14ac:dyDescent="0.2">
      <c r="A302" s="11"/>
      <c r="B302" s="12" t="s">
        <v>40</v>
      </c>
      <c r="C302" s="931">
        <v>444</v>
      </c>
      <c r="D302" s="932"/>
      <c r="E302" s="932"/>
      <c r="F302" s="403">
        <v>0</v>
      </c>
      <c r="G302" s="403">
        <v>89</v>
      </c>
      <c r="H302" s="403">
        <v>0</v>
      </c>
      <c r="I302" s="44">
        <f t="shared" si="66"/>
        <v>533</v>
      </c>
      <c r="J302" s="38">
        <v>0</v>
      </c>
      <c r="K302" s="386">
        <v>0</v>
      </c>
      <c r="L302" s="386">
        <v>0</v>
      </c>
      <c r="M302" s="386">
        <v>0</v>
      </c>
      <c r="N302" s="880">
        <f>SUM(J302-K302+L302-M302)</f>
        <v>0</v>
      </c>
      <c r="O302" s="880"/>
      <c r="P302" s="881"/>
    </row>
    <row r="303" spans="1:19" ht="18.75" customHeight="1" x14ac:dyDescent="0.2">
      <c r="A303" s="11"/>
      <c r="B303" s="12" t="s">
        <v>41</v>
      </c>
      <c r="C303" s="931">
        <v>263</v>
      </c>
      <c r="D303" s="932"/>
      <c r="E303" s="932"/>
      <c r="F303" s="403">
        <v>0</v>
      </c>
      <c r="G303" s="403">
        <v>819</v>
      </c>
      <c r="H303" s="403">
        <v>0</v>
      </c>
      <c r="I303" s="44">
        <f t="shared" si="66"/>
        <v>1082</v>
      </c>
      <c r="J303" s="38">
        <v>0</v>
      </c>
      <c r="K303" s="386">
        <v>0</v>
      </c>
      <c r="L303" s="386">
        <v>0</v>
      </c>
      <c r="M303" s="386">
        <v>0</v>
      </c>
      <c r="N303" s="880">
        <f>SUM(J303-K303+L303-M303)</f>
        <v>0</v>
      </c>
      <c r="O303" s="880"/>
      <c r="P303" s="881"/>
    </row>
    <row r="304" spans="1:19" ht="17.25" customHeight="1" thickBot="1" x14ac:dyDescent="0.25">
      <c r="A304" s="9">
        <v>2</v>
      </c>
      <c r="B304" s="10" t="s">
        <v>43</v>
      </c>
      <c r="C304" s="923"/>
      <c r="D304" s="924"/>
      <c r="E304" s="924"/>
      <c r="F304" s="382"/>
      <c r="G304" s="382"/>
      <c r="H304" s="382"/>
      <c r="I304" s="382"/>
      <c r="J304" s="382"/>
      <c r="K304" s="383"/>
      <c r="L304" s="383"/>
      <c r="M304" s="383"/>
      <c r="N304" s="867"/>
      <c r="O304" s="867"/>
      <c r="P304" s="868"/>
      <c r="S304" s="1" t="s">
        <v>1</v>
      </c>
    </row>
    <row r="305" spans="1:16" ht="20.100000000000001" customHeight="1" x14ac:dyDescent="0.2">
      <c r="A305" s="11"/>
      <c r="B305" s="12" t="s">
        <v>44</v>
      </c>
      <c r="C305" s="931">
        <v>66</v>
      </c>
      <c r="D305" s="932"/>
      <c r="E305" s="932"/>
      <c r="F305" s="403">
        <v>0</v>
      </c>
      <c r="G305" s="403">
        <v>334</v>
      </c>
      <c r="H305" s="403">
        <v>0</v>
      </c>
      <c r="I305" s="74">
        <f t="shared" ref="I305:I308" si="69">SUM(C305-F305+G305-H305)</f>
        <v>400</v>
      </c>
      <c r="J305" s="382"/>
      <c r="K305" s="383"/>
      <c r="L305" s="383"/>
      <c r="M305" s="383"/>
      <c r="N305" s="867"/>
      <c r="O305" s="867"/>
      <c r="P305" s="868"/>
    </row>
    <row r="306" spans="1:16" ht="20.100000000000001" customHeight="1" x14ac:dyDescent="0.2">
      <c r="A306" s="11"/>
      <c r="B306" s="12" t="s">
        <v>45</v>
      </c>
      <c r="C306" s="931">
        <v>457</v>
      </c>
      <c r="D306" s="932"/>
      <c r="E306" s="932"/>
      <c r="F306" s="403">
        <v>0</v>
      </c>
      <c r="G306" s="403">
        <v>287</v>
      </c>
      <c r="H306" s="403">
        <v>0</v>
      </c>
      <c r="I306" s="74">
        <f t="shared" si="69"/>
        <v>744</v>
      </c>
      <c r="J306" s="382"/>
      <c r="K306" s="383"/>
      <c r="L306" s="383"/>
      <c r="M306" s="383"/>
      <c r="N306" s="867"/>
      <c r="O306" s="867"/>
      <c r="P306" s="868"/>
    </row>
    <row r="307" spans="1:16" ht="20.100000000000001" customHeight="1" x14ac:dyDescent="0.2">
      <c r="A307" s="9"/>
      <c r="B307" s="12" t="s">
        <v>46</v>
      </c>
      <c r="C307" s="931">
        <v>0</v>
      </c>
      <c r="D307" s="932"/>
      <c r="E307" s="932"/>
      <c r="F307" s="403">
        <v>0</v>
      </c>
      <c r="G307" s="403">
        <v>0</v>
      </c>
      <c r="H307" s="403">
        <v>0</v>
      </c>
      <c r="I307" s="74">
        <f t="shared" si="69"/>
        <v>0</v>
      </c>
      <c r="J307" s="382"/>
      <c r="K307" s="383"/>
      <c r="L307" s="383"/>
      <c r="M307" s="383"/>
      <c r="N307" s="867"/>
      <c r="O307" s="867"/>
      <c r="P307" s="868"/>
    </row>
    <row r="308" spans="1:16" ht="20.100000000000001" customHeight="1" x14ac:dyDescent="0.2">
      <c r="A308" s="14"/>
      <c r="B308" s="15" t="s">
        <v>47</v>
      </c>
      <c r="C308" s="933">
        <v>184</v>
      </c>
      <c r="D308" s="934"/>
      <c r="E308" s="934"/>
      <c r="F308" s="405">
        <v>0</v>
      </c>
      <c r="G308" s="405">
        <v>287</v>
      </c>
      <c r="H308" s="405">
        <v>0</v>
      </c>
      <c r="I308" s="74">
        <f t="shared" si="69"/>
        <v>471</v>
      </c>
      <c r="J308" s="39"/>
      <c r="K308" s="16"/>
      <c r="L308" s="16"/>
      <c r="M308" s="16"/>
      <c r="N308" s="869"/>
      <c r="O308" s="869"/>
      <c r="P308" s="870"/>
    </row>
    <row r="309" spans="1:16" ht="20.100000000000001" customHeight="1" thickBot="1" x14ac:dyDescent="0.25">
      <c r="A309" s="17">
        <v>3</v>
      </c>
      <c r="B309" s="18" t="s">
        <v>48</v>
      </c>
      <c r="C309" s="923"/>
      <c r="D309" s="924"/>
      <c r="E309" s="924"/>
      <c r="F309" s="26">
        <v>0</v>
      </c>
      <c r="G309" s="26">
        <v>0</v>
      </c>
      <c r="H309" s="401"/>
      <c r="I309" s="40"/>
      <c r="J309" s="41"/>
      <c r="K309" s="413"/>
      <c r="L309" s="413"/>
      <c r="M309" s="413"/>
      <c r="N309" s="873"/>
      <c r="O309" s="873"/>
      <c r="P309" s="874"/>
    </row>
    <row r="310" spans="1:16" ht="20.100000000000001" customHeight="1" x14ac:dyDescent="0.2">
      <c r="B310" s="381" t="s">
        <v>49</v>
      </c>
      <c r="C310" s="861">
        <f>SUM(C305:E308)-C296</f>
        <v>0</v>
      </c>
      <c r="D310" s="862"/>
      <c r="E310" s="862"/>
      <c r="F310" s="25">
        <f>SUM(F305:F308)-F296</f>
        <v>0</v>
      </c>
      <c r="G310" s="25">
        <f>SUM(G305:G308)-G296</f>
        <v>0</v>
      </c>
      <c r="H310" s="25">
        <f t="shared" ref="H310:I310" si="70">SUM(H305:H308)-H296</f>
        <v>0</v>
      </c>
      <c r="I310" s="25">
        <f t="shared" si="70"/>
        <v>0</v>
      </c>
      <c r="J310" s="8"/>
      <c r="K310" s="8"/>
      <c r="L310" s="8"/>
      <c r="M310" s="8"/>
      <c r="N310" s="863"/>
      <c r="O310" s="863"/>
      <c r="P310" s="863"/>
    </row>
    <row r="311" spans="1:16" ht="20.100000000000001" customHeight="1" x14ac:dyDescent="0.2">
      <c r="C311" s="864"/>
      <c r="D311" s="864"/>
      <c r="E311" s="864"/>
      <c r="N311" s="864"/>
      <c r="O311" s="864"/>
      <c r="P311" s="864"/>
    </row>
    <row r="312" spans="1:16" ht="26.25" customHeight="1" x14ac:dyDescent="0.2">
      <c r="C312" s="381"/>
      <c r="D312" s="381"/>
      <c r="E312" s="381"/>
      <c r="J312" s="1" t="s">
        <v>1</v>
      </c>
      <c r="N312" s="381"/>
      <c r="O312" s="381"/>
      <c r="P312" s="381"/>
    </row>
    <row r="313" spans="1:16" ht="20.100000000000001" customHeight="1" x14ac:dyDescent="0.2">
      <c r="C313" s="381"/>
      <c r="D313" s="381"/>
      <c r="E313" s="381"/>
      <c r="N313" s="381"/>
      <c r="O313" s="381"/>
      <c r="P313" s="381"/>
    </row>
    <row r="314" spans="1:16" ht="20.100000000000001" customHeight="1" x14ac:dyDescent="0.2">
      <c r="C314" s="381"/>
      <c r="D314" s="381"/>
      <c r="E314" s="381"/>
      <c r="N314" s="381"/>
      <c r="O314" s="381"/>
      <c r="P314" s="381"/>
    </row>
    <row r="315" spans="1:16" ht="20.100000000000001" customHeight="1" x14ac:dyDescent="0.2">
      <c r="C315" s="381"/>
      <c r="D315" s="381"/>
      <c r="E315" s="381"/>
      <c r="N315" s="381"/>
      <c r="O315" s="381"/>
      <c r="P315" s="381"/>
    </row>
    <row r="316" spans="1:16" ht="20.100000000000001" customHeight="1" x14ac:dyDescent="0.2">
      <c r="C316" s="381"/>
      <c r="D316" s="381"/>
      <c r="E316" s="381"/>
      <c r="N316" s="381"/>
      <c r="O316" s="381"/>
      <c r="P316" s="381"/>
    </row>
    <row r="317" spans="1:16" ht="24" customHeight="1" x14ac:dyDescent="0.2">
      <c r="C317" s="381"/>
      <c r="D317" s="381"/>
      <c r="E317" s="381"/>
      <c r="N317" s="381"/>
      <c r="O317" s="381"/>
      <c r="P317" s="381"/>
    </row>
    <row r="318" spans="1:16" ht="12.75" customHeight="1" x14ac:dyDescent="0.2">
      <c r="A318" s="864" t="s">
        <v>0</v>
      </c>
      <c r="B318" s="864"/>
      <c r="F318" s="1" t="s">
        <v>1</v>
      </c>
      <c r="M318" s="930" t="s">
        <v>2</v>
      </c>
      <c r="N318" s="930"/>
      <c r="O318" s="930"/>
      <c r="P318" s="930"/>
    </row>
    <row r="319" spans="1:16" ht="12.75" customHeight="1" x14ac:dyDescent="0.2">
      <c r="A319" s="864" t="s">
        <v>3</v>
      </c>
      <c r="B319" s="864"/>
      <c r="M319" s="930"/>
      <c r="N319" s="930"/>
      <c r="O319" s="930"/>
      <c r="P319" s="930"/>
    </row>
    <row r="320" spans="1:16" x14ac:dyDescent="0.2">
      <c r="A320" s="864" t="s">
        <v>4</v>
      </c>
      <c r="B320" s="864"/>
    </row>
    <row r="321" spans="1:16" ht="12.75" customHeight="1" x14ac:dyDescent="0.3">
      <c r="F321" s="918" t="s">
        <v>5</v>
      </c>
      <c r="G321" s="918"/>
      <c r="H321" s="918"/>
      <c r="I321" s="918"/>
      <c r="J321" s="918"/>
      <c r="K321" s="918"/>
      <c r="L321" s="918"/>
    </row>
    <row r="322" spans="1:16" ht="12.75" customHeight="1" x14ac:dyDescent="0.2">
      <c r="F322" s="909" t="s">
        <v>6</v>
      </c>
      <c r="G322" s="909"/>
      <c r="H322" s="909"/>
      <c r="I322" s="909"/>
      <c r="J322" s="909"/>
      <c r="K322" s="909"/>
      <c r="L322" s="909"/>
    </row>
    <row r="323" spans="1:16" x14ac:dyDescent="0.2">
      <c r="A323" s="1" t="s">
        <v>7</v>
      </c>
      <c r="C323" s="28"/>
      <c r="D323" s="394">
        <v>1</v>
      </c>
      <c r="E323" s="394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9"/>
      <c r="D324" s="4">
        <v>0</v>
      </c>
      <c r="E324" s="4">
        <v>8</v>
      </c>
      <c r="I324" s="910">
        <v>10</v>
      </c>
      <c r="K324" s="2"/>
      <c r="L324" s="24" t="s">
        <v>50</v>
      </c>
      <c r="M324" s="911" t="str">
        <f>+M288</f>
        <v>: Juni</v>
      </c>
      <c r="N324" s="912"/>
      <c r="O324" s="394">
        <f>+O288</f>
        <v>0</v>
      </c>
      <c r="P324" s="394">
        <f>+P288</f>
        <v>6</v>
      </c>
    </row>
    <row r="325" spans="1:16" s="3" customFormat="1" ht="12.75" customHeight="1" x14ac:dyDescent="0.2">
      <c r="A325" s="3" t="s">
        <v>55</v>
      </c>
      <c r="C325" s="42">
        <v>0</v>
      </c>
      <c r="D325" s="42">
        <v>4</v>
      </c>
      <c r="E325" s="42">
        <v>1</v>
      </c>
      <c r="I325" s="910"/>
      <c r="J325" s="415"/>
      <c r="K325" s="416"/>
      <c r="L325" s="417" t="s">
        <v>12</v>
      </c>
      <c r="M325" s="956" t="str">
        <f>+M289</f>
        <v>: 2019</v>
      </c>
      <c r="N325" s="957"/>
      <c r="O325" s="42">
        <f>+O289</f>
        <v>1</v>
      </c>
      <c r="P325" s="42">
        <f>+P289</f>
        <v>9</v>
      </c>
    </row>
    <row r="326" spans="1:16" ht="13.5" thickBot="1" x14ac:dyDescent="0.25">
      <c r="C326" s="30"/>
      <c r="D326" s="30"/>
      <c r="K326" s="2"/>
      <c r="L326" s="2"/>
      <c r="N326" s="2"/>
      <c r="O326" s="30"/>
      <c r="P326" s="30"/>
    </row>
    <row r="327" spans="1:16" ht="12.75" customHeight="1" x14ac:dyDescent="0.2">
      <c r="A327" s="946" t="s">
        <v>13</v>
      </c>
      <c r="B327" s="944" t="s">
        <v>14</v>
      </c>
      <c r="C327" s="913" t="s">
        <v>15</v>
      </c>
      <c r="D327" s="914"/>
      <c r="E327" s="914"/>
      <c r="F327" s="914"/>
      <c r="G327" s="914"/>
      <c r="H327" s="914"/>
      <c r="I327" s="915"/>
      <c r="J327" s="916" t="s">
        <v>16</v>
      </c>
      <c r="K327" s="914"/>
      <c r="L327" s="914"/>
      <c r="M327" s="914"/>
      <c r="N327" s="914"/>
      <c r="O327" s="914"/>
      <c r="P327" s="915"/>
    </row>
    <row r="328" spans="1:16" ht="12.75" customHeight="1" x14ac:dyDescent="0.2">
      <c r="A328" s="947"/>
      <c r="B328" s="945"/>
      <c r="C328" s="925" t="s">
        <v>17</v>
      </c>
      <c r="D328" s="926"/>
      <c r="E328" s="926"/>
      <c r="F328" s="4"/>
      <c r="G328" s="4"/>
      <c r="H328" s="4"/>
      <c r="I328" s="387" t="s">
        <v>17</v>
      </c>
      <c r="J328" s="34" t="s">
        <v>17</v>
      </c>
      <c r="K328" s="4"/>
      <c r="L328" s="4"/>
      <c r="M328" s="4"/>
      <c r="N328" s="926" t="s">
        <v>17</v>
      </c>
      <c r="O328" s="926"/>
      <c r="P328" s="927"/>
    </row>
    <row r="329" spans="1:16" ht="7.5" customHeight="1" x14ac:dyDescent="0.2">
      <c r="A329" s="947"/>
      <c r="B329" s="945"/>
      <c r="C329" s="902" t="s">
        <v>9</v>
      </c>
      <c r="D329" s="903"/>
      <c r="E329" s="903"/>
      <c r="F329" s="388" t="s">
        <v>18</v>
      </c>
      <c r="G329" s="388" t="s">
        <v>19</v>
      </c>
      <c r="H329" s="388" t="s">
        <v>20</v>
      </c>
      <c r="I329" s="389" t="s">
        <v>21</v>
      </c>
      <c r="J329" s="35" t="s">
        <v>9</v>
      </c>
      <c r="K329" s="388" t="s">
        <v>18</v>
      </c>
      <c r="L329" s="388" t="s">
        <v>19</v>
      </c>
      <c r="M329" s="388" t="s">
        <v>20</v>
      </c>
      <c r="N329" s="904" t="s">
        <v>21</v>
      </c>
      <c r="O329" s="904"/>
      <c r="P329" s="905"/>
    </row>
    <row r="330" spans="1:16" ht="18" customHeight="1" x14ac:dyDescent="0.2">
      <c r="A330" s="947"/>
      <c r="B330" s="945"/>
      <c r="C330" s="906" t="s">
        <v>22</v>
      </c>
      <c r="D330" s="907"/>
      <c r="E330" s="907"/>
      <c r="F330" s="390"/>
      <c r="G330" s="390"/>
      <c r="H330" s="390"/>
      <c r="I330" s="391" t="s">
        <v>23</v>
      </c>
      <c r="J330" s="36" t="s">
        <v>22</v>
      </c>
      <c r="K330" s="390"/>
      <c r="L330" s="390"/>
      <c r="M330" s="390"/>
      <c r="N330" s="907" t="s">
        <v>24</v>
      </c>
      <c r="O330" s="907"/>
      <c r="P330" s="908"/>
    </row>
    <row r="331" spans="1:16" ht="12.75" customHeight="1" x14ac:dyDescent="0.2">
      <c r="A331" s="46" t="s">
        <v>25</v>
      </c>
      <c r="B331" s="47" t="s">
        <v>26</v>
      </c>
      <c r="C331" s="890" t="s">
        <v>27</v>
      </c>
      <c r="D331" s="891"/>
      <c r="E331" s="891"/>
      <c r="F331" s="396" t="s">
        <v>28</v>
      </c>
      <c r="G331" s="396" t="s">
        <v>29</v>
      </c>
      <c r="H331" s="396" t="s">
        <v>30</v>
      </c>
      <c r="I331" s="48" t="s">
        <v>31</v>
      </c>
      <c r="J331" s="49" t="s">
        <v>32</v>
      </c>
      <c r="K331" s="396" t="s">
        <v>33</v>
      </c>
      <c r="L331" s="396" t="s">
        <v>34</v>
      </c>
      <c r="M331" s="396" t="s">
        <v>35</v>
      </c>
      <c r="N331" s="892" t="s">
        <v>36</v>
      </c>
      <c r="O331" s="891"/>
      <c r="P331" s="893"/>
    </row>
    <row r="332" spans="1:16" ht="12.75" customHeight="1" x14ac:dyDescent="0.2">
      <c r="A332" s="5"/>
      <c r="B332" s="6" t="s">
        <v>37</v>
      </c>
      <c r="C332" s="939">
        <f>SUM(C334,C337)</f>
        <v>111</v>
      </c>
      <c r="D332" s="940"/>
      <c r="E332" s="940"/>
      <c r="F332" s="397">
        <f>SUM(F334,F337)</f>
        <v>0</v>
      </c>
      <c r="G332" s="397">
        <f>SUM(G334,G337)</f>
        <v>54</v>
      </c>
      <c r="H332" s="397">
        <f>SUM(H334,H337)</f>
        <v>0</v>
      </c>
      <c r="I332" s="43">
        <f>SUM(I334,I337)</f>
        <v>165</v>
      </c>
      <c r="J332" s="43">
        <f>SUM(J334,J337)</f>
        <v>0</v>
      </c>
      <c r="K332" s="7">
        <f t="shared" ref="K332:N332" si="71">SUM(K334,K337)</f>
        <v>0</v>
      </c>
      <c r="L332" s="43">
        <f t="shared" si="71"/>
        <v>0</v>
      </c>
      <c r="M332" s="7">
        <f t="shared" si="71"/>
        <v>0</v>
      </c>
      <c r="N332" s="896">
        <f t="shared" si="71"/>
        <v>0</v>
      </c>
      <c r="O332" s="897"/>
      <c r="P332" s="898"/>
    </row>
    <row r="333" spans="1:16" ht="12.75" customHeight="1" x14ac:dyDescent="0.2">
      <c r="A333" s="9">
        <v>1</v>
      </c>
      <c r="B333" s="10" t="s">
        <v>38</v>
      </c>
      <c r="C333" s="935"/>
      <c r="D333" s="936"/>
      <c r="E333" s="936"/>
      <c r="F333" s="383"/>
      <c r="G333" s="383"/>
      <c r="H333" s="383"/>
      <c r="I333" s="37"/>
      <c r="J333" s="383"/>
      <c r="K333" s="383"/>
      <c r="L333" s="383"/>
      <c r="M333" s="383"/>
      <c r="N333" s="900"/>
      <c r="O333" s="900"/>
      <c r="P333" s="901"/>
    </row>
    <row r="334" spans="1:16" ht="14.25" x14ac:dyDescent="0.2">
      <c r="A334" s="11"/>
      <c r="B334" s="10" t="s">
        <v>39</v>
      </c>
      <c r="C334" s="937">
        <f>SUM(C335:E336)</f>
        <v>0</v>
      </c>
      <c r="D334" s="938"/>
      <c r="E334" s="938"/>
      <c r="F334" s="392">
        <f>SUM(F335:F336)</f>
        <v>0</v>
      </c>
      <c r="G334" s="392">
        <f t="shared" ref="G334:H334" si="72">SUM(G335:G336)</f>
        <v>0</v>
      </c>
      <c r="H334" s="392">
        <f t="shared" si="72"/>
        <v>0</v>
      </c>
      <c r="I334" s="393">
        <f>SUM(C334-F334+G334-H334)</f>
        <v>0</v>
      </c>
      <c r="J334" s="402">
        <f>SUM(J335:J336)</f>
        <v>0</v>
      </c>
      <c r="K334" s="392">
        <f t="shared" ref="K334:M334" si="73">SUM(K335:K336)</f>
        <v>0</v>
      </c>
      <c r="L334" s="402">
        <f t="shared" si="73"/>
        <v>0</v>
      </c>
      <c r="M334" s="392">
        <f t="shared" si="73"/>
        <v>0</v>
      </c>
      <c r="N334" s="880">
        <f>SUM(N335:P336)</f>
        <v>0</v>
      </c>
      <c r="O334" s="880"/>
      <c r="P334" s="881"/>
    </row>
    <row r="335" spans="1:16" ht="30" customHeight="1" x14ac:dyDescent="0.2">
      <c r="A335" s="11"/>
      <c r="B335" s="12" t="s">
        <v>40</v>
      </c>
      <c r="C335" s="931">
        <v>0</v>
      </c>
      <c r="D335" s="932"/>
      <c r="E335" s="932"/>
      <c r="F335" s="386">
        <v>0</v>
      </c>
      <c r="G335" s="386">
        <v>0</v>
      </c>
      <c r="H335" s="386">
        <v>0</v>
      </c>
      <c r="I335" s="412">
        <f t="shared" ref="I335:I339" si="74">SUM(C335-F335+G335-H335)</f>
        <v>0</v>
      </c>
      <c r="J335" s="414">
        <v>0</v>
      </c>
      <c r="K335" s="414">
        <v>0</v>
      </c>
      <c r="L335" s="414">
        <v>0</v>
      </c>
      <c r="M335" s="414">
        <v>0</v>
      </c>
      <c r="N335" s="880">
        <f>SUM(J335-K335+L335-M335)</f>
        <v>0</v>
      </c>
      <c r="O335" s="880"/>
      <c r="P335" s="881"/>
    </row>
    <row r="336" spans="1:16" ht="25.5" customHeight="1" x14ac:dyDescent="0.2">
      <c r="A336" s="11"/>
      <c r="B336" s="12" t="s">
        <v>41</v>
      </c>
      <c r="C336" s="931">
        <v>0</v>
      </c>
      <c r="D336" s="932"/>
      <c r="E336" s="932"/>
      <c r="F336" s="386">
        <v>0</v>
      </c>
      <c r="G336" s="386">
        <v>0</v>
      </c>
      <c r="H336" s="386">
        <v>0</v>
      </c>
      <c r="I336" s="412">
        <f t="shared" si="74"/>
        <v>0</v>
      </c>
      <c r="J336" s="414">
        <v>0</v>
      </c>
      <c r="K336" s="414">
        <v>0</v>
      </c>
      <c r="L336" s="414">
        <v>0</v>
      </c>
      <c r="M336" s="414">
        <v>0</v>
      </c>
      <c r="N336" s="880">
        <f>SUM(J336-K336+L336-M336)</f>
        <v>0</v>
      </c>
      <c r="O336" s="880"/>
      <c r="P336" s="881"/>
    </row>
    <row r="337" spans="1:18" ht="20.100000000000001" customHeight="1" x14ac:dyDescent="0.2">
      <c r="A337" s="11"/>
      <c r="B337" s="10" t="s">
        <v>42</v>
      </c>
      <c r="C337" s="937">
        <f>SUM(C338:E339)</f>
        <v>111</v>
      </c>
      <c r="D337" s="938"/>
      <c r="E337" s="938"/>
      <c r="F337" s="392">
        <f>SUM(F338:F339)</f>
        <v>0</v>
      </c>
      <c r="G337" s="392">
        <f t="shared" ref="G337:H337" si="75">SUM(G338:G339)</f>
        <v>54</v>
      </c>
      <c r="H337" s="392">
        <f t="shared" si="75"/>
        <v>0</v>
      </c>
      <c r="I337" s="74">
        <f t="shared" si="74"/>
        <v>165</v>
      </c>
      <c r="J337" s="50">
        <f>SUM(J338:J339)</f>
        <v>0</v>
      </c>
      <c r="K337" s="13">
        <f t="shared" ref="K337:M337" si="76">SUM(K338:K339)</f>
        <v>0</v>
      </c>
      <c r="L337" s="50">
        <f t="shared" si="76"/>
        <v>0</v>
      </c>
      <c r="M337" s="13">
        <f t="shared" si="76"/>
        <v>0</v>
      </c>
      <c r="N337" s="880">
        <f>SUM(N338:P339)</f>
        <v>0</v>
      </c>
      <c r="O337" s="880"/>
      <c r="P337" s="881"/>
    </row>
    <row r="338" spans="1:18" ht="24" customHeight="1" x14ac:dyDescent="0.2">
      <c r="A338" s="11">
        <v>46</v>
      </c>
      <c r="B338" s="12" t="s">
        <v>40</v>
      </c>
      <c r="C338" s="931">
        <v>111</v>
      </c>
      <c r="D338" s="932"/>
      <c r="E338" s="932"/>
      <c r="F338" s="386">
        <v>0</v>
      </c>
      <c r="G338" s="386">
        <v>31</v>
      </c>
      <c r="H338" s="386">
        <v>0</v>
      </c>
      <c r="I338" s="44">
        <f t="shared" si="74"/>
        <v>142</v>
      </c>
      <c r="J338" s="51">
        <v>0</v>
      </c>
      <c r="K338" s="386">
        <v>0</v>
      </c>
      <c r="L338" s="403">
        <v>0</v>
      </c>
      <c r="M338" s="386">
        <v>0</v>
      </c>
      <c r="N338" s="880">
        <f>SUM(J338-K338+L338-M338)</f>
        <v>0</v>
      </c>
      <c r="O338" s="880"/>
      <c r="P338" s="881"/>
      <c r="R338" s="1" t="s">
        <v>1</v>
      </c>
    </row>
    <row r="339" spans="1:18" ht="15" x14ac:dyDescent="0.2">
      <c r="A339" s="11">
        <v>52</v>
      </c>
      <c r="B339" s="12" t="s">
        <v>41</v>
      </c>
      <c r="C339" s="931">
        <v>0</v>
      </c>
      <c r="D339" s="932"/>
      <c r="E339" s="932"/>
      <c r="F339" s="386">
        <v>0</v>
      </c>
      <c r="G339" s="386">
        <v>23</v>
      </c>
      <c r="H339" s="386">
        <v>0</v>
      </c>
      <c r="I339" s="44">
        <f t="shared" si="74"/>
        <v>23</v>
      </c>
      <c r="J339" s="51">
        <v>0</v>
      </c>
      <c r="K339" s="386">
        <v>0</v>
      </c>
      <c r="L339" s="403">
        <v>0</v>
      </c>
      <c r="M339" s="386">
        <v>0</v>
      </c>
      <c r="N339" s="880">
        <f>SUM(J339-K339+L339-M339)</f>
        <v>0</v>
      </c>
      <c r="O339" s="880"/>
      <c r="P339" s="881"/>
    </row>
    <row r="340" spans="1:18" x14ac:dyDescent="0.2">
      <c r="A340" s="9">
        <v>2</v>
      </c>
      <c r="B340" s="10" t="s">
        <v>43</v>
      </c>
      <c r="C340" s="935"/>
      <c r="D340" s="936"/>
      <c r="E340" s="936"/>
      <c r="F340" s="383"/>
      <c r="G340" s="383"/>
      <c r="H340" s="383"/>
      <c r="I340" s="400"/>
      <c r="J340" s="383"/>
      <c r="K340" s="383"/>
      <c r="L340" s="383"/>
      <c r="M340" s="383"/>
      <c r="N340" s="867"/>
      <c r="O340" s="867"/>
      <c r="P340" s="868"/>
    </row>
    <row r="341" spans="1:18" ht="14.25" x14ac:dyDescent="0.2">
      <c r="A341" s="11"/>
      <c r="B341" s="12" t="s">
        <v>44</v>
      </c>
      <c r="C341" s="931">
        <v>0</v>
      </c>
      <c r="D341" s="932"/>
      <c r="E341" s="932"/>
      <c r="F341" s="386">
        <v>0</v>
      </c>
      <c r="G341" s="386">
        <v>0</v>
      </c>
      <c r="H341" s="386">
        <v>0</v>
      </c>
      <c r="I341" s="393">
        <f t="shared" ref="I341:I344" si="77">SUM(C341-F341+G341-H341)</f>
        <v>0</v>
      </c>
      <c r="J341" s="383"/>
      <c r="K341" s="383"/>
      <c r="L341" s="383"/>
      <c r="M341" s="383"/>
      <c r="N341" s="867"/>
      <c r="O341" s="867"/>
      <c r="P341" s="868"/>
    </row>
    <row r="342" spans="1:18" ht="12.75" customHeight="1" x14ac:dyDescent="0.2">
      <c r="A342" s="11"/>
      <c r="B342" s="12" t="s">
        <v>45</v>
      </c>
      <c r="C342" s="931">
        <v>111</v>
      </c>
      <c r="D342" s="932"/>
      <c r="E342" s="932"/>
      <c r="F342" s="386">
        <v>0</v>
      </c>
      <c r="G342" s="386">
        <v>54</v>
      </c>
      <c r="H342" s="386">
        <v>0</v>
      </c>
      <c r="I342" s="74">
        <f t="shared" si="77"/>
        <v>165</v>
      </c>
      <c r="J342" s="383"/>
      <c r="K342" s="383"/>
      <c r="L342" s="383"/>
      <c r="M342" s="383"/>
      <c r="N342" s="867"/>
      <c r="O342" s="867"/>
      <c r="P342" s="868"/>
    </row>
    <row r="343" spans="1:18" ht="12.75" customHeight="1" x14ac:dyDescent="0.2">
      <c r="A343" s="9"/>
      <c r="B343" s="12" t="s">
        <v>46</v>
      </c>
      <c r="C343" s="931">
        <v>0</v>
      </c>
      <c r="D343" s="932"/>
      <c r="E343" s="932"/>
      <c r="F343" s="386">
        <v>0</v>
      </c>
      <c r="G343" s="386">
        <v>0</v>
      </c>
      <c r="H343" s="386">
        <v>0</v>
      </c>
      <c r="I343" s="393">
        <f t="shared" si="77"/>
        <v>0</v>
      </c>
      <c r="J343" s="383"/>
      <c r="K343" s="383"/>
      <c r="L343" s="383"/>
      <c r="M343" s="383"/>
      <c r="N343" s="867"/>
      <c r="O343" s="867"/>
      <c r="P343" s="868"/>
    </row>
    <row r="344" spans="1:18" ht="14.25" x14ac:dyDescent="0.2">
      <c r="A344" s="14"/>
      <c r="B344" s="15" t="s">
        <v>47</v>
      </c>
      <c r="C344" s="933">
        <v>0</v>
      </c>
      <c r="D344" s="934"/>
      <c r="E344" s="934"/>
      <c r="F344" s="399">
        <v>0</v>
      </c>
      <c r="G344" s="399">
        <v>0</v>
      </c>
      <c r="H344" s="399">
        <v>0</v>
      </c>
      <c r="I344" s="393">
        <f t="shared" si="77"/>
        <v>0</v>
      </c>
      <c r="J344" s="16"/>
      <c r="K344" s="16"/>
      <c r="L344" s="16"/>
      <c r="M344" s="16"/>
      <c r="N344" s="869"/>
      <c r="O344" s="869"/>
      <c r="P344" s="870"/>
    </row>
    <row r="345" spans="1:18" ht="15" thickBot="1" x14ac:dyDescent="0.25">
      <c r="A345" s="17">
        <v>3</v>
      </c>
      <c r="B345" s="18" t="s">
        <v>48</v>
      </c>
      <c r="C345" s="923">
        <v>0</v>
      </c>
      <c r="D345" s="924"/>
      <c r="E345" s="924"/>
      <c r="F345" s="26">
        <v>0</v>
      </c>
      <c r="G345" s="26">
        <v>0</v>
      </c>
      <c r="H345" s="401"/>
      <c r="I345" s="40"/>
      <c r="J345" s="413"/>
      <c r="K345" s="413"/>
      <c r="L345" s="413"/>
      <c r="M345" s="413"/>
      <c r="N345" s="873"/>
      <c r="O345" s="873"/>
      <c r="P345" s="874"/>
    </row>
    <row r="346" spans="1:18" x14ac:dyDescent="0.2">
      <c r="B346" s="381" t="s">
        <v>49</v>
      </c>
      <c r="C346" s="861">
        <f>SUM(C341:E344)-C332</f>
        <v>0</v>
      </c>
      <c r="D346" s="862"/>
      <c r="E346" s="862"/>
      <c r="F346" s="25">
        <f>SUM(F341:F344)-F332</f>
        <v>0</v>
      </c>
      <c r="G346" s="25">
        <f t="shared" ref="G346:I346" si="78">SUM(G341:G344)-G332</f>
        <v>0</v>
      </c>
      <c r="H346" s="25">
        <f t="shared" si="78"/>
        <v>0</v>
      </c>
      <c r="I346" s="25">
        <f t="shared" si="78"/>
        <v>0</v>
      </c>
      <c r="J346" s="8"/>
      <c r="K346" s="8"/>
      <c r="L346" s="8"/>
      <c r="M346" s="8"/>
      <c r="N346" s="863"/>
      <c r="O346" s="863"/>
      <c r="P346" s="863"/>
    </row>
    <row r="347" spans="1:18" x14ac:dyDescent="0.2">
      <c r="B347" s="381"/>
      <c r="C347" s="93"/>
      <c r="D347" s="94"/>
      <c r="E347" s="94"/>
      <c r="F347" s="25"/>
      <c r="G347" s="25"/>
      <c r="H347" s="25"/>
      <c r="I347" s="25"/>
      <c r="J347" s="8"/>
      <c r="K347" s="8"/>
      <c r="L347" s="8"/>
      <c r="M347" s="8"/>
      <c r="N347" s="398"/>
      <c r="O347" s="398"/>
      <c r="P347" s="398"/>
    </row>
    <row r="348" spans="1:18" x14ac:dyDescent="0.2">
      <c r="B348" s="381"/>
      <c r="C348" s="93"/>
      <c r="D348" s="94"/>
      <c r="E348" s="94"/>
      <c r="F348" s="25"/>
      <c r="G348" s="25"/>
      <c r="H348" s="25"/>
      <c r="I348" s="25"/>
      <c r="J348" s="8"/>
      <c r="K348" s="8"/>
      <c r="L348" s="8"/>
      <c r="M348" s="8"/>
      <c r="N348" s="398"/>
      <c r="O348" s="398"/>
      <c r="P348" s="398"/>
    </row>
    <row r="349" spans="1:18" x14ac:dyDescent="0.2">
      <c r="B349" s="381"/>
      <c r="C349" s="93"/>
      <c r="D349" s="94"/>
      <c r="E349" s="94"/>
      <c r="F349" s="25"/>
      <c r="G349" s="25"/>
      <c r="H349" s="25"/>
      <c r="I349" s="25"/>
      <c r="J349" s="8"/>
      <c r="K349" s="8"/>
      <c r="L349" s="8"/>
      <c r="M349" s="8"/>
      <c r="N349" s="398"/>
      <c r="O349" s="398"/>
      <c r="P349" s="398"/>
    </row>
    <row r="350" spans="1:18" x14ac:dyDescent="0.2">
      <c r="C350" s="864"/>
      <c r="D350" s="864"/>
      <c r="E350" s="864"/>
      <c r="K350" s="1" t="s">
        <v>56</v>
      </c>
      <c r="N350" s="864"/>
      <c r="O350" s="864"/>
      <c r="P350" s="864"/>
    </row>
    <row r="351" spans="1:18" ht="12.75" customHeight="1" x14ac:dyDescent="0.2">
      <c r="C351" s="381"/>
      <c r="D351" s="381"/>
      <c r="E351" s="381"/>
      <c r="N351" s="381"/>
      <c r="O351" s="381"/>
      <c r="P351" s="381"/>
    </row>
    <row r="352" spans="1:18" ht="12.75" customHeight="1" x14ac:dyDescent="0.2">
      <c r="C352" s="381"/>
      <c r="D352" s="381"/>
      <c r="E352" s="381"/>
      <c r="N352" s="381"/>
      <c r="O352" s="381"/>
      <c r="P352" s="381"/>
    </row>
    <row r="353" spans="1:16" ht="12.75" customHeight="1" x14ac:dyDescent="0.2">
      <c r="C353" s="381"/>
      <c r="D353" s="381"/>
      <c r="E353" s="381"/>
      <c r="N353" s="381"/>
      <c r="O353" s="381"/>
      <c r="P353" s="381"/>
    </row>
    <row r="354" spans="1:16" ht="12.75" customHeight="1" x14ac:dyDescent="0.2">
      <c r="A354" s="864" t="s">
        <v>0</v>
      </c>
      <c r="B354" s="864"/>
      <c r="F354" s="1" t="s">
        <v>1</v>
      </c>
      <c r="M354" s="930" t="s">
        <v>2</v>
      </c>
      <c r="N354" s="930"/>
      <c r="O354" s="930"/>
      <c r="P354" s="930"/>
    </row>
    <row r="355" spans="1:16" ht="12.75" customHeight="1" x14ac:dyDescent="0.2">
      <c r="A355" s="864" t="s">
        <v>3</v>
      </c>
      <c r="B355" s="864"/>
      <c r="M355" s="930"/>
      <c r="N355" s="930"/>
      <c r="O355" s="930"/>
      <c r="P355" s="930"/>
    </row>
    <row r="356" spans="1:16" x14ac:dyDescent="0.2">
      <c r="A356" s="864" t="s">
        <v>4</v>
      </c>
      <c r="B356" s="864"/>
    </row>
    <row r="357" spans="1:16" ht="20.25" x14ac:dyDescent="0.3">
      <c r="F357" s="918" t="s">
        <v>5</v>
      </c>
      <c r="G357" s="918"/>
      <c r="H357" s="918"/>
      <c r="I357" s="918"/>
      <c r="J357" s="918"/>
      <c r="K357" s="918"/>
      <c r="L357" s="918"/>
    </row>
    <row r="358" spans="1:16" x14ac:dyDescent="0.2">
      <c r="F358" s="909" t="s">
        <v>6</v>
      </c>
      <c r="G358" s="909"/>
      <c r="H358" s="909"/>
      <c r="I358" s="909"/>
      <c r="J358" s="909"/>
      <c r="K358" s="909"/>
      <c r="L358" s="909"/>
    </row>
    <row r="359" spans="1:16" ht="12.75" customHeight="1" x14ac:dyDescent="0.2">
      <c r="A359" s="1" t="s">
        <v>7</v>
      </c>
      <c r="C359" s="28"/>
      <c r="D359" s="394">
        <v>1</v>
      </c>
      <c r="E359" s="394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9"/>
      <c r="D360" s="4">
        <v>0</v>
      </c>
      <c r="E360" s="4">
        <v>8</v>
      </c>
      <c r="I360" s="910">
        <v>11</v>
      </c>
      <c r="K360" s="2"/>
      <c r="L360" s="24" t="s">
        <v>50</v>
      </c>
      <c r="M360" s="911" t="str">
        <f>+M324</f>
        <v>: Juni</v>
      </c>
      <c r="N360" s="912"/>
      <c r="O360" s="394">
        <f>+O324</f>
        <v>0</v>
      </c>
      <c r="P360" s="394">
        <f>+P324</f>
        <v>6</v>
      </c>
    </row>
    <row r="361" spans="1:16" s="3" customFormat="1" ht="11.25" customHeight="1" x14ac:dyDescent="0.2">
      <c r="A361" s="3" t="s">
        <v>61</v>
      </c>
      <c r="C361" s="42">
        <v>0</v>
      </c>
      <c r="D361" s="42">
        <v>4</v>
      </c>
      <c r="E361" s="42">
        <v>2</v>
      </c>
      <c r="I361" s="910"/>
      <c r="J361" s="415"/>
      <c r="K361" s="416"/>
      <c r="L361" s="417" t="s">
        <v>12</v>
      </c>
      <c r="M361" s="956" t="str">
        <f>+M325</f>
        <v>: 2019</v>
      </c>
      <c r="N361" s="957"/>
      <c r="O361" s="42">
        <f>+O325</f>
        <v>1</v>
      </c>
      <c r="P361" s="42">
        <f>+P325</f>
        <v>9</v>
      </c>
    </row>
    <row r="362" spans="1:16" ht="13.5" customHeight="1" thickBot="1" x14ac:dyDescent="0.25">
      <c r="A362" s="3"/>
      <c r="B362" s="3"/>
      <c r="C362" s="30"/>
      <c r="D362" s="30"/>
      <c r="K362" s="2"/>
      <c r="L362" s="2"/>
      <c r="N362" s="2"/>
      <c r="O362" s="30"/>
      <c r="P362" s="30"/>
    </row>
    <row r="363" spans="1:16" ht="12.75" customHeight="1" x14ac:dyDescent="0.2">
      <c r="A363" s="946" t="s">
        <v>13</v>
      </c>
      <c r="B363" s="944" t="s">
        <v>14</v>
      </c>
      <c r="C363" s="913" t="s">
        <v>15</v>
      </c>
      <c r="D363" s="914"/>
      <c r="E363" s="914"/>
      <c r="F363" s="914"/>
      <c r="G363" s="914"/>
      <c r="H363" s="914"/>
      <c r="I363" s="915"/>
      <c r="J363" s="916" t="s">
        <v>16</v>
      </c>
      <c r="K363" s="914"/>
      <c r="L363" s="914"/>
      <c r="M363" s="914"/>
      <c r="N363" s="914"/>
      <c r="O363" s="914"/>
      <c r="P363" s="915"/>
    </row>
    <row r="364" spans="1:16" ht="12.75" customHeight="1" x14ac:dyDescent="0.2">
      <c r="A364" s="947"/>
      <c r="B364" s="945"/>
      <c r="C364" s="925" t="s">
        <v>17</v>
      </c>
      <c r="D364" s="926"/>
      <c r="E364" s="926"/>
      <c r="F364" s="4"/>
      <c r="G364" s="4"/>
      <c r="H364" s="4"/>
      <c r="I364" s="387" t="s">
        <v>17</v>
      </c>
      <c r="J364" s="34" t="s">
        <v>17</v>
      </c>
      <c r="K364" s="4"/>
      <c r="L364" s="4"/>
      <c r="M364" s="4"/>
      <c r="N364" s="926" t="s">
        <v>17</v>
      </c>
      <c r="O364" s="926"/>
      <c r="P364" s="927"/>
    </row>
    <row r="365" spans="1:16" ht="12.75" customHeight="1" x14ac:dyDescent="0.2">
      <c r="A365" s="947"/>
      <c r="B365" s="945"/>
      <c r="C365" s="902" t="s">
        <v>9</v>
      </c>
      <c r="D365" s="903"/>
      <c r="E365" s="903"/>
      <c r="F365" s="388" t="s">
        <v>18</v>
      </c>
      <c r="G365" s="388" t="s">
        <v>19</v>
      </c>
      <c r="H365" s="388" t="s">
        <v>20</v>
      </c>
      <c r="I365" s="389" t="s">
        <v>21</v>
      </c>
      <c r="J365" s="35" t="s">
        <v>9</v>
      </c>
      <c r="K365" s="388" t="s">
        <v>18</v>
      </c>
      <c r="L365" s="388" t="s">
        <v>19</v>
      </c>
      <c r="M365" s="388" t="s">
        <v>20</v>
      </c>
      <c r="N365" s="904" t="s">
        <v>21</v>
      </c>
      <c r="O365" s="904"/>
      <c r="P365" s="905"/>
    </row>
    <row r="366" spans="1:16" ht="12.75" customHeight="1" x14ac:dyDescent="0.2">
      <c r="A366" s="947"/>
      <c r="B366" s="945"/>
      <c r="C366" s="906" t="s">
        <v>22</v>
      </c>
      <c r="D366" s="907"/>
      <c r="E366" s="907"/>
      <c r="F366" s="390"/>
      <c r="G366" s="390"/>
      <c r="H366" s="390"/>
      <c r="I366" s="391" t="s">
        <v>23</v>
      </c>
      <c r="J366" s="36" t="s">
        <v>22</v>
      </c>
      <c r="K366" s="390"/>
      <c r="L366" s="390"/>
      <c r="M366" s="390"/>
      <c r="N366" s="907" t="s">
        <v>24</v>
      </c>
      <c r="O366" s="907"/>
      <c r="P366" s="908"/>
    </row>
    <row r="367" spans="1:16" ht="30" customHeight="1" x14ac:dyDescent="0.2">
      <c r="A367" s="46" t="s">
        <v>25</v>
      </c>
      <c r="B367" s="47" t="s">
        <v>26</v>
      </c>
      <c r="C367" s="890" t="s">
        <v>27</v>
      </c>
      <c r="D367" s="891"/>
      <c r="E367" s="891"/>
      <c r="F367" s="396" t="s">
        <v>28</v>
      </c>
      <c r="G367" s="396" t="s">
        <v>29</v>
      </c>
      <c r="H367" s="396" t="s">
        <v>30</v>
      </c>
      <c r="I367" s="48" t="s">
        <v>31</v>
      </c>
      <c r="J367" s="49" t="s">
        <v>32</v>
      </c>
      <c r="K367" s="396" t="s">
        <v>33</v>
      </c>
      <c r="L367" s="396" t="s">
        <v>34</v>
      </c>
      <c r="M367" s="396" t="s">
        <v>35</v>
      </c>
      <c r="N367" s="892" t="s">
        <v>36</v>
      </c>
      <c r="O367" s="891"/>
      <c r="P367" s="893"/>
    </row>
    <row r="368" spans="1:16" ht="25.5" customHeight="1" x14ac:dyDescent="0.2">
      <c r="A368" s="5"/>
      <c r="B368" s="6" t="s">
        <v>37</v>
      </c>
      <c r="C368" s="894">
        <f>SUM(C370,C373)</f>
        <v>80</v>
      </c>
      <c r="D368" s="895"/>
      <c r="E368" s="895"/>
      <c r="F368" s="397">
        <f>SUM(F370,F373)</f>
        <v>0</v>
      </c>
      <c r="G368" s="397">
        <f>SUM(G370,G373)</f>
        <v>0</v>
      </c>
      <c r="H368" s="397">
        <f>SUM(H370,H373)</f>
        <v>0</v>
      </c>
      <c r="I368" s="7">
        <f>SUM(I370,I373)</f>
        <v>80</v>
      </c>
      <c r="J368" s="7">
        <f>SUM(J370,J373)</f>
        <v>0</v>
      </c>
      <c r="K368" s="43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896">
        <f t="shared" si="79"/>
        <v>0</v>
      </c>
      <c r="O368" s="897"/>
      <c r="P368" s="898"/>
    </row>
    <row r="369" spans="1:16" ht="20.100000000000001" customHeight="1" x14ac:dyDescent="0.2">
      <c r="A369" s="9">
        <v>1</v>
      </c>
      <c r="B369" s="10" t="s">
        <v>38</v>
      </c>
      <c r="C369" s="899"/>
      <c r="D369" s="900"/>
      <c r="E369" s="900"/>
      <c r="F369" s="383"/>
      <c r="G369" s="383"/>
      <c r="H369" s="383"/>
      <c r="I369" s="37"/>
      <c r="J369" s="382"/>
      <c r="K369" s="382"/>
      <c r="L369" s="383"/>
      <c r="M369" s="383"/>
      <c r="N369" s="900"/>
      <c r="O369" s="900"/>
      <c r="P369" s="901"/>
    </row>
    <row r="370" spans="1:16" ht="20.100000000000001" customHeight="1" x14ac:dyDescent="0.2">
      <c r="A370" s="11"/>
      <c r="B370" s="10" t="s">
        <v>39</v>
      </c>
      <c r="C370" s="928">
        <f>SUM(C371:E372)</f>
        <v>0</v>
      </c>
      <c r="D370" s="929"/>
      <c r="E370" s="929"/>
      <c r="F370" s="392">
        <f>SUM(F371:F372)</f>
        <v>0</v>
      </c>
      <c r="G370" s="392">
        <f t="shared" ref="G370:H370" si="80">SUM(G371:G372)</f>
        <v>0</v>
      </c>
      <c r="H370" s="392">
        <f t="shared" si="80"/>
        <v>0</v>
      </c>
      <c r="I370" s="393">
        <f>SUM(C370-F370+G370-H370)</f>
        <v>0</v>
      </c>
      <c r="J370" s="392">
        <f>SUM(J371:J372)</f>
        <v>0</v>
      </c>
      <c r="K370" s="402">
        <f t="shared" ref="K370:M370" si="81">SUM(K371:K372)</f>
        <v>0</v>
      </c>
      <c r="L370" s="392">
        <f t="shared" si="81"/>
        <v>0</v>
      </c>
      <c r="M370" s="392">
        <f t="shared" si="81"/>
        <v>0</v>
      </c>
      <c r="N370" s="880">
        <f>SUM(N371:P372)</f>
        <v>0</v>
      </c>
      <c r="O370" s="880"/>
      <c r="P370" s="881"/>
    </row>
    <row r="371" spans="1:16" ht="20.100000000000001" customHeight="1" x14ac:dyDescent="0.2">
      <c r="A371" s="11"/>
      <c r="B371" s="12" t="s">
        <v>40</v>
      </c>
      <c r="C371" s="919">
        <v>0</v>
      </c>
      <c r="D371" s="920"/>
      <c r="E371" s="920"/>
      <c r="F371" s="386">
        <v>0</v>
      </c>
      <c r="G371" s="386">
        <v>0</v>
      </c>
      <c r="H371" s="386">
        <v>0</v>
      </c>
      <c r="I371" s="412">
        <f t="shared" ref="I371:I375" si="82">SUM(C371-F371+G371-H371)</f>
        <v>0</v>
      </c>
      <c r="J371" s="414">
        <v>0</v>
      </c>
      <c r="K371" s="414">
        <v>0</v>
      </c>
      <c r="L371" s="414">
        <v>0</v>
      </c>
      <c r="M371" s="414">
        <v>0</v>
      </c>
      <c r="N371" s="880">
        <f>SUM(J371-K371+L371-M371)</f>
        <v>0</v>
      </c>
      <c r="O371" s="880"/>
      <c r="P371" s="881"/>
    </row>
    <row r="372" spans="1:16" ht="20.100000000000001" customHeight="1" x14ac:dyDescent="0.2">
      <c r="A372" s="11"/>
      <c r="B372" s="12" t="s">
        <v>41</v>
      </c>
      <c r="C372" s="919">
        <v>0</v>
      </c>
      <c r="D372" s="920"/>
      <c r="E372" s="920"/>
      <c r="F372" s="386">
        <v>0</v>
      </c>
      <c r="G372" s="386">
        <v>0</v>
      </c>
      <c r="H372" s="386">
        <v>0</v>
      </c>
      <c r="I372" s="412">
        <f t="shared" si="82"/>
        <v>0</v>
      </c>
      <c r="J372" s="414">
        <v>0</v>
      </c>
      <c r="K372" s="414">
        <v>0</v>
      </c>
      <c r="L372" s="414">
        <v>0</v>
      </c>
      <c r="M372" s="414">
        <v>0</v>
      </c>
      <c r="N372" s="880">
        <f>SUM(J372-K372+L372-M372)</f>
        <v>0</v>
      </c>
      <c r="O372" s="880"/>
      <c r="P372" s="881"/>
    </row>
    <row r="373" spans="1:16" ht="20.100000000000001" customHeight="1" x14ac:dyDescent="0.2">
      <c r="A373" s="11"/>
      <c r="B373" s="10" t="s">
        <v>42</v>
      </c>
      <c r="C373" s="928">
        <f>SUM(C374:E375)</f>
        <v>80</v>
      </c>
      <c r="D373" s="929"/>
      <c r="E373" s="929"/>
      <c r="F373" s="392">
        <f>SUM(F374:F375)</f>
        <v>0</v>
      </c>
      <c r="G373" s="392">
        <f t="shared" ref="G373:H373" si="83">SUM(G374:G375)</f>
        <v>0</v>
      </c>
      <c r="H373" s="392">
        <f t="shared" si="83"/>
        <v>0</v>
      </c>
      <c r="I373" s="393">
        <f t="shared" si="82"/>
        <v>80</v>
      </c>
      <c r="J373" s="13">
        <f>SUM(J374:J375)</f>
        <v>0</v>
      </c>
      <c r="K373" s="50">
        <f t="shared" ref="K373:M373" si="84">SUM(K374:K375)</f>
        <v>0</v>
      </c>
      <c r="L373" s="13">
        <f t="shared" si="84"/>
        <v>0</v>
      </c>
      <c r="M373" s="13">
        <f t="shared" si="84"/>
        <v>0</v>
      </c>
      <c r="N373" s="880">
        <f>SUM(N374:P375)</f>
        <v>0</v>
      </c>
      <c r="O373" s="880"/>
      <c r="P373" s="881"/>
    </row>
    <row r="374" spans="1:16" ht="20.100000000000001" customHeight="1" x14ac:dyDescent="0.2">
      <c r="A374" s="11"/>
      <c r="B374" s="12" t="s">
        <v>40</v>
      </c>
      <c r="C374" s="919">
        <v>80</v>
      </c>
      <c r="D374" s="920"/>
      <c r="E374" s="920"/>
      <c r="F374" s="386">
        <v>0</v>
      </c>
      <c r="G374" s="386">
        <v>0</v>
      </c>
      <c r="H374" s="386">
        <v>0</v>
      </c>
      <c r="I374" s="412">
        <f t="shared" si="82"/>
        <v>80</v>
      </c>
      <c r="J374" s="38">
        <v>0</v>
      </c>
      <c r="K374" s="403">
        <v>0</v>
      </c>
      <c r="L374" s="386">
        <v>0</v>
      </c>
      <c r="M374" s="386">
        <v>0</v>
      </c>
      <c r="N374" s="880">
        <f>SUM(J374-K374+L374-M374)</f>
        <v>0</v>
      </c>
      <c r="O374" s="880"/>
      <c r="P374" s="881"/>
    </row>
    <row r="375" spans="1:16" ht="20.100000000000001" customHeight="1" x14ac:dyDescent="0.2">
      <c r="A375" s="11"/>
      <c r="B375" s="12" t="s">
        <v>41</v>
      </c>
      <c r="C375" s="919">
        <v>0</v>
      </c>
      <c r="D375" s="920"/>
      <c r="E375" s="920"/>
      <c r="F375" s="386">
        <v>0</v>
      </c>
      <c r="G375" s="386">
        <v>0</v>
      </c>
      <c r="H375" s="386">
        <v>0</v>
      </c>
      <c r="I375" s="412">
        <f t="shared" si="82"/>
        <v>0</v>
      </c>
      <c r="J375" s="38">
        <v>0</v>
      </c>
      <c r="K375" s="403">
        <v>0</v>
      </c>
      <c r="L375" s="386">
        <v>0</v>
      </c>
      <c r="M375" s="386">
        <v>0</v>
      </c>
      <c r="N375" s="880">
        <f>SUM(J375-K375+L375-M375)</f>
        <v>0</v>
      </c>
      <c r="O375" s="880"/>
      <c r="P375" s="881"/>
    </row>
    <row r="376" spans="1:16" ht="26.25" customHeight="1" x14ac:dyDescent="0.2">
      <c r="A376" s="9">
        <v>2</v>
      </c>
      <c r="B376" s="10" t="s">
        <v>43</v>
      </c>
      <c r="C376" s="899"/>
      <c r="D376" s="900"/>
      <c r="E376" s="900"/>
      <c r="F376" s="383"/>
      <c r="G376" s="383"/>
      <c r="H376" s="383"/>
      <c r="I376" s="400"/>
      <c r="J376" s="382"/>
      <c r="K376" s="383"/>
      <c r="L376" s="383"/>
      <c r="M376" s="383"/>
      <c r="N376" s="867"/>
      <c r="O376" s="867"/>
      <c r="P376" s="868"/>
    </row>
    <row r="377" spans="1:16" ht="20.100000000000001" customHeight="1" x14ac:dyDescent="0.2">
      <c r="A377" s="11"/>
      <c r="B377" s="12" t="s">
        <v>44</v>
      </c>
      <c r="C377" s="919">
        <v>0</v>
      </c>
      <c r="D377" s="920"/>
      <c r="E377" s="920"/>
      <c r="F377" s="386">
        <v>0</v>
      </c>
      <c r="G377" s="386">
        <v>0</v>
      </c>
      <c r="H377" s="386">
        <v>0</v>
      </c>
      <c r="I377" s="393">
        <f t="shared" ref="I377:I380" si="85">SUM(C377-F377+G377-H377)</f>
        <v>0</v>
      </c>
      <c r="J377" s="382"/>
      <c r="K377" s="383"/>
      <c r="L377" s="383"/>
      <c r="M377" s="383"/>
      <c r="N377" s="867"/>
      <c r="O377" s="867"/>
      <c r="P377" s="868"/>
    </row>
    <row r="378" spans="1:16" ht="20.100000000000001" customHeight="1" x14ac:dyDescent="0.2">
      <c r="A378" s="11"/>
      <c r="B378" s="12" t="s">
        <v>45</v>
      </c>
      <c r="C378" s="919">
        <v>80</v>
      </c>
      <c r="D378" s="920"/>
      <c r="E378" s="920"/>
      <c r="F378" s="386">
        <v>0</v>
      </c>
      <c r="G378" s="386">
        <v>0</v>
      </c>
      <c r="H378" s="386">
        <v>0</v>
      </c>
      <c r="I378" s="393">
        <f t="shared" si="85"/>
        <v>80</v>
      </c>
      <c r="J378" s="382"/>
      <c r="K378" s="383"/>
      <c r="L378" s="383"/>
      <c r="M378" s="383"/>
      <c r="N378" s="867"/>
      <c r="O378" s="867"/>
      <c r="P378" s="868"/>
    </row>
    <row r="379" spans="1:16" ht="20.100000000000001" customHeight="1" x14ac:dyDescent="0.2">
      <c r="A379" s="9"/>
      <c r="B379" s="12" t="s">
        <v>46</v>
      </c>
      <c r="C379" s="919">
        <v>0</v>
      </c>
      <c r="D379" s="920"/>
      <c r="E379" s="920"/>
      <c r="F379" s="386">
        <v>0</v>
      </c>
      <c r="G379" s="386">
        <v>0</v>
      </c>
      <c r="H379" s="386">
        <v>0</v>
      </c>
      <c r="I379" s="393">
        <f t="shared" si="85"/>
        <v>0</v>
      </c>
      <c r="J379" s="382" t="s">
        <v>1</v>
      </c>
      <c r="K379" s="383"/>
      <c r="L379" s="383"/>
      <c r="M379" s="383"/>
      <c r="N379" s="867"/>
      <c r="O379" s="867"/>
      <c r="P379" s="868"/>
    </row>
    <row r="380" spans="1:16" ht="20.100000000000001" customHeight="1" x14ac:dyDescent="0.2">
      <c r="A380" s="14"/>
      <c r="B380" s="15" t="s">
        <v>47</v>
      </c>
      <c r="C380" s="921">
        <v>0</v>
      </c>
      <c r="D380" s="922"/>
      <c r="E380" s="922"/>
      <c r="F380" s="399">
        <v>0</v>
      </c>
      <c r="G380" s="399">
        <v>0</v>
      </c>
      <c r="H380" s="399">
        <v>0</v>
      </c>
      <c r="I380" s="393">
        <f t="shared" si="85"/>
        <v>0</v>
      </c>
      <c r="J380" s="39"/>
      <c r="K380" s="16"/>
      <c r="L380" s="16"/>
      <c r="M380" s="16"/>
      <c r="N380" s="869"/>
      <c r="O380" s="869"/>
      <c r="P380" s="870"/>
    </row>
    <row r="381" spans="1:16" ht="24" customHeight="1" thickBot="1" x14ac:dyDescent="0.25">
      <c r="A381" s="17">
        <v>3</v>
      </c>
      <c r="B381" s="18" t="s">
        <v>48</v>
      </c>
      <c r="C381" s="923">
        <v>0</v>
      </c>
      <c r="D381" s="924"/>
      <c r="E381" s="924"/>
      <c r="F381" s="26">
        <v>0</v>
      </c>
      <c r="G381" s="26">
        <v>0</v>
      </c>
      <c r="H381" s="401"/>
      <c r="I381" s="40"/>
      <c r="J381" s="41"/>
      <c r="K381" s="413"/>
      <c r="L381" s="413"/>
      <c r="M381" s="413"/>
      <c r="N381" s="873"/>
      <c r="O381" s="873"/>
      <c r="P381" s="874"/>
    </row>
    <row r="382" spans="1:16" x14ac:dyDescent="0.2">
      <c r="B382" s="381" t="s">
        <v>49</v>
      </c>
      <c r="C382" s="861">
        <f>SUM(C377:E380)-C368</f>
        <v>0</v>
      </c>
      <c r="D382" s="862"/>
      <c r="E382" s="862"/>
      <c r="F382" s="25">
        <f>SUM(F377:F380)-F368</f>
        <v>0</v>
      </c>
      <c r="G382" s="25">
        <f t="shared" ref="G382:I382" si="86">SUM(G377:G380)-G368</f>
        <v>0</v>
      </c>
      <c r="H382" s="25">
        <f t="shared" si="86"/>
        <v>0</v>
      </c>
      <c r="I382" s="25">
        <f t="shared" si="86"/>
        <v>0</v>
      </c>
      <c r="J382" s="8"/>
      <c r="K382" s="8"/>
      <c r="L382" s="8"/>
      <c r="M382" s="8"/>
      <c r="N382" s="863"/>
      <c r="O382" s="863"/>
      <c r="P382" s="863"/>
    </row>
    <row r="383" spans="1:16" x14ac:dyDescent="0.2">
      <c r="C383" s="381"/>
      <c r="D383" s="381"/>
      <c r="E383" s="381"/>
      <c r="N383" s="381"/>
      <c r="O383" s="381"/>
      <c r="P383" s="381"/>
    </row>
    <row r="384" spans="1:16" x14ac:dyDescent="0.2">
      <c r="C384" s="381"/>
      <c r="D384" s="381"/>
      <c r="E384" s="381"/>
      <c r="N384" s="381"/>
      <c r="O384" s="381"/>
      <c r="P384" s="381"/>
    </row>
    <row r="385" spans="1:16" ht="12.75" customHeight="1" x14ac:dyDescent="0.2">
      <c r="C385" s="381"/>
      <c r="D385" s="381"/>
      <c r="E385" s="381"/>
      <c r="N385" s="381"/>
      <c r="O385" s="381"/>
      <c r="P385" s="381"/>
    </row>
    <row r="386" spans="1:16" ht="12.75" customHeight="1" x14ac:dyDescent="0.2">
      <c r="C386" s="381"/>
      <c r="D386" s="381"/>
      <c r="E386" s="381"/>
      <c r="N386" s="381"/>
      <c r="O386" s="381"/>
      <c r="P386" s="381"/>
    </row>
    <row r="387" spans="1:16" x14ac:dyDescent="0.2">
      <c r="C387" s="381"/>
      <c r="D387" s="381"/>
      <c r="E387" s="381"/>
      <c r="N387" s="381"/>
      <c r="O387" s="381"/>
      <c r="P387" s="381"/>
    </row>
    <row r="388" spans="1:16" x14ac:dyDescent="0.2">
      <c r="C388" s="381"/>
      <c r="D388" s="381"/>
      <c r="E388" s="381"/>
      <c r="N388" s="381"/>
      <c r="O388" s="381"/>
      <c r="P388" s="381"/>
    </row>
    <row r="389" spans="1:16" x14ac:dyDescent="0.2">
      <c r="C389" s="381"/>
      <c r="D389" s="381"/>
      <c r="E389" s="381"/>
      <c r="N389" s="381"/>
      <c r="O389" s="381"/>
      <c r="P389" s="381"/>
    </row>
    <row r="390" spans="1:16" ht="12.75" customHeight="1" x14ac:dyDescent="0.2">
      <c r="A390" s="864" t="s">
        <v>0</v>
      </c>
      <c r="B390" s="864"/>
      <c r="F390" s="1" t="s">
        <v>1</v>
      </c>
      <c r="M390" s="930" t="s">
        <v>2</v>
      </c>
      <c r="N390" s="930"/>
      <c r="O390" s="930"/>
      <c r="P390" s="930"/>
    </row>
    <row r="391" spans="1:16" ht="12.75" customHeight="1" x14ac:dyDescent="0.2">
      <c r="A391" s="864" t="s">
        <v>3</v>
      </c>
      <c r="B391" s="864"/>
      <c r="M391" s="930"/>
      <c r="N391" s="930"/>
      <c r="O391" s="930"/>
      <c r="P391" s="930"/>
    </row>
    <row r="392" spans="1:16" ht="7.5" customHeight="1" x14ac:dyDescent="0.2">
      <c r="A392" s="864" t="s">
        <v>4</v>
      </c>
      <c r="B392" s="864"/>
    </row>
    <row r="393" spans="1:16" ht="18" customHeight="1" x14ac:dyDescent="0.3">
      <c r="F393" s="918" t="s">
        <v>5</v>
      </c>
      <c r="G393" s="918"/>
      <c r="H393" s="918"/>
      <c r="I393" s="918"/>
      <c r="J393" s="918"/>
      <c r="K393" s="918"/>
      <c r="L393" s="918"/>
    </row>
    <row r="394" spans="1:16" ht="12.75" customHeight="1" x14ac:dyDescent="0.2">
      <c r="F394" s="909" t="s">
        <v>6</v>
      </c>
      <c r="G394" s="909"/>
      <c r="H394" s="909"/>
      <c r="I394" s="909"/>
      <c r="J394" s="909"/>
      <c r="K394" s="909"/>
      <c r="L394" s="909"/>
    </row>
    <row r="395" spans="1:16" ht="12.75" customHeight="1" x14ac:dyDescent="0.2">
      <c r="A395" s="1" t="s">
        <v>7</v>
      </c>
      <c r="C395" s="28"/>
      <c r="D395" s="394">
        <v>1</v>
      </c>
      <c r="E395" s="394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9"/>
      <c r="D396" s="4">
        <v>0</v>
      </c>
      <c r="E396" s="4">
        <v>8</v>
      </c>
      <c r="I396" s="910">
        <v>12</v>
      </c>
      <c r="K396" s="2"/>
      <c r="L396" s="24" t="s">
        <v>50</v>
      </c>
      <c r="M396" s="911" t="str">
        <f>+M360</f>
        <v>: Juni</v>
      </c>
      <c r="N396" s="912"/>
      <c r="O396" s="394">
        <f>+O360</f>
        <v>0</v>
      </c>
      <c r="P396" s="394">
        <f>+P360</f>
        <v>6</v>
      </c>
    </row>
    <row r="397" spans="1:16" s="3" customFormat="1" ht="12.75" customHeight="1" x14ac:dyDescent="0.2">
      <c r="A397" s="3" t="s">
        <v>60</v>
      </c>
      <c r="C397" s="42">
        <v>0</v>
      </c>
      <c r="D397" s="42">
        <v>4</v>
      </c>
      <c r="E397" s="42">
        <v>3</v>
      </c>
      <c r="I397" s="910"/>
      <c r="J397" s="415"/>
      <c r="K397" s="416"/>
      <c r="L397" s="417" t="s">
        <v>12</v>
      </c>
      <c r="M397" s="956" t="str">
        <f>+M361</f>
        <v>: 2019</v>
      </c>
      <c r="N397" s="957"/>
      <c r="O397" s="42">
        <f>+O361</f>
        <v>1</v>
      </c>
      <c r="P397" s="42">
        <f>+P361</f>
        <v>9</v>
      </c>
    </row>
    <row r="398" spans="1:16" ht="30" customHeight="1" thickBot="1" x14ac:dyDescent="0.25">
      <c r="C398" s="30"/>
      <c r="D398" s="30"/>
      <c r="K398" s="2"/>
      <c r="L398" s="2"/>
      <c r="N398" s="2"/>
      <c r="O398" s="30"/>
      <c r="P398" s="30"/>
    </row>
    <row r="399" spans="1:16" ht="25.5" customHeight="1" x14ac:dyDescent="0.2">
      <c r="A399" s="946" t="s">
        <v>13</v>
      </c>
      <c r="B399" s="944" t="s">
        <v>14</v>
      </c>
      <c r="C399" s="913" t="s">
        <v>15</v>
      </c>
      <c r="D399" s="914"/>
      <c r="E399" s="914"/>
      <c r="F399" s="914"/>
      <c r="G399" s="914"/>
      <c r="H399" s="914"/>
      <c r="I399" s="915"/>
      <c r="J399" s="916" t="s">
        <v>16</v>
      </c>
      <c r="K399" s="914"/>
      <c r="L399" s="914"/>
      <c r="M399" s="914"/>
      <c r="N399" s="914"/>
      <c r="O399" s="914"/>
      <c r="P399" s="915"/>
    </row>
    <row r="400" spans="1:16" ht="20.100000000000001" customHeight="1" x14ac:dyDescent="0.2">
      <c r="A400" s="947"/>
      <c r="B400" s="945"/>
      <c r="C400" s="925" t="s">
        <v>17</v>
      </c>
      <c r="D400" s="926"/>
      <c r="E400" s="926"/>
      <c r="F400" s="4"/>
      <c r="G400" s="4"/>
      <c r="H400" s="4"/>
      <c r="I400" s="387" t="s">
        <v>17</v>
      </c>
      <c r="J400" s="34" t="s">
        <v>17</v>
      </c>
      <c r="K400" s="4"/>
      <c r="L400" s="4"/>
      <c r="M400" s="4"/>
      <c r="N400" s="926" t="s">
        <v>17</v>
      </c>
      <c r="O400" s="926"/>
      <c r="P400" s="927"/>
    </row>
    <row r="401" spans="1:16" ht="20.100000000000001" customHeight="1" x14ac:dyDescent="0.2">
      <c r="A401" s="947"/>
      <c r="B401" s="945"/>
      <c r="C401" s="902" t="s">
        <v>9</v>
      </c>
      <c r="D401" s="903"/>
      <c r="E401" s="903"/>
      <c r="F401" s="388" t="s">
        <v>18</v>
      </c>
      <c r="G401" s="388" t="s">
        <v>19</v>
      </c>
      <c r="H401" s="388" t="s">
        <v>20</v>
      </c>
      <c r="I401" s="389" t="s">
        <v>21</v>
      </c>
      <c r="J401" s="35" t="s">
        <v>9</v>
      </c>
      <c r="K401" s="388" t="s">
        <v>18</v>
      </c>
      <c r="L401" s="388" t="s">
        <v>19</v>
      </c>
      <c r="M401" s="388" t="s">
        <v>20</v>
      </c>
      <c r="N401" s="904" t="s">
        <v>21</v>
      </c>
      <c r="O401" s="904"/>
      <c r="P401" s="905"/>
    </row>
    <row r="402" spans="1:16" ht="20.100000000000001" customHeight="1" x14ac:dyDescent="0.2">
      <c r="A402" s="947"/>
      <c r="B402" s="945"/>
      <c r="C402" s="906" t="s">
        <v>22</v>
      </c>
      <c r="D402" s="907"/>
      <c r="E402" s="907"/>
      <c r="F402" s="390"/>
      <c r="G402" s="390"/>
      <c r="H402" s="390"/>
      <c r="I402" s="391" t="s">
        <v>23</v>
      </c>
      <c r="J402" s="36" t="s">
        <v>22</v>
      </c>
      <c r="K402" s="390"/>
      <c r="L402" s="390"/>
      <c r="M402" s="390"/>
      <c r="N402" s="907" t="s">
        <v>24</v>
      </c>
      <c r="O402" s="907"/>
      <c r="P402" s="908"/>
    </row>
    <row r="403" spans="1:16" ht="20.100000000000001" customHeight="1" x14ac:dyDescent="0.2">
      <c r="A403" s="46" t="s">
        <v>25</v>
      </c>
      <c r="B403" s="47" t="s">
        <v>26</v>
      </c>
      <c r="C403" s="890" t="s">
        <v>27</v>
      </c>
      <c r="D403" s="891"/>
      <c r="E403" s="891"/>
      <c r="F403" s="396" t="s">
        <v>28</v>
      </c>
      <c r="G403" s="396" t="s">
        <v>29</v>
      </c>
      <c r="H403" s="396" t="s">
        <v>30</v>
      </c>
      <c r="I403" s="48" t="s">
        <v>31</v>
      </c>
      <c r="J403" s="49" t="s">
        <v>32</v>
      </c>
      <c r="K403" s="396" t="s">
        <v>33</v>
      </c>
      <c r="L403" s="396" t="s">
        <v>34</v>
      </c>
      <c r="M403" s="396" t="s">
        <v>35</v>
      </c>
      <c r="N403" s="892" t="s">
        <v>36</v>
      </c>
      <c r="O403" s="891"/>
      <c r="P403" s="893"/>
    </row>
    <row r="404" spans="1:16" ht="20.100000000000001" customHeight="1" x14ac:dyDescent="0.2">
      <c r="A404" s="5"/>
      <c r="B404" s="6" t="s">
        <v>37</v>
      </c>
      <c r="C404" s="894">
        <f>SUM(C406,C409)</f>
        <v>150</v>
      </c>
      <c r="D404" s="895"/>
      <c r="E404" s="895"/>
      <c r="F404" s="397">
        <f>SUM(F406,F409)</f>
        <v>0</v>
      </c>
      <c r="G404" s="397">
        <f>SUM(G406,G409)</f>
        <v>0</v>
      </c>
      <c r="H404" s="397">
        <f>SUM(H406,H409)</f>
        <v>0</v>
      </c>
      <c r="I404" s="7">
        <f>SUM(I406,I409)</f>
        <v>150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896">
        <f t="shared" si="87"/>
        <v>0</v>
      </c>
      <c r="O404" s="897"/>
      <c r="P404" s="898"/>
    </row>
    <row r="405" spans="1:16" ht="20.100000000000001" customHeight="1" x14ac:dyDescent="0.2">
      <c r="A405" s="9">
        <v>1</v>
      </c>
      <c r="B405" s="10" t="s">
        <v>38</v>
      </c>
      <c r="C405" s="899"/>
      <c r="D405" s="900"/>
      <c r="E405" s="900"/>
      <c r="F405" s="383"/>
      <c r="G405" s="383"/>
      <c r="H405" s="383"/>
      <c r="I405" s="37"/>
      <c r="J405" s="382"/>
      <c r="K405" s="383"/>
      <c r="L405" s="383"/>
      <c r="M405" s="383"/>
      <c r="N405" s="900"/>
      <c r="O405" s="900"/>
      <c r="P405" s="901"/>
    </row>
    <row r="406" spans="1:16" ht="20.100000000000001" customHeight="1" x14ac:dyDescent="0.2">
      <c r="A406" s="11"/>
      <c r="B406" s="10" t="s">
        <v>39</v>
      </c>
      <c r="C406" s="928">
        <f>SUM(C407:E408)</f>
        <v>0</v>
      </c>
      <c r="D406" s="929"/>
      <c r="E406" s="929"/>
      <c r="F406" s="392">
        <f>SUM(F407:F408)</f>
        <v>0</v>
      </c>
      <c r="G406" s="392">
        <f t="shared" ref="G406:H406" si="88">SUM(G407:G408)</f>
        <v>0</v>
      </c>
      <c r="H406" s="392">
        <f t="shared" si="88"/>
        <v>0</v>
      </c>
      <c r="I406" s="393">
        <f>SUM(C406-F406+G406-H406)</f>
        <v>0</v>
      </c>
      <c r="J406" s="392">
        <f>SUM(J407:J408)</f>
        <v>0</v>
      </c>
      <c r="K406" s="392">
        <f t="shared" ref="K406:M406" si="89">SUM(K407:K408)</f>
        <v>0</v>
      </c>
      <c r="L406" s="392">
        <f t="shared" si="89"/>
        <v>0</v>
      </c>
      <c r="M406" s="392">
        <f t="shared" si="89"/>
        <v>0</v>
      </c>
      <c r="N406" s="880">
        <f>SUM(N407:P408)</f>
        <v>0</v>
      </c>
      <c r="O406" s="880"/>
      <c r="P406" s="881"/>
    </row>
    <row r="407" spans="1:16" ht="26.25" customHeight="1" x14ac:dyDescent="0.2">
      <c r="A407" s="11"/>
      <c r="B407" s="12" t="s">
        <v>40</v>
      </c>
      <c r="C407" s="919">
        <v>0</v>
      </c>
      <c r="D407" s="920"/>
      <c r="E407" s="920"/>
      <c r="F407" s="386">
        <v>0</v>
      </c>
      <c r="G407" s="386">
        <v>0</v>
      </c>
      <c r="H407" s="386">
        <v>0</v>
      </c>
      <c r="I407" s="412">
        <f t="shared" ref="I407:I411" si="90">SUM(C407-F407+G407-H407)</f>
        <v>0</v>
      </c>
      <c r="J407" s="414">
        <v>0</v>
      </c>
      <c r="K407" s="414">
        <v>0</v>
      </c>
      <c r="L407" s="414">
        <v>0</v>
      </c>
      <c r="M407" s="414">
        <v>0</v>
      </c>
      <c r="N407" s="880">
        <f>SUM(J407-K407+L407-M407)</f>
        <v>0</v>
      </c>
      <c r="O407" s="880"/>
      <c r="P407" s="881"/>
    </row>
    <row r="408" spans="1:16" ht="20.100000000000001" customHeight="1" x14ac:dyDescent="0.2">
      <c r="A408" s="11"/>
      <c r="B408" s="12" t="s">
        <v>41</v>
      </c>
      <c r="C408" s="919">
        <v>0</v>
      </c>
      <c r="D408" s="920"/>
      <c r="E408" s="920"/>
      <c r="F408" s="386">
        <v>0</v>
      </c>
      <c r="G408" s="386">
        <v>0</v>
      </c>
      <c r="H408" s="386">
        <v>0</v>
      </c>
      <c r="I408" s="412">
        <f t="shared" si="90"/>
        <v>0</v>
      </c>
      <c r="J408" s="414">
        <v>0</v>
      </c>
      <c r="K408" s="414">
        <v>0</v>
      </c>
      <c r="L408" s="414">
        <v>0</v>
      </c>
      <c r="M408" s="414">
        <v>0</v>
      </c>
      <c r="N408" s="880">
        <f>SUM(J408-K408+L408-M408)</f>
        <v>0</v>
      </c>
      <c r="O408" s="880"/>
      <c r="P408" s="881"/>
    </row>
    <row r="409" spans="1:16" ht="20.100000000000001" customHeight="1" x14ac:dyDescent="0.2">
      <c r="A409" s="11"/>
      <c r="B409" s="10" t="s">
        <v>42</v>
      </c>
      <c r="C409" s="928">
        <f>SUM(C410:E411)</f>
        <v>150</v>
      </c>
      <c r="D409" s="929"/>
      <c r="E409" s="929"/>
      <c r="F409" s="392">
        <f>SUM(F410:F411)</f>
        <v>0</v>
      </c>
      <c r="G409" s="392">
        <f t="shared" ref="G409:H409" si="91">SUM(G410:G411)</f>
        <v>0</v>
      </c>
      <c r="H409" s="392">
        <f t="shared" si="91"/>
        <v>0</v>
      </c>
      <c r="I409" s="393">
        <f t="shared" si="90"/>
        <v>150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880">
        <f>SUM(N410:P411)</f>
        <v>0</v>
      </c>
      <c r="O409" s="880"/>
      <c r="P409" s="881"/>
    </row>
    <row r="410" spans="1:16" ht="20.100000000000001" customHeight="1" x14ac:dyDescent="0.2">
      <c r="A410" s="11"/>
      <c r="B410" s="12" t="s">
        <v>40</v>
      </c>
      <c r="C410" s="919">
        <v>150</v>
      </c>
      <c r="D410" s="920"/>
      <c r="E410" s="920"/>
      <c r="F410" s="386">
        <v>0</v>
      </c>
      <c r="G410" s="386">
        <v>0</v>
      </c>
      <c r="H410" s="386">
        <v>0</v>
      </c>
      <c r="I410" s="412">
        <f t="shared" si="90"/>
        <v>150</v>
      </c>
      <c r="J410" s="38">
        <v>0</v>
      </c>
      <c r="K410" s="386">
        <v>0</v>
      </c>
      <c r="L410" s="386">
        <v>0</v>
      </c>
      <c r="M410" s="386">
        <v>0</v>
      </c>
      <c r="N410" s="880">
        <f>SUM(J410-K410+L410-M410)</f>
        <v>0</v>
      </c>
      <c r="O410" s="880"/>
      <c r="P410" s="881"/>
    </row>
    <row r="411" spans="1:16" ht="20.100000000000001" customHeight="1" x14ac:dyDescent="0.2">
      <c r="A411" s="11"/>
      <c r="B411" s="12" t="s">
        <v>41</v>
      </c>
      <c r="C411" s="919">
        <v>0</v>
      </c>
      <c r="D411" s="920"/>
      <c r="E411" s="920"/>
      <c r="F411" s="386">
        <v>0</v>
      </c>
      <c r="G411" s="386">
        <v>0</v>
      </c>
      <c r="H411" s="386">
        <v>0</v>
      </c>
      <c r="I411" s="412">
        <f t="shared" si="90"/>
        <v>0</v>
      </c>
      <c r="J411" s="38">
        <v>0</v>
      </c>
      <c r="K411" s="386">
        <v>0</v>
      </c>
      <c r="L411" s="386">
        <v>0</v>
      </c>
      <c r="M411" s="386">
        <v>0</v>
      </c>
      <c r="N411" s="880">
        <f>SUM(J411-K411+L411-M411)</f>
        <v>0</v>
      </c>
      <c r="O411" s="880"/>
      <c r="P411" s="881"/>
    </row>
    <row r="412" spans="1:16" ht="24" customHeight="1" x14ac:dyDescent="0.2">
      <c r="A412" s="9">
        <v>2</v>
      </c>
      <c r="B412" s="10" t="s">
        <v>43</v>
      </c>
      <c r="C412" s="899"/>
      <c r="D412" s="900"/>
      <c r="E412" s="900"/>
      <c r="F412" s="383"/>
      <c r="G412" s="383"/>
      <c r="H412" s="383"/>
      <c r="I412" s="400"/>
      <c r="J412" s="382"/>
      <c r="K412" s="383"/>
      <c r="L412" s="383"/>
      <c r="M412" s="383"/>
      <c r="N412" s="867"/>
      <c r="O412" s="867"/>
      <c r="P412" s="868"/>
    </row>
    <row r="413" spans="1:16" ht="12.75" customHeight="1" x14ac:dyDescent="0.2">
      <c r="A413" s="11"/>
      <c r="B413" s="12" t="s">
        <v>44</v>
      </c>
      <c r="C413" s="919">
        <v>80</v>
      </c>
      <c r="D413" s="920"/>
      <c r="E413" s="920"/>
      <c r="F413" s="386">
        <v>0</v>
      </c>
      <c r="G413" s="386">
        <v>0</v>
      </c>
      <c r="H413" s="386">
        <v>0</v>
      </c>
      <c r="I413" s="393">
        <f>SUM(C413-F413+G413-H413)</f>
        <v>80</v>
      </c>
      <c r="J413" s="382"/>
      <c r="K413" s="383"/>
      <c r="L413" s="383"/>
      <c r="M413" s="383"/>
      <c r="N413" s="867"/>
      <c r="O413" s="867"/>
      <c r="P413" s="868"/>
    </row>
    <row r="414" spans="1:16" ht="14.25" x14ac:dyDescent="0.2">
      <c r="A414" s="11"/>
      <c r="B414" s="12" t="s">
        <v>45</v>
      </c>
      <c r="C414" s="919">
        <v>0</v>
      </c>
      <c r="D414" s="920"/>
      <c r="E414" s="920"/>
      <c r="F414" s="386">
        <v>0</v>
      </c>
      <c r="G414" s="386">
        <v>0</v>
      </c>
      <c r="H414" s="386">
        <v>0</v>
      </c>
      <c r="I414" s="393">
        <f t="shared" ref="I414:I416" si="93">SUM(C414-F414+G414-H414)</f>
        <v>0</v>
      </c>
      <c r="J414" s="382"/>
      <c r="K414" s="383"/>
      <c r="L414" s="383"/>
      <c r="M414" s="383"/>
      <c r="N414" s="867"/>
      <c r="O414" s="867"/>
      <c r="P414" s="868"/>
    </row>
    <row r="415" spans="1:16" ht="14.25" x14ac:dyDescent="0.2">
      <c r="A415" s="9"/>
      <c r="B415" s="12" t="s">
        <v>46</v>
      </c>
      <c r="C415" s="919">
        <v>0</v>
      </c>
      <c r="D415" s="920"/>
      <c r="E415" s="920"/>
      <c r="F415" s="386">
        <v>0</v>
      </c>
      <c r="G415" s="386">
        <v>0</v>
      </c>
      <c r="H415" s="386">
        <v>0</v>
      </c>
      <c r="I415" s="393">
        <f t="shared" si="93"/>
        <v>0</v>
      </c>
      <c r="J415" s="382"/>
      <c r="K415" s="383"/>
      <c r="L415" s="383"/>
      <c r="M415" s="383"/>
      <c r="N415" s="867"/>
      <c r="O415" s="867"/>
      <c r="P415" s="868"/>
    </row>
    <row r="416" spans="1:16" ht="14.25" x14ac:dyDescent="0.2">
      <c r="A416" s="14"/>
      <c r="B416" s="15" t="s">
        <v>47</v>
      </c>
      <c r="C416" s="921">
        <v>70</v>
      </c>
      <c r="D416" s="922"/>
      <c r="E416" s="922"/>
      <c r="F416" s="399">
        <v>0</v>
      </c>
      <c r="G416" s="399">
        <v>0</v>
      </c>
      <c r="H416" s="399">
        <v>0</v>
      </c>
      <c r="I416" s="393">
        <f t="shared" si="93"/>
        <v>70</v>
      </c>
      <c r="J416" s="39"/>
      <c r="K416" s="16"/>
      <c r="L416" s="16"/>
      <c r="M416" s="16"/>
      <c r="N416" s="869"/>
      <c r="O416" s="869"/>
      <c r="P416" s="870"/>
    </row>
    <row r="417" spans="1:16" ht="15" thickBot="1" x14ac:dyDescent="0.25">
      <c r="A417" s="17">
        <v>3</v>
      </c>
      <c r="B417" s="18" t="s">
        <v>48</v>
      </c>
      <c r="C417" s="923"/>
      <c r="D417" s="924"/>
      <c r="E417" s="924"/>
      <c r="F417" s="26">
        <v>0</v>
      </c>
      <c r="G417" s="26">
        <v>0</v>
      </c>
      <c r="H417" s="401"/>
      <c r="I417" s="40"/>
      <c r="J417" s="41"/>
      <c r="K417" s="413"/>
      <c r="L417" s="413"/>
      <c r="M417" s="413"/>
      <c r="N417" s="873"/>
      <c r="O417" s="873"/>
      <c r="P417" s="874"/>
    </row>
    <row r="418" spans="1:16" x14ac:dyDescent="0.2">
      <c r="B418" s="381" t="s">
        <v>49</v>
      </c>
      <c r="C418" s="861">
        <f>SUM(C413:E416)-C404</f>
        <v>0</v>
      </c>
      <c r="D418" s="862"/>
      <c r="E418" s="862"/>
      <c r="F418" s="25">
        <f>SUM(F413:F416)-F404</f>
        <v>0</v>
      </c>
      <c r="G418" s="25">
        <f t="shared" ref="G418:I418" si="94">SUM(G413:G416)-G404</f>
        <v>0</v>
      </c>
      <c r="H418" s="25">
        <f t="shared" si="94"/>
        <v>0</v>
      </c>
      <c r="I418" s="25">
        <f t="shared" si="94"/>
        <v>0</v>
      </c>
      <c r="J418" s="8"/>
      <c r="K418" s="8"/>
      <c r="L418" s="8"/>
      <c r="M418" s="8"/>
      <c r="N418" s="863"/>
      <c r="O418" s="863"/>
      <c r="P418" s="863"/>
    </row>
    <row r="419" spans="1:16" x14ac:dyDescent="0.2">
      <c r="C419" s="864"/>
      <c r="D419" s="864"/>
      <c r="E419" s="864"/>
      <c r="N419" s="864"/>
      <c r="O419" s="864"/>
      <c r="P419" s="864"/>
    </row>
    <row r="420" spans="1:16" x14ac:dyDescent="0.2">
      <c r="C420" s="381"/>
      <c r="D420" s="381"/>
      <c r="E420" s="381"/>
      <c r="N420" s="381"/>
      <c r="O420" s="381"/>
      <c r="P420" s="381"/>
    </row>
    <row r="421" spans="1:16" x14ac:dyDescent="0.2">
      <c r="C421" s="381"/>
      <c r="D421" s="381"/>
      <c r="E421" s="381"/>
      <c r="N421" s="381"/>
      <c r="O421" s="381"/>
      <c r="P421" s="381"/>
    </row>
    <row r="422" spans="1:16" x14ac:dyDescent="0.2">
      <c r="C422" s="381"/>
      <c r="D422" s="381"/>
      <c r="E422" s="381"/>
      <c r="N422" s="381"/>
      <c r="O422" s="381"/>
      <c r="P422" s="381"/>
    </row>
    <row r="423" spans="1:16" x14ac:dyDescent="0.2">
      <c r="C423" s="381"/>
      <c r="D423" s="381"/>
      <c r="E423" s="381"/>
      <c r="N423" s="381"/>
      <c r="O423" s="381"/>
      <c r="P423" s="381"/>
    </row>
    <row r="424" spans="1:16" x14ac:dyDescent="0.2">
      <c r="C424" s="381"/>
      <c r="D424" s="381"/>
      <c r="E424" s="381"/>
      <c r="N424" s="381"/>
      <c r="O424" s="381"/>
      <c r="P424" s="381"/>
    </row>
    <row r="425" spans="1:16" x14ac:dyDescent="0.2">
      <c r="C425" s="381"/>
      <c r="D425" s="381"/>
      <c r="E425" s="381"/>
      <c r="N425" s="381"/>
      <c r="O425" s="381"/>
      <c r="P425" s="381"/>
    </row>
    <row r="426" spans="1:16" ht="12.75" customHeight="1" x14ac:dyDescent="0.2">
      <c r="A426" s="864" t="s">
        <v>0</v>
      </c>
      <c r="B426" s="864"/>
      <c r="F426" s="1" t="s">
        <v>1</v>
      </c>
      <c r="I426" s="92"/>
      <c r="M426" s="917" t="s">
        <v>63</v>
      </c>
      <c r="N426" s="917"/>
      <c r="O426" s="917"/>
      <c r="P426" s="917"/>
    </row>
    <row r="427" spans="1:16" ht="12.75" customHeight="1" x14ac:dyDescent="0.2">
      <c r="A427" s="864" t="s">
        <v>3</v>
      </c>
      <c r="B427" s="864"/>
      <c r="I427" s="92"/>
      <c r="M427" s="917"/>
      <c r="N427" s="917"/>
      <c r="O427" s="917"/>
      <c r="P427" s="917"/>
    </row>
    <row r="428" spans="1:16" x14ac:dyDescent="0.2">
      <c r="A428" s="864" t="s">
        <v>4</v>
      </c>
      <c r="B428" s="864"/>
      <c r="I428" s="92"/>
      <c r="M428" s="1" t="s">
        <v>1</v>
      </c>
    </row>
    <row r="429" spans="1:16" ht="20.25" x14ac:dyDescent="0.3">
      <c r="F429" s="918" t="s">
        <v>5</v>
      </c>
      <c r="G429" s="918"/>
      <c r="H429" s="918"/>
      <c r="I429" s="918"/>
      <c r="J429" s="918"/>
      <c r="K429" s="918"/>
      <c r="L429" s="918"/>
    </row>
    <row r="430" spans="1:16" x14ac:dyDescent="0.2">
      <c r="F430" s="909" t="s">
        <v>6</v>
      </c>
      <c r="G430" s="909"/>
      <c r="H430" s="909"/>
      <c r="I430" s="909"/>
      <c r="J430" s="909"/>
      <c r="K430" s="909"/>
      <c r="L430" s="909"/>
    </row>
    <row r="431" spans="1:16" ht="12.75" customHeight="1" x14ac:dyDescent="0.2">
      <c r="A431" s="1" t="s">
        <v>7</v>
      </c>
      <c r="C431" s="28"/>
      <c r="D431" s="394">
        <v>1</v>
      </c>
      <c r="E431" s="394">
        <v>5</v>
      </c>
      <c r="I431" s="910">
        <v>13</v>
      </c>
      <c r="K431" s="2"/>
      <c r="L431" s="24" t="s">
        <v>50</v>
      </c>
      <c r="M431" s="911" t="str">
        <f>+M396</f>
        <v>: Juni</v>
      </c>
      <c r="N431" s="912"/>
      <c r="O431" s="394">
        <f>+O396</f>
        <v>0</v>
      </c>
      <c r="P431" s="394">
        <f>+P396</f>
        <v>6</v>
      </c>
    </row>
    <row r="432" spans="1:16" ht="12.75" customHeight="1" x14ac:dyDescent="0.2">
      <c r="A432" s="1" t="s">
        <v>8</v>
      </c>
      <c r="C432" s="28"/>
      <c r="D432" s="394">
        <v>0</v>
      </c>
      <c r="E432" s="394">
        <v>8</v>
      </c>
      <c r="G432" s="1" t="s">
        <v>1</v>
      </c>
      <c r="I432" s="910"/>
      <c r="K432" s="2"/>
      <c r="L432" s="24" t="s">
        <v>12</v>
      </c>
      <c r="M432" s="911" t="str">
        <f>+M397</f>
        <v>: 2019</v>
      </c>
      <c r="N432" s="912"/>
      <c r="O432" s="394">
        <f>+O397</f>
        <v>1</v>
      </c>
      <c r="P432" s="394">
        <f>+P397</f>
        <v>9</v>
      </c>
    </row>
    <row r="433" spans="1:18" ht="13.5" thickBot="1" x14ac:dyDescent="0.25">
      <c r="C433" s="30"/>
      <c r="D433" s="30"/>
      <c r="K433" s="2"/>
      <c r="L433" s="2"/>
      <c r="N433" s="2"/>
      <c r="O433" s="30"/>
      <c r="P433" s="30"/>
    </row>
    <row r="434" spans="1:18" ht="12.75" customHeight="1" x14ac:dyDescent="0.2">
      <c r="A434" s="946" t="s">
        <v>13</v>
      </c>
      <c r="B434" s="944" t="s">
        <v>14</v>
      </c>
      <c r="C434" s="913" t="s">
        <v>15</v>
      </c>
      <c r="D434" s="914"/>
      <c r="E434" s="914"/>
      <c r="F434" s="914"/>
      <c r="G434" s="914"/>
      <c r="H434" s="914"/>
      <c r="I434" s="915"/>
      <c r="J434" s="916" t="s">
        <v>16</v>
      </c>
      <c r="K434" s="914"/>
      <c r="L434" s="914"/>
      <c r="M434" s="914"/>
      <c r="N434" s="914"/>
      <c r="O434" s="914"/>
      <c r="P434" s="915"/>
    </row>
    <row r="435" spans="1:18" ht="12.75" customHeight="1" x14ac:dyDescent="0.2">
      <c r="A435" s="947"/>
      <c r="B435" s="945"/>
      <c r="C435" s="925" t="s">
        <v>17</v>
      </c>
      <c r="D435" s="926"/>
      <c r="E435" s="926"/>
      <c r="F435" s="4"/>
      <c r="G435" s="4"/>
      <c r="H435" s="4"/>
      <c r="I435" s="387" t="s">
        <v>17</v>
      </c>
      <c r="J435" s="34" t="s">
        <v>17</v>
      </c>
      <c r="K435" s="4"/>
      <c r="L435" s="4"/>
      <c r="M435" s="4"/>
      <c r="N435" s="926" t="s">
        <v>17</v>
      </c>
      <c r="O435" s="926"/>
      <c r="P435" s="927"/>
    </row>
    <row r="436" spans="1:18" ht="12.75" customHeight="1" x14ac:dyDescent="0.2">
      <c r="A436" s="947"/>
      <c r="B436" s="945"/>
      <c r="C436" s="902" t="s">
        <v>9</v>
      </c>
      <c r="D436" s="903"/>
      <c r="E436" s="903"/>
      <c r="F436" s="388" t="s">
        <v>18</v>
      </c>
      <c r="G436" s="388" t="s">
        <v>19</v>
      </c>
      <c r="H436" s="388" t="s">
        <v>20</v>
      </c>
      <c r="I436" s="389" t="s">
        <v>21</v>
      </c>
      <c r="J436" s="35" t="s">
        <v>9</v>
      </c>
      <c r="K436" s="388" t="s">
        <v>18</v>
      </c>
      <c r="L436" s="388" t="s">
        <v>19</v>
      </c>
      <c r="M436" s="388" t="s">
        <v>20</v>
      </c>
      <c r="N436" s="904" t="s">
        <v>21</v>
      </c>
      <c r="O436" s="904"/>
      <c r="P436" s="905"/>
    </row>
    <row r="437" spans="1:18" ht="12.75" customHeight="1" x14ac:dyDescent="0.2">
      <c r="A437" s="947"/>
      <c r="B437" s="945"/>
      <c r="C437" s="906" t="s">
        <v>22</v>
      </c>
      <c r="D437" s="907"/>
      <c r="E437" s="907"/>
      <c r="F437" s="390"/>
      <c r="G437" s="390"/>
      <c r="H437" s="390"/>
      <c r="I437" s="391" t="s">
        <v>23</v>
      </c>
      <c r="J437" s="36" t="s">
        <v>22</v>
      </c>
      <c r="K437" s="390"/>
      <c r="L437" s="390"/>
      <c r="M437" s="390"/>
      <c r="N437" s="907" t="s">
        <v>24</v>
      </c>
      <c r="O437" s="907"/>
      <c r="P437" s="908"/>
    </row>
    <row r="438" spans="1:18" x14ac:dyDescent="0.2">
      <c r="A438" s="46" t="s">
        <v>25</v>
      </c>
      <c r="B438" s="47" t="s">
        <v>26</v>
      </c>
      <c r="C438" s="890" t="s">
        <v>27</v>
      </c>
      <c r="D438" s="891"/>
      <c r="E438" s="891"/>
      <c r="F438" s="396" t="s">
        <v>28</v>
      </c>
      <c r="G438" s="396" t="s">
        <v>29</v>
      </c>
      <c r="H438" s="396" t="s">
        <v>30</v>
      </c>
      <c r="I438" s="48" t="s">
        <v>31</v>
      </c>
      <c r="J438" s="49" t="s">
        <v>32</v>
      </c>
      <c r="K438" s="396" t="s">
        <v>33</v>
      </c>
      <c r="L438" s="396" t="s">
        <v>34</v>
      </c>
      <c r="M438" s="396" t="s">
        <v>35</v>
      </c>
      <c r="N438" s="892" t="s">
        <v>36</v>
      </c>
      <c r="O438" s="891"/>
      <c r="P438" s="893"/>
      <c r="Q438" s="1" t="s">
        <v>1</v>
      </c>
    </row>
    <row r="439" spans="1:18" ht="15.75" x14ac:dyDescent="0.2">
      <c r="A439" s="5"/>
      <c r="B439" s="6" t="s">
        <v>37</v>
      </c>
      <c r="C439" s="894">
        <f>SUM(C15,C50,C85,C120,C155,C190,C225,C261,C296,C332,C368,C404)</f>
        <v>3530</v>
      </c>
      <c r="D439" s="895"/>
      <c r="E439" s="895"/>
      <c r="F439" s="95">
        <f t="shared" ref="F439:N439" si="95">SUM(F15,F50,F85,F120,F155,F190,F225,F261,F296,F332,F368,F404)</f>
        <v>413</v>
      </c>
      <c r="G439" s="252">
        <f t="shared" si="95"/>
        <v>1255</v>
      </c>
      <c r="H439" s="95">
        <f t="shared" si="95"/>
        <v>0</v>
      </c>
      <c r="I439" s="96">
        <f t="shared" si="95"/>
        <v>4372</v>
      </c>
      <c r="J439" s="103">
        <f t="shared" si="95"/>
        <v>0</v>
      </c>
      <c r="K439" s="95">
        <f t="shared" si="95"/>
        <v>0</v>
      </c>
      <c r="L439" s="95">
        <f t="shared" si="95"/>
        <v>0</v>
      </c>
      <c r="M439" s="95">
        <f t="shared" si="95"/>
        <v>0</v>
      </c>
      <c r="N439" s="896">
        <f t="shared" si="95"/>
        <v>0</v>
      </c>
      <c r="O439" s="897"/>
      <c r="P439" s="898"/>
      <c r="Q439" s="1" t="s">
        <v>1</v>
      </c>
    </row>
    <row r="440" spans="1:18" x14ac:dyDescent="0.2">
      <c r="A440" s="9">
        <v>1</v>
      </c>
      <c r="B440" s="10" t="s">
        <v>38</v>
      </c>
      <c r="C440" s="899"/>
      <c r="D440" s="900"/>
      <c r="E440" s="900"/>
      <c r="F440" s="383"/>
      <c r="G440" s="383"/>
      <c r="H440" s="383"/>
      <c r="I440" s="384"/>
      <c r="J440" s="382"/>
      <c r="K440" s="383"/>
      <c r="L440" s="383"/>
      <c r="M440" s="383"/>
      <c r="N440" s="900"/>
      <c r="O440" s="900"/>
      <c r="P440" s="901"/>
    </row>
    <row r="441" spans="1:18" ht="14.25" x14ac:dyDescent="0.2">
      <c r="A441" s="11"/>
      <c r="B441" s="10" t="s">
        <v>39</v>
      </c>
      <c r="C441" s="885">
        <f t="shared" ref="C441:C443" si="96">SUM(C87,C17,C298,C192,C122,C334,C227,C263,C157,C406,C370,C52)</f>
        <v>0</v>
      </c>
      <c r="D441" s="886"/>
      <c r="E441" s="886"/>
      <c r="F441" s="407">
        <f t="shared" ref="F441:N443" si="97">SUM(F87,F17,F298,F192,F122,F334,F227,F263,F157,F406,F370,F52)</f>
        <v>0</v>
      </c>
      <c r="G441" s="407">
        <f t="shared" si="97"/>
        <v>0</v>
      </c>
      <c r="H441" s="407">
        <f t="shared" si="97"/>
        <v>0</v>
      </c>
      <c r="I441" s="408">
        <f t="shared" si="97"/>
        <v>0</v>
      </c>
      <c r="J441" s="406">
        <f t="shared" si="97"/>
        <v>0</v>
      </c>
      <c r="K441" s="407">
        <f t="shared" si="97"/>
        <v>0</v>
      </c>
      <c r="L441" s="407">
        <f t="shared" si="97"/>
        <v>0</v>
      </c>
      <c r="M441" s="407">
        <f t="shared" si="97"/>
        <v>0</v>
      </c>
      <c r="N441" s="886">
        <f t="shared" si="97"/>
        <v>0</v>
      </c>
      <c r="O441" s="886"/>
      <c r="P441" s="887"/>
    </row>
    <row r="442" spans="1:18" ht="15" x14ac:dyDescent="0.2">
      <c r="A442" s="11"/>
      <c r="B442" s="12" t="s">
        <v>40</v>
      </c>
      <c r="C442" s="882">
        <f t="shared" si="96"/>
        <v>0</v>
      </c>
      <c r="D442" s="883"/>
      <c r="E442" s="883"/>
      <c r="F442" s="410">
        <f t="shared" si="97"/>
        <v>0</v>
      </c>
      <c r="G442" s="410">
        <f t="shared" si="97"/>
        <v>0</v>
      </c>
      <c r="H442" s="410">
        <f t="shared" si="97"/>
        <v>0</v>
      </c>
      <c r="I442" s="412">
        <f t="shared" si="97"/>
        <v>0</v>
      </c>
      <c r="J442" s="409">
        <f t="shared" si="97"/>
        <v>0</v>
      </c>
      <c r="K442" s="410">
        <f t="shared" si="97"/>
        <v>0</v>
      </c>
      <c r="L442" s="410">
        <f t="shared" si="97"/>
        <v>0</v>
      </c>
      <c r="M442" s="410">
        <f t="shared" si="97"/>
        <v>0</v>
      </c>
      <c r="N442" s="880">
        <f t="shared" si="97"/>
        <v>0</v>
      </c>
      <c r="O442" s="880"/>
      <c r="P442" s="881"/>
    </row>
    <row r="443" spans="1:18" ht="15" x14ac:dyDescent="0.2">
      <c r="A443" s="11"/>
      <c r="B443" s="12" t="s">
        <v>41</v>
      </c>
      <c r="C443" s="888">
        <f t="shared" si="96"/>
        <v>0</v>
      </c>
      <c r="D443" s="889"/>
      <c r="E443" s="889"/>
      <c r="F443" s="411">
        <f t="shared" si="97"/>
        <v>0</v>
      </c>
      <c r="G443" s="411">
        <f t="shared" si="97"/>
        <v>0</v>
      </c>
      <c r="H443" s="411">
        <f t="shared" si="97"/>
        <v>0</v>
      </c>
      <c r="I443" s="45">
        <f t="shared" si="97"/>
        <v>0</v>
      </c>
      <c r="J443" s="409">
        <f t="shared" si="97"/>
        <v>0</v>
      </c>
      <c r="K443" s="410">
        <f t="shared" si="97"/>
        <v>0</v>
      </c>
      <c r="L443" s="410">
        <f t="shared" si="97"/>
        <v>0</v>
      </c>
      <c r="M443" s="410">
        <f t="shared" si="97"/>
        <v>0</v>
      </c>
      <c r="N443" s="880">
        <f t="shared" si="97"/>
        <v>0</v>
      </c>
      <c r="O443" s="880"/>
      <c r="P443" s="881"/>
    </row>
    <row r="444" spans="1:18" ht="14.25" x14ac:dyDescent="0.2">
      <c r="A444" s="11"/>
      <c r="B444" s="10" t="s">
        <v>42</v>
      </c>
      <c r="C444" s="878">
        <f>SUM(C20,C55,C90,C125,C160,C195,C230,C266,C301,C337,C373,C409)</f>
        <v>3530</v>
      </c>
      <c r="D444" s="879"/>
      <c r="E444" s="879"/>
      <c r="F444" s="97">
        <f t="shared" ref="F444:N451" si="98">SUM(F20,F55,F90,F125,F160,F195,F230,F266,F301,F337,F373,F409)</f>
        <v>413</v>
      </c>
      <c r="G444" s="97">
        <f t="shared" si="98"/>
        <v>1255</v>
      </c>
      <c r="H444" s="97">
        <f t="shared" si="98"/>
        <v>0</v>
      </c>
      <c r="I444" s="98">
        <f t="shared" si="98"/>
        <v>4372</v>
      </c>
      <c r="J444" s="141">
        <f t="shared" si="98"/>
        <v>0</v>
      </c>
      <c r="K444" s="142">
        <f t="shared" si="98"/>
        <v>0</v>
      </c>
      <c r="L444" s="142">
        <f t="shared" si="98"/>
        <v>0</v>
      </c>
      <c r="M444" s="142">
        <f t="shared" si="98"/>
        <v>0</v>
      </c>
      <c r="N444" s="880">
        <f t="shared" si="98"/>
        <v>0</v>
      </c>
      <c r="O444" s="880"/>
      <c r="P444" s="881"/>
      <c r="R444" s="1" t="s">
        <v>1</v>
      </c>
    </row>
    <row r="445" spans="1:18" ht="15" x14ac:dyDescent="0.2">
      <c r="A445" s="11"/>
      <c r="B445" s="12" t="s">
        <v>40</v>
      </c>
      <c r="C445" s="882">
        <f t="shared" ref="C445:C451" si="99">SUM(C21,C56,C91,C126,C161,C196,C231,C267,C302,C338,C374,C410)</f>
        <v>1973</v>
      </c>
      <c r="D445" s="883"/>
      <c r="E445" s="883"/>
      <c r="F445" s="101">
        <f t="shared" si="98"/>
        <v>200</v>
      </c>
      <c r="G445" s="101">
        <f t="shared" si="98"/>
        <v>413</v>
      </c>
      <c r="H445" s="101">
        <f t="shared" si="98"/>
        <v>0</v>
      </c>
      <c r="I445" s="102">
        <f t="shared" si="98"/>
        <v>2186</v>
      </c>
      <c r="J445" s="106">
        <f t="shared" si="98"/>
        <v>0</v>
      </c>
      <c r="K445" s="101">
        <f t="shared" si="98"/>
        <v>0</v>
      </c>
      <c r="L445" s="101">
        <f t="shared" si="98"/>
        <v>0</v>
      </c>
      <c r="M445" s="101">
        <f t="shared" si="98"/>
        <v>0</v>
      </c>
      <c r="N445" s="883">
        <f t="shared" si="98"/>
        <v>0</v>
      </c>
      <c r="O445" s="883"/>
      <c r="P445" s="884"/>
      <c r="Q445" s="1" t="s">
        <v>65</v>
      </c>
    </row>
    <row r="446" spans="1:18" ht="15" x14ac:dyDescent="0.2">
      <c r="A446" s="11"/>
      <c r="B446" s="12" t="s">
        <v>41</v>
      </c>
      <c r="C446" s="865">
        <f t="shared" si="99"/>
        <v>1557</v>
      </c>
      <c r="D446" s="866"/>
      <c r="E446" s="866"/>
      <c r="F446" s="99">
        <f t="shared" si="98"/>
        <v>213</v>
      </c>
      <c r="G446" s="99">
        <f t="shared" si="98"/>
        <v>842</v>
      </c>
      <c r="H446" s="99">
        <f t="shared" si="98"/>
        <v>0</v>
      </c>
      <c r="I446" s="100">
        <f t="shared" si="98"/>
        <v>2186</v>
      </c>
      <c r="J446" s="106">
        <f t="shared" si="98"/>
        <v>0</v>
      </c>
      <c r="K446" s="101">
        <f t="shared" si="98"/>
        <v>0</v>
      </c>
      <c r="L446" s="101">
        <f t="shared" si="98"/>
        <v>0</v>
      </c>
      <c r="M446" s="101">
        <f t="shared" si="98"/>
        <v>0</v>
      </c>
      <c r="N446" s="883">
        <f t="shared" si="98"/>
        <v>0</v>
      </c>
      <c r="O446" s="883"/>
      <c r="P446" s="884"/>
    </row>
    <row r="447" spans="1:18" x14ac:dyDescent="0.2">
      <c r="A447" s="9">
        <v>2</v>
      </c>
      <c r="B447" s="10" t="s">
        <v>43</v>
      </c>
      <c r="C447" s="875"/>
      <c r="D447" s="876"/>
      <c r="E447" s="877"/>
      <c r="F447" s="383"/>
      <c r="G447" s="383"/>
      <c r="H447" s="383"/>
      <c r="I447" s="385"/>
      <c r="J447" s="382"/>
      <c r="K447" s="383"/>
      <c r="L447" s="383"/>
      <c r="M447" s="383"/>
      <c r="N447" s="867"/>
      <c r="O447" s="867"/>
      <c r="P447" s="868"/>
    </row>
    <row r="448" spans="1:18" ht="15" x14ac:dyDescent="0.2">
      <c r="A448" s="11"/>
      <c r="B448" s="12" t="s">
        <v>44</v>
      </c>
      <c r="C448" s="865">
        <f>SUM(C24,C59,C94,C129,C164,C199,C234,C270,C305,C341,C377,C413)</f>
        <v>826</v>
      </c>
      <c r="D448" s="866"/>
      <c r="E448" s="866"/>
      <c r="F448" s="99">
        <f t="shared" si="98"/>
        <v>140</v>
      </c>
      <c r="G448" s="99">
        <f t="shared" si="98"/>
        <v>334</v>
      </c>
      <c r="H448" s="99">
        <f t="shared" si="98"/>
        <v>0</v>
      </c>
      <c r="I448" s="100">
        <f t="shared" si="98"/>
        <v>1020</v>
      </c>
      <c r="J448" s="382"/>
      <c r="K448" s="383"/>
      <c r="L448" s="383"/>
      <c r="M448" s="383"/>
      <c r="N448" s="867"/>
      <c r="O448" s="867"/>
      <c r="P448" s="868"/>
    </row>
    <row r="449" spans="1:17" ht="15" x14ac:dyDescent="0.2">
      <c r="A449" s="11"/>
      <c r="B449" s="12" t="s">
        <v>45</v>
      </c>
      <c r="C449" s="865">
        <f t="shared" si="99"/>
        <v>2430</v>
      </c>
      <c r="D449" s="866"/>
      <c r="E449" s="866"/>
      <c r="F449" s="99">
        <f t="shared" si="98"/>
        <v>273</v>
      </c>
      <c r="G449" s="99">
        <f t="shared" si="98"/>
        <v>634</v>
      </c>
      <c r="H449" s="99">
        <f t="shared" si="98"/>
        <v>0</v>
      </c>
      <c r="I449" s="100">
        <f t="shared" si="98"/>
        <v>2791</v>
      </c>
      <c r="J449" s="382"/>
      <c r="K449" s="383"/>
      <c r="L449" s="383"/>
      <c r="M449" s="383"/>
      <c r="N449" s="867"/>
      <c r="O449" s="867"/>
      <c r="P449" s="868"/>
    </row>
    <row r="450" spans="1:17" ht="15" x14ac:dyDescent="0.2">
      <c r="A450" s="9"/>
      <c r="B450" s="12" t="s">
        <v>46</v>
      </c>
      <c r="C450" s="865">
        <f t="shared" si="99"/>
        <v>0</v>
      </c>
      <c r="D450" s="866"/>
      <c r="E450" s="866"/>
      <c r="F450" s="99">
        <f t="shared" si="98"/>
        <v>0</v>
      </c>
      <c r="G450" s="99">
        <f t="shared" si="98"/>
        <v>0</v>
      </c>
      <c r="H450" s="99">
        <f t="shared" si="98"/>
        <v>0</v>
      </c>
      <c r="I450" s="100">
        <f t="shared" si="98"/>
        <v>0</v>
      </c>
      <c r="J450" s="382"/>
      <c r="K450" s="383"/>
      <c r="L450" s="383"/>
      <c r="M450" s="383"/>
      <c r="N450" s="867"/>
      <c r="O450" s="867"/>
      <c r="P450" s="868"/>
      <c r="Q450" s="1" t="s">
        <v>1</v>
      </c>
    </row>
    <row r="451" spans="1:17" ht="12.75" customHeight="1" x14ac:dyDescent="0.2">
      <c r="A451" s="14"/>
      <c r="B451" s="15" t="s">
        <v>47</v>
      </c>
      <c r="C451" s="865">
        <f t="shared" si="99"/>
        <v>274</v>
      </c>
      <c r="D451" s="866"/>
      <c r="E451" s="866"/>
      <c r="F451" s="99">
        <f t="shared" si="98"/>
        <v>0</v>
      </c>
      <c r="G451" s="99">
        <f t="shared" si="98"/>
        <v>287</v>
      </c>
      <c r="H451" s="99">
        <f t="shared" si="98"/>
        <v>0</v>
      </c>
      <c r="I451" s="100">
        <f t="shared" si="98"/>
        <v>561</v>
      </c>
      <c r="J451" s="39"/>
      <c r="K451" s="16"/>
      <c r="L451" s="16"/>
      <c r="M451" s="16"/>
      <c r="N451" s="869"/>
      <c r="O451" s="869"/>
      <c r="P451" s="870"/>
    </row>
    <row r="452" spans="1:17" ht="12.75" customHeight="1" thickBot="1" x14ac:dyDescent="0.25">
      <c r="A452" s="22">
        <v>3</v>
      </c>
      <c r="B452" s="23" t="s">
        <v>48</v>
      </c>
      <c r="C452" s="871"/>
      <c r="D452" s="872"/>
      <c r="E452" s="872"/>
      <c r="F452" s="27">
        <f>SUM(F98,F28,F309,F203,F133,F345,F238,F274,F168,F417,F381,F63)</f>
        <v>0</v>
      </c>
      <c r="G452" s="27">
        <f>SUM(G98,G28,G309,G203,G133,G345,G238,G274,G168,G417,G381,G63)</f>
        <v>0</v>
      </c>
      <c r="H452" s="401"/>
      <c r="I452" s="40"/>
      <c r="J452" s="41"/>
      <c r="K452" s="413"/>
      <c r="L452" s="413"/>
      <c r="M452" s="413"/>
      <c r="N452" s="873"/>
      <c r="O452" s="873"/>
      <c r="P452" s="874"/>
    </row>
    <row r="453" spans="1:17" ht="12.75" customHeight="1" x14ac:dyDescent="0.2">
      <c r="B453" s="381" t="s">
        <v>49</v>
      </c>
      <c r="C453" s="861">
        <f>SUM(C448:E451)-C439</f>
        <v>0</v>
      </c>
      <c r="D453" s="862"/>
      <c r="E453" s="862"/>
      <c r="F453" s="25">
        <f>SUM(F448:F451)-F439</f>
        <v>0</v>
      </c>
      <c r="G453" s="25">
        <f>SUM(G448:G451)-G439</f>
        <v>0</v>
      </c>
      <c r="H453" s="25">
        <f t="shared" ref="H453:I453" si="100">SUM(H448:H451)-H439</f>
        <v>0</v>
      </c>
      <c r="I453" s="25">
        <f t="shared" si="100"/>
        <v>0</v>
      </c>
      <c r="J453" s="8"/>
      <c r="K453" s="8" t="s">
        <v>1</v>
      </c>
      <c r="L453" s="8"/>
      <c r="M453" s="8"/>
      <c r="N453" s="863"/>
      <c r="O453" s="863"/>
      <c r="P453" s="863"/>
    </row>
    <row r="454" spans="1:17" x14ac:dyDescent="0.2">
      <c r="C454" s="864"/>
      <c r="D454" s="864"/>
      <c r="E454" s="864"/>
      <c r="G454" s="1" t="s">
        <v>64</v>
      </c>
      <c r="N454" s="864"/>
      <c r="O454" s="864"/>
      <c r="P454" s="864"/>
    </row>
    <row r="455" spans="1:17" x14ac:dyDescent="0.2">
      <c r="C455" s="381"/>
      <c r="D455" s="381"/>
      <c r="E455" s="381"/>
      <c r="K455" s="1" t="s">
        <v>1</v>
      </c>
      <c r="N455" s="381"/>
      <c r="O455" s="381"/>
      <c r="P455" s="381"/>
    </row>
    <row r="456" spans="1:17" x14ac:dyDescent="0.2">
      <c r="C456" s="381"/>
      <c r="D456" s="381"/>
      <c r="E456" s="381"/>
      <c r="K456" s="1" t="s">
        <v>1</v>
      </c>
      <c r="N456" s="381"/>
      <c r="O456" s="381"/>
      <c r="P456" s="381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5" orientation="landscape" horizontalDpi="4294967293" r:id="rId1"/>
  <rowBreaks count="1" manualBreakCount="1">
    <brk id="4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S486"/>
  <sheetViews>
    <sheetView view="pageBreakPreview" zoomScale="80" zoomScaleNormal="80" zoomScaleSheetLayoutView="80" workbookViewId="0">
      <pane xSplit="2" topLeftCell="C1" activePane="topRight" state="frozen"/>
      <selection activeCell="O501" sqref="O501"/>
      <selection pane="topRight" activeCell="Q22" sqref="Q22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864" t="s">
        <v>0</v>
      </c>
      <c r="B1" s="864"/>
      <c r="F1" s="1" t="s">
        <v>1</v>
      </c>
      <c r="M1" s="930" t="s">
        <v>2</v>
      </c>
      <c r="N1" s="930"/>
      <c r="O1" s="930"/>
      <c r="P1" s="930"/>
    </row>
    <row r="2" spans="1:16" ht="12.75" customHeight="1" x14ac:dyDescent="0.2">
      <c r="A2" s="864" t="s">
        <v>3</v>
      </c>
      <c r="B2" s="864"/>
      <c r="M2" s="930"/>
      <c r="N2" s="930"/>
      <c r="O2" s="930"/>
      <c r="P2" s="930"/>
    </row>
    <row r="3" spans="1:16" x14ac:dyDescent="0.2">
      <c r="A3" s="864" t="s">
        <v>4</v>
      </c>
      <c r="B3" s="864"/>
    </row>
    <row r="4" spans="1:16" ht="20.25" x14ac:dyDescent="0.3">
      <c r="F4" s="918" t="s">
        <v>5</v>
      </c>
      <c r="G4" s="918"/>
      <c r="H4" s="918"/>
      <c r="I4" s="918"/>
      <c r="J4" s="918"/>
      <c r="K4" s="918"/>
      <c r="L4" s="918"/>
    </row>
    <row r="5" spans="1:16" x14ac:dyDescent="0.2">
      <c r="F5" s="909" t="s">
        <v>6</v>
      </c>
      <c r="G5" s="909"/>
      <c r="H5" s="909"/>
      <c r="I5" s="909"/>
      <c r="J5" s="909"/>
      <c r="K5" s="909"/>
      <c r="L5" s="909"/>
    </row>
    <row r="6" spans="1:16" x14ac:dyDescent="0.2">
      <c r="A6" s="1" t="s">
        <v>7</v>
      </c>
      <c r="C6" s="28"/>
      <c r="D6" s="456">
        <v>1</v>
      </c>
      <c r="E6" s="456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9"/>
      <c r="D7" s="4">
        <v>0</v>
      </c>
      <c r="E7" s="4">
        <v>8</v>
      </c>
      <c r="I7" s="910">
        <v>1</v>
      </c>
      <c r="K7" s="2"/>
      <c r="L7" s="24" t="s">
        <v>9</v>
      </c>
      <c r="M7" s="911" t="s">
        <v>72</v>
      </c>
      <c r="N7" s="912"/>
      <c r="O7" s="456">
        <v>0</v>
      </c>
      <c r="P7" s="456">
        <v>7</v>
      </c>
    </row>
    <row r="8" spans="1:16" s="3" customFormat="1" ht="12.75" customHeight="1" x14ac:dyDescent="0.2">
      <c r="A8" s="354" t="s">
        <v>51</v>
      </c>
      <c r="B8" s="354"/>
      <c r="C8" s="42">
        <v>0</v>
      </c>
      <c r="D8" s="42">
        <v>1</v>
      </c>
      <c r="E8" s="42">
        <v>0</v>
      </c>
      <c r="I8" s="910"/>
      <c r="J8" s="415"/>
      <c r="K8" s="416"/>
      <c r="L8" s="417" t="s">
        <v>12</v>
      </c>
      <c r="M8" s="956" t="s">
        <v>66</v>
      </c>
      <c r="N8" s="957"/>
      <c r="O8" s="42">
        <v>1</v>
      </c>
      <c r="P8" s="42">
        <v>9</v>
      </c>
    </row>
    <row r="9" spans="1:16" ht="7.5" customHeight="1" thickBot="1" x14ac:dyDescent="0.25">
      <c r="A9" s="3"/>
      <c r="B9" s="3"/>
      <c r="C9" s="30"/>
      <c r="D9" s="30"/>
      <c r="K9" s="2"/>
      <c r="L9" s="2"/>
      <c r="N9" s="2"/>
      <c r="O9" s="30"/>
      <c r="P9" s="30"/>
    </row>
    <row r="10" spans="1:16" ht="18" customHeight="1" x14ac:dyDescent="0.2">
      <c r="A10" s="946" t="s">
        <v>13</v>
      </c>
      <c r="B10" s="944" t="s">
        <v>14</v>
      </c>
      <c r="C10" s="913" t="s">
        <v>15</v>
      </c>
      <c r="D10" s="914"/>
      <c r="E10" s="914"/>
      <c r="F10" s="914"/>
      <c r="G10" s="914"/>
      <c r="H10" s="914"/>
      <c r="I10" s="915"/>
      <c r="J10" s="916" t="s">
        <v>16</v>
      </c>
      <c r="K10" s="914"/>
      <c r="L10" s="914"/>
      <c r="M10" s="914"/>
      <c r="N10" s="914"/>
      <c r="O10" s="914"/>
      <c r="P10" s="915"/>
    </row>
    <row r="11" spans="1:16" ht="12.75" customHeight="1" x14ac:dyDescent="0.2">
      <c r="A11" s="947"/>
      <c r="B11" s="945"/>
      <c r="C11" s="925" t="s">
        <v>17</v>
      </c>
      <c r="D11" s="926"/>
      <c r="E11" s="926"/>
      <c r="F11" s="4"/>
      <c r="G11" s="4"/>
      <c r="H11" s="4"/>
      <c r="I11" s="470" t="s">
        <v>17</v>
      </c>
      <c r="J11" s="34" t="s">
        <v>17</v>
      </c>
      <c r="K11" s="4"/>
      <c r="L11" s="4"/>
      <c r="M11" s="4"/>
      <c r="N11" s="926" t="s">
        <v>17</v>
      </c>
      <c r="O11" s="926"/>
      <c r="P11" s="927"/>
    </row>
    <row r="12" spans="1:16" ht="12.75" customHeight="1" x14ac:dyDescent="0.2">
      <c r="A12" s="947"/>
      <c r="B12" s="945"/>
      <c r="C12" s="902" t="s">
        <v>9</v>
      </c>
      <c r="D12" s="903"/>
      <c r="E12" s="903"/>
      <c r="F12" s="462" t="s">
        <v>18</v>
      </c>
      <c r="G12" s="462" t="s">
        <v>19</v>
      </c>
      <c r="H12" s="462" t="s">
        <v>20</v>
      </c>
      <c r="I12" s="463" t="s">
        <v>21</v>
      </c>
      <c r="J12" s="35" t="s">
        <v>9</v>
      </c>
      <c r="K12" s="462" t="s">
        <v>18</v>
      </c>
      <c r="L12" s="462" t="s">
        <v>19</v>
      </c>
      <c r="M12" s="462" t="s">
        <v>20</v>
      </c>
      <c r="N12" s="904" t="s">
        <v>21</v>
      </c>
      <c r="O12" s="904"/>
      <c r="P12" s="905"/>
    </row>
    <row r="13" spans="1:16" ht="12.75" customHeight="1" x14ac:dyDescent="0.2">
      <c r="A13" s="947"/>
      <c r="B13" s="945"/>
      <c r="C13" s="906" t="s">
        <v>22</v>
      </c>
      <c r="D13" s="907"/>
      <c r="E13" s="907"/>
      <c r="F13" s="464"/>
      <c r="G13" s="464"/>
      <c r="H13" s="464"/>
      <c r="I13" s="465" t="s">
        <v>23</v>
      </c>
      <c r="J13" s="36" t="s">
        <v>22</v>
      </c>
      <c r="K13" s="464"/>
      <c r="L13" s="464"/>
      <c r="M13" s="464"/>
      <c r="N13" s="907" t="s">
        <v>24</v>
      </c>
      <c r="O13" s="907"/>
      <c r="P13" s="908"/>
    </row>
    <row r="14" spans="1:16" x14ac:dyDescent="0.2">
      <c r="A14" s="46" t="s">
        <v>25</v>
      </c>
      <c r="B14" s="47" t="s">
        <v>26</v>
      </c>
      <c r="C14" s="890" t="s">
        <v>27</v>
      </c>
      <c r="D14" s="891"/>
      <c r="E14" s="891"/>
      <c r="F14" s="457" t="s">
        <v>28</v>
      </c>
      <c r="G14" s="457" t="s">
        <v>29</v>
      </c>
      <c r="H14" s="457" t="s">
        <v>30</v>
      </c>
      <c r="I14" s="48" t="s">
        <v>31</v>
      </c>
      <c r="J14" s="49" t="s">
        <v>32</v>
      </c>
      <c r="K14" s="457" t="s">
        <v>33</v>
      </c>
      <c r="L14" s="457" t="s">
        <v>34</v>
      </c>
      <c r="M14" s="457" t="s">
        <v>35</v>
      </c>
      <c r="N14" s="892" t="s">
        <v>36</v>
      </c>
      <c r="O14" s="891"/>
      <c r="P14" s="893"/>
    </row>
    <row r="15" spans="1:16" ht="30" customHeight="1" x14ac:dyDescent="0.2">
      <c r="A15" s="5"/>
      <c r="B15" s="6" t="s">
        <v>37</v>
      </c>
      <c r="C15" s="939">
        <f>SUM(C17,C20)</f>
        <v>1111</v>
      </c>
      <c r="D15" s="940"/>
      <c r="E15" s="940"/>
      <c r="F15" s="475">
        <f>SUM(F17,F20)</f>
        <v>185</v>
      </c>
      <c r="G15" s="475">
        <f>SUM(G17,G20)</f>
        <v>0</v>
      </c>
      <c r="H15" s="475">
        <f>SUM(H17,H20)</f>
        <v>0</v>
      </c>
      <c r="I15" s="43">
        <f>SUM(I17,I20)</f>
        <v>926</v>
      </c>
      <c r="J15" s="7">
        <f>SUM(J17,J20)</f>
        <v>0</v>
      </c>
      <c r="K15" s="43">
        <f t="shared" ref="K15:N15" si="0">SUM(K17,K20)</f>
        <v>0</v>
      </c>
      <c r="L15" s="43">
        <f t="shared" si="0"/>
        <v>0</v>
      </c>
      <c r="M15" s="7">
        <f t="shared" si="0"/>
        <v>0</v>
      </c>
      <c r="N15" s="896">
        <f t="shared" si="0"/>
        <v>0</v>
      </c>
      <c r="O15" s="897"/>
      <c r="P15" s="898"/>
    </row>
    <row r="16" spans="1:16" ht="25.5" customHeight="1" x14ac:dyDescent="0.2">
      <c r="A16" s="9">
        <v>1</v>
      </c>
      <c r="B16" s="10" t="s">
        <v>38</v>
      </c>
      <c r="C16" s="899"/>
      <c r="D16" s="900"/>
      <c r="E16" s="900"/>
      <c r="F16" s="460"/>
      <c r="G16" s="460"/>
      <c r="H16" s="460"/>
      <c r="I16" s="37"/>
      <c r="J16" s="459"/>
      <c r="K16" s="460"/>
      <c r="L16" s="460"/>
      <c r="M16" s="460"/>
      <c r="N16" s="900"/>
      <c r="O16" s="900"/>
      <c r="P16" s="901"/>
    </row>
    <row r="17" spans="1:16" ht="12.75" customHeight="1" x14ac:dyDescent="0.2">
      <c r="A17" s="11"/>
      <c r="B17" s="10" t="s">
        <v>39</v>
      </c>
      <c r="C17" s="937">
        <f>SUM(C18:E19)</f>
        <v>0</v>
      </c>
      <c r="D17" s="938"/>
      <c r="E17" s="938"/>
      <c r="F17" s="474">
        <f>SUM(F18:F19)</f>
        <v>0</v>
      </c>
      <c r="G17" s="474">
        <f t="shared" ref="G17:H17" si="1">SUM(G18:G19)</f>
        <v>0</v>
      </c>
      <c r="H17" s="474">
        <f t="shared" si="1"/>
        <v>0</v>
      </c>
      <c r="I17" s="74">
        <f>SUM(C17-F17+G17-H17)</f>
        <v>0</v>
      </c>
      <c r="J17" s="471">
        <f>SUM(J18:J19)</f>
        <v>0</v>
      </c>
      <c r="K17" s="474">
        <f t="shared" ref="K17:M17" si="2">SUM(K18:K19)</f>
        <v>0</v>
      </c>
      <c r="L17" s="474">
        <f t="shared" si="2"/>
        <v>0</v>
      </c>
      <c r="M17" s="471">
        <f t="shared" si="2"/>
        <v>0</v>
      </c>
      <c r="N17" s="880">
        <f>SUM(N18:P19)</f>
        <v>0</v>
      </c>
      <c r="O17" s="880"/>
      <c r="P17" s="881"/>
    </row>
    <row r="18" spans="1:16" ht="12.75" customHeight="1" x14ac:dyDescent="0.2">
      <c r="A18" s="11"/>
      <c r="B18" s="12" t="s">
        <v>40</v>
      </c>
      <c r="C18" s="931">
        <v>0</v>
      </c>
      <c r="D18" s="932"/>
      <c r="E18" s="932"/>
      <c r="F18" s="472">
        <v>0</v>
      </c>
      <c r="G18" s="472">
        <v>0</v>
      </c>
      <c r="H18" s="472">
        <v>0</v>
      </c>
      <c r="I18" s="44">
        <f t="shared" ref="I18:I22" si="3">SUM(C18-F18+G18-H18)</f>
        <v>0</v>
      </c>
      <c r="J18" s="476">
        <v>0</v>
      </c>
      <c r="K18" s="476">
        <v>0</v>
      </c>
      <c r="L18" s="476">
        <v>0</v>
      </c>
      <c r="M18" s="476">
        <v>0</v>
      </c>
      <c r="N18" s="880">
        <f>SUM(J18-K18+L18-M18)</f>
        <v>0</v>
      </c>
      <c r="O18" s="880"/>
      <c r="P18" s="881"/>
    </row>
    <row r="19" spans="1:16" ht="12.75" customHeight="1" x14ac:dyDescent="0.2">
      <c r="A19" s="11"/>
      <c r="B19" s="12" t="s">
        <v>41</v>
      </c>
      <c r="C19" s="931">
        <v>0</v>
      </c>
      <c r="D19" s="932"/>
      <c r="E19" s="932"/>
      <c r="F19" s="472">
        <v>0</v>
      </c>
      <c r="G19" s="472">
        <v>0</v>
      </c>
      <c r="H19" s="472">
        <v>0</v>
      </c>
      <c r="I19" s="44">
        <f t="shared" si="3"/>
        <v>0</v>
      </c>
      <c r="J19" s="476">
        <v>0</v>
      </c>
      <c r="K19" s="476">
        <v>0</v>
      </c>
      <c r="L19" s="476">
        <v>0</v>
      </c>
      <c r="M19" s="476">
        <v>0</v>
      </c>
      <c r="N19" s="880">
        <f>SUM(J19-K19+L19-M19)</f>
        <v>0</v>
      </c>
      <c r="O19" s="880"/>
      <c r="P19" s="881"/>
    </row>
    <row r="20" spans="1:16" ht="12.75" customHeight="1" x14ac:dyDescent="0.2">
      <c r="A20" s="11"/>
      <c r="B20" s="10" t="s">
        <v>42</v>
      </c>
      <c r="C20" s="937">
        <f>SUM(C21:E22)</f>
        <v>1111</v>
      </c>
      <c r="D20" s="938"/>
      <c r="E20" s="938"/>
      <c r="F20" s="474">
        <f>SUM(F21:F22)</f>
        <v>185</v>
      </c>
      <c r="G20" s="474">
        <f>SUM(G21:G22)</f>
        <v>0</v>
      </c>
      <c r="H20" s="474">
        <f t="shared" ref="H20" si="4">SUM(H21:H22)</f>
        <v>0</v>
      </c>
      <c r="I20" s="74">
        <f t="shared" si="3"/>
        <v>926</v>
      </c>
      <c r="J20" s="13">
        <f>SUM(J21:J22)</f>
        <v>0</v>
      </c>
      <c r="K20" s="50">
        <f t="shared" ref="K20:M20" si="5">SUM(K21:K22)</f>
        <v>0</v>
      </c>
      <c r="L20" s="50">
        <f t="shared" si="5"/>
        <v>0</v>
      </c>
      <c r="M20" s="13">
        <f t="shared" si="5"/>
        <v>0</v>
      </c>
      <c r="N20" s="880">
        <f>SUM(N21:P22)</f>
        <v>0</v>
      </c>
      <c r="O20" s="880"/>
      <c r="P20" s="881"/>
    </row>
    <row r="21" spans="1:16" ht="12.75" customHeight="1" x14ac:dyDescent="0.2">
      <c r="A21" s="11"/>
      <c r="B21" s="12" t="s">
        <v>40</v>
      </c>
      <c r="C21" s="931">
        <v>559</v>
      </c>
      <c r="D21" s="932"/>
      <c r="E21" s="932"/>
      <c r="F21" s="472">
        <v>145</v>
      </c>
      <c r="G21" s="472">
        <v>0</v>
      </c>
      <c r="H21" s="472">
        <v>0</v>
      </c>
      <c r="I21" s="44">
        <f t="shared" si="3"/>
        <v>414</v>
      </c>
      <c r="J21" s="38">
        <v>0</v>
      </c>
      <c r="K21" s="472">
        <v>0</v>
      </c>
      <c r="L21" s="472">
        <v>0</v>
      </c>
      <c r="M21" s="467">
        <v>0</v>
      </c>
      <c r="N21" s="880">
        <f>SUM(J21-K21+L21-M21)</f>
        <v>0</v>
      </c>
      <c r="O21" s="880"/>
      <c r="P21" s="881"/>
    </row>
    <row r="22" spans="1:16" ht="15" x14ac:dyDescent="0.2">
      <c r="A22" s="11"/>
      <c r="B22" s="12" t="s">
        <v>41</v>
      </c>
      <c r="C22" s="931">
        <v>552</v>
      </c>
      <c r="D22" s="932"/>
      <c r="E22" s="932"/>
      <c r="F22" s="472">
        <v>40</v>
      </c>
      <c r="G22" s="472">
        <v>0</v>
      </c>
      <c r="H22" s="472">
        <v>0</v>
      </c>
      <c r="I22" s="44">
        <f t="shared" si="3"/>
        <v>512</v>
      </c>
      <c r="J22" s="38">
        <v>0</v>
      </c>
      <c r="K22" s="467">
        <v>0</v>
      </c>
      <c r="L22" s="467">
        <v>0</v>
      </c>
      <c r="M22" s="467">
        <v>0</v>
      </c>
      <c r="N22" s="880">
        <f>SUM(J22-K22+L22-M22)</f>
        <v>0</v>
      </c>
      <c r="O22" s="880"/>
      <c r="P22" s="881"/>
    </row>
    <row r="23" spans="1:16" x14ac:dyDescent="0.2">
      <c r="A23" s="9">
        <v>2</v>
      </c>
      <c r="B23" s="10" t="s">
        <v>43</v>
      </c>
      <c r="C23" s="935"/>
      <c r="D23" s="936"/>
      <c r="E23" s="936"/>
      <c r="F23" s="935"/>
      <c r="G23" s="936"/>
      <c r="H23" s="936"/>
      <c r="I23" s="52"/>
      <c r="J23" s="459"/>
      <c r="K23" s="460"/>
      <c r="L23" s="460"/>
      <c r="M23" s="460"/>
      <c r="N23" s="867"/>
      <c r="O23" s="867"/>
      <c r="P23" s="868"/>
    </row>
    <row r="24" spans="1:16" ht="14.25" x14ac:dyDescent="0.2">
      <c r="A24" s="11"/>
      <c r="B24" s="12" t="s">
        <v>44</v>
      </c>
      <c r="C24" s="931">
        <v>0</v>
      </c>
      <c r="D24" s="932"/>
      <c r="E24" s="932"/>
      <c r="F24" s="472">
        <v>0</v>
      </c>
      <c r="G24" s="472">
        <v>0</v>
      </c>
      <c r="H24" s="472">
        <v>0</v>
      </c>
      <c r="I24" s="74">
        <f t="shared" ref="I24:I27" si="6">SUM(C24-F24+G24-H24)</f>
        <v>0</v>
      </c>
      <c r="J24" s="459"/>
      <c r="K24" s="460"/>
      <c r="L24" s="460"/>
      <c r="M24" s="460"/>
      <c r="N24" s="867"/>
      <c r="O24" s="867"/>
      <c r="P24" s="868"/>
    </row>
    <row r="25" spans="1:16" ht="12.75" customHeight="1" x14ac:dyDescent="0.2">
      <c r="A25" s="11"/>
      <c r="B25" s="12" t="s">
        <v>45</v>
      </c>
      <c r="C25" s="931">
        <v>1111</v>
      </c>
      <c r="D25" s="932"/>
      <c r="E25" s="932"/>
      <c r="F25" s="472">
        <v>185</v>
      </c>
      <c r="G25" s="472">
        <v>0</v>
      </c>
      <c r="H25" s="472">
        <v>0</v>
      </c>
      <c r="I25" s="74">
        <f t="shared" si="6"/>
        <v>926</v>
      </c>
      <c r="J25" s="459"/>
      <c r="K25" s="460"/>
      <c r="L25" s="460"/>
      <c r="M25" s="460"/>
      <c r="N25" s="867"/>
      <c r="O25" s="867"/>
      <c r="P25" s="868"/>
    </row>
    <row r="26" spans="1:16" ht="12.75" customHeight="1" x14ac:dyDescent="0.2">
      <c r="A26" s="9"/>
      <c r="B26" s="12" t="s">
        <v>46</v>
      </c>
      <c r="C26" s="931">
        <v>0</v>
      </c>
      <c r="D26" s="932"/>
      <c r="E26" s="932"/>
      <c r="F26" s="472">
        <v>0</v>
      </c>
      <c r="G26" s="472">
        <v>0</v>
      </c>
      <c r="H26" s="472">
        <v>0</v>
      </c>
      <c r="I26" s="74">
        <f t="shared" si="6"/>
        <v>0</v>
      </c>
      <c r="J26" s="459"/>
      <c r="K26" s="460"/>
      <c r="L26" s="460"/>
      <c r="M26" s="460"/>
      <c r="N26" s="867"/>
      <c r="O26" s="867"/>
      <c r="P26" s="868"/>
    </row>
    <row r="27" spans="1:16" ht="14.25" x14ac:dyDescent="0.2">
      <c r="A27" s="14"/>
      <c r="B27" s="15" t="s">
        <v>47</v>
      </c>
      <c r="C27" s="933">
        <v>0</v>
      </c>
      <c r="D27" s="934"/>
      <c r="E27" s="934"/>
      <c r="F27" s="473">
        <v>0</v>
      </c>
      <c r="G27" s="473">
        <v>0</v>
      </c>
      <c r="H27" s="473">
        <v>0</v>
      </c>
      <c r="I27" s="74">
        <f t="shared" si="6"/>
        <v>0</v>
      </c>
      <c r="J27" s="39"/>
      <c r="K27" s="16"/>
      <c r="L27" s="16"/>
      <c r="M27" s="16"/>
      <c r="N27" s="869"/>
      <c r="O27" s="869"/>
      <c r="P27" s="870"/>
    </row>
    <row r="28" spans="1:16" ht="15" thickBot="1" x14ac:dyDescent="0.25">
      <c r="A28" s="17">
        <v>3</v>
      </c>
      <c r="B28" s="18" t="s">
        <v>48</v>
      </c>
      <c r="C28" s="923">
        <v>0</v>
      </c>
      <c r="D28" s="924"/>
      <c r="E28" s="924"/>
      <c r="F28" s="81">
        <v>0</v>
      </c>
      <c r="G28" s="81">
        <v>0</v>
      </c>
      <c r="H28" s="469"/>
      <c r="I28" s="40"/>
      <c r="J28" s="41"/>
      <c r="K28" s="447"/>
      <c r="L28" s="447"/>
      <c r="M28" s="447"/>
      <c r="N28" s="873"/>
      <c r="O28" s="873"/>
      <c r="P28" s="874"/>
    </row>
    <row r="29" spans="1:16" x14ac:dyDescent="0.2">
      <c r="B29" s="444" t="s">
        <v>49</v>
      </c>
      <c r="C29" s="861">
        <f>SUM(C24:E27)-C15</f>
        <v>0</v>
      </c>
      <c r="D29" s="862"/>
      <c r="E29" s="862"/>
      <c r="F29" s="25">
        <f>SUM(F24:F27)-F15</f>
        <v>0</v>
      </c>
      <c r="G29" s="25">
        <f>SUM(G24:G27)-G15</f>
        <v>0</v>
      </c>
      <c r="H29" s="25">
        <f t="shared" ref="H29:I29" si="7">SUM(H24:H27)-H15</f>
        <v>0</v>
      </c>
      <c r="I29" s="25">
        <f t="shared" si="7"/>
        <v>0</v>
      </c>
      <c r="J29" s="8"/>
      <c r="K29" s="8"/>
      <c r="L29" s="8"/>
      <c r="M29" s="8"/>
      <c r="N29" s="863"/>
      <c r="O29" s="863"/>
      <c r="P29" s="863"/>
    </row>
    <row r="33" spans="1:16" ht="12.75" customHeight="1" x14ac:dyDescent="0.2"/>
    <row r="34" spans="1:16" ht="12.75" customHeight="1" x14ac:dyDescent="0.2"/>
    <row r="36" spans="1:16" ht="12.75" customHeight="1" x14ac:dyDescent="0.2">
      <c r="A36" s="864" t="s">
        <v>0</v>
      </c>
      <c r="B36" s="864"/>
      <c r="F36" s="1" t="s">
        <v>1</v>
      </c>
      <c r="M36" s="930" t="s">
        <v>2</v>
      </c>
      <c r="N36" s="930"/>
      <c r="O36" s="930"/>
      <c r="P36" s="930"/>
    </row>
    <row r="37" spans="1:16" ht="12.75" customHeight="1" x14ac:dyDescent="0.2">
      <c r="A37" s="864" t="s">
        <v>3</v>
      </c>
      <c r="B37" s="864"/>
      <c r="M37" s="930"/>
      <c r="N37" s="930"/>
      <c r="O37" s="930"/>
      <c r="P37" s="930"/>
    </row>
    <row r="38" spans="1:16" x14ac:dyDescent="0.2">
      <c r="A38" s="864" t="s">
        <v>4</v>
      </c>
      <c r="B38" s="864"/>
    </row>
    <row r="39" spans="1:16" ht="12.75" customHeight="1" x14ac:dyDescent="0.3">
      <c r="F39" s="918" t="s">
        <v>5</v>
      </c>
      <c r="G39" s="918"/>
      <c r="H39" s="918"/>
      <c r="I39" s="918"/>
      <c r="J39" s="918"/>
      <c r="K39" s="918"/>
      <c r="L39" s="918"/>
    </row>
    <row r="40" spans="1:16" ht="12.75" customHeight="1" x14ac:dyDescent="0.2">
      <c r="F40" s="909" t="s">
        <v>6</v>
      </c>
      <c r="G40" s="909"/>
      <c r="H40" s="909"/>
      <c r="I40" s="909"/>
      <c r="J40" s="909"/>
      <c r="K40" s="909"/>
      <c r="L40" s="909"/>
    </row>
    <row r="41" spans="1:16" ht="12" customHeight="1" x14ac:dyDescent="0.2">
      <c r="A41" s="1" t="s">
        <v>7</v>
      </c>
      <c r="C41" s="28"/>
      <c r="D41" s="456">
        <v>1</v>
      </c>
      <c r="E41" s="456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1" t="s">
        <v>8</v>
      </c>
      <c r="C42" s="29"/>
      <c r="D42" s="4">
        <v>0</v>
      </c>
      <c r="E42" s="4">
        <v>8</v>
      </c>
      <c r="I42" s="910">
        <v>2</v>
      </c>
      <c r="K42" s="2"/>
      <c r="L42" s="24" t="s">
        <v>50</v>
      </c>
      <c r="M42" s="911" t="str">
        <f>+M7</f>
        <v>: Juli</v>
      </c>
      <c r="N42" s="912"/>
      <c r="O42" s="456">
        <f>+O7</f>
        <v>0</v>
      </c>
      <c r="P42" s="456">
        <f>+P7</f>
        <v>7</v>
      </c>
    </row>
    <row r="43" spans="1:16" s="3" customFormat="1" ht="12.75" customHeight="1" x14ac:dyDescent="0.2">
      <c r="A43" s="353" t="s">
        <v>62</v>
      </c>
      <c r="B43" s="353"/>
      <c r="C43" s="42">
        <v>0</v>
      </c>
      <c r="D43" s="42">
        <v>1</v>
      </c>
      <c r="E43" s="42">
        <v>1</v>
      </c>
      <c r="I43" s="910"/>
      <c r="J43" s="415"/>
      <c r="K43" s="416"/>
      <c r="L43" s="417" t="s">
        <v>12</v>
      </c>
      <c r="M43" s="956" t="str">
        <f>+M8</f>
        <v>: 2019</v>
      </c>
      <c r="N43" s="957"/>
      <c r="O43" s="42">
        <f>+O8</f>
        <v>1</v>
      </c>
      <c r="P43" s="42">
        <f>+P8</f>
        <v>9</v>
      </c>
    </row>
    <row r="44" spans="1:16" ht="13.5" thickBot="1" x14ac:dyDescent="0.25">
      <c r="C44" s="30"/>
      <c r="D44" s="30"/>
      <c r="K44" s="2"/>
      <c r="L44" s="2"/>
      <c r="N44" s="2"/>
      <c r="O44" s="30"/>
      <c r="P44" s="30"/>
    </row>
    <row r="45" spans="1:16" ht="12.75" customHeight="1" x14ac:dyDescent="0.2">
      <c r="A45" s="946" t="s">
        <v>13</v>
      </c>
      <c r="B45" s="944" t="s">
        <v>14</v>
      </c>
      <c r="C45" s="913" t="s">
        <v>15</v>
      </c>
      <c r="D45" s="914"/>
      <c r="E45" s="914"/>
      <c r="F45" s="914"/>
      <c r="G45" s="914"/>
      <c r="H45" s="914"/>
      <c r="I45" s="915"/>
      <c r="J45" s="916" t="s">
        <v>16</v>
      </c>
      <c r="K45" s="914"/>
      <c r="L45" s="914"/>
      <c r="M45" s="914"/>
      <c r="N45" s="914"/>
      <c r="O45" s="914"/>
      <c r="P45" s="915"/>
    </row>
    <row r="46" spans="1:16" ht="12.75" customHeight="1" x14ac:dyDescent="0.2">
      <c r="A46" s="947"/>
      <c r="B46" s="945"/>
      <c r="C46" s="925" t="s">
        <v>17</v>
      </c>
      <c r="D46" s="926"/>
      <c r="E46" s="926"/>
      <c r="F46" s="4"/>
      <c r="G46" s="4"/>
      <c r="H46" s="4"/>
      <c r="I46" s="470" t="s">
        <v>17</v>
      </c>
      <c r="J46" s="34" t="s">
        <v>17</v>
      </c>
      <c r="K46" s="4"/>
      <c r="L46" s="4"/>
      <c r="M46" s="4"/>
      <c r="N46" s="926" t="s">
        <v>17</v>
      </c>
      <c r="O46" s="926"/>
      <c r="P46" s="927"/>
    </row>
    <row r="47" spans="1:16" ht="12.75" customHeight="1" x14ac:dyDescent="0.2">
      <c r="A47" s="947"/>
      <c r="B47" s="945"/>
      <c r="C47" s="902" t="s">
        <v>9</v>
      </c>
      <c r="D47" s="903"/>
      <c r="E47" s="903"/>
      <c r="F47" s="462" t="s">
        <v>18</v>
      </c>
      <c r="G47" s="462" t="s">
        <v>19</v>
      </c>
      <c r="H47" s="462" t="s">
        <v>20</v>
      </c>
      <c r="I47" s="463" t="s">
        <v>21</v>
      </c>
      <c r="J47" s="35" t="s">
        <v>9</v>
      </c>
      <c r="K47" s="462" t="s">
        <v>18</v>
      </c>
      <c r="L47" s="462" t="s">
        <v>19</v>
      </c>
      <c r="M47" s="462" t="s">
        <v>20</v>
      </c>
      <c r="N47" s="904" t="s">
        <v>21</v>
      </c>
      <c r="O47" s="904"/>
      <c r="P47" s="905"/>
    </row>
    <row r="48" spans="1:16" ht="12.75" customHeight="1" x14ac:dyDescent="0.2">
      <c r="A48" s="947"/>
      <c r="B48" s="945"/>
      <c r="C48" s="906" t="s">
        <v>22</v>
      </c>
      <c r="D48" s="907"/>
      <c r="E48" s="907"/>
      <c r="F48" s="464"/>
      <c r="G48" s="464"/>
      <c r="H48" s="464"/>
      <c r="I48" s="465" t="s">
        <v>23</v>
      </c>
      <c r="J48" s="36" t="s">
        <v>22</v>
      </c>
      <c r="K48" s="464"/>
      <c r="L48" s="464"/>
      <c r="M48" s="464"/>
      <c r="N48" s="907" t="s">
        <v>24</v>
      </c>
      <c r="O48" s="907"/>
      <c r="P48" s="908"/>
    </row>
    <row r="49" spans="1:16" ht="12.75" customHeight="1" x14ac:dyDescent="0.2">
      <c r="A49" s="46" t="s">
        <v>25</v>
      </c>
      <c r="B49" s="47" t="s">
        <v>26</v>
      </c>
      <c r="C49" s="890" t="s">
        <v>27</v>
      </c>
      <c r="D49" s="891"/>
      <c r="E49" s="891"/>
      <c r="F49" s="457" t="s">
        <v>28</v>
      </c>
      <c r="G49" s="457" t="s">
        <v>29</v>
      </c>
      <c r="H49" s="457" t="s">
        <v>30</v>
      </c>
      <c r="I49" s="48" t="s">
        <v>31</v>
      </c>
      <c r="J49" s="49" t="s">
        <v>32</v>
      </c>
      <c r="K49" s="457" t="s">
        <v>33</v>
      </c>
      <c r="L49" s="457" t="s">
        <v>34</v>
      </c>
      <c r="M49" s="457" t="s">
        <v>35</v>
      </c>
      <c r="N49" s="892" t="s">
        <v>36</v>
      </c>
      <c r="O49" s="891"/>
      <c r="P49" s="893"/>
    </row>
    <row r="50" spans="1:16" ht="12.75" customHeight="1" x14ac:dyDescent="0.2">
      <c r="A50" s="5"/>
      <c r="B50" s="6" t="s">
        <v>37</v>
      </c>
      <c r="C50" s="894">
        <f>SUM(C52,C55)</f>
        <v>9</v>
      </c>
      <c r="D50" s="895"/>
      <c r="E50" s="895"/>
      <c r="F50" s="458">
        <f>SUM(F52,F55)</f>
        <v>9</v>
      </c>
      <c r="G50" s="458">
        <f>SUM(G52,G55)</f>
        <v>50</v>
      </c>
      <c r="H50" s="458">
        <f>SUM(H52,H55)</f>
        <v>0</v>
      </c>
      <c r="I50" s="7">
        <f>SUM(I52,I55)</f>
        <v>50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896">
        <f t="shared" si="8"/>
        <v>0</v>
      </c>
      <c r="O50" s="897"/>
      <c r="P50" s="898"/>
    </row>
    <row r="51" spans="1:16" ht="12.75" customHeight="1" x14ac:dyDescent="0.2">
      <c r="A51" s="9">
        <v>1</v>
      </c>
      <c r="B51" s="10" t="s">
        <v>38</v>
      </c>
      <c r="C51" s="899"/>
      <c r="D51" s="900"/>
      <c r="E51" s="900"/>
      <c r="F51" s="460"/>
      <c r="G51" s="460"/>
      <c r="H51" s="460"/>
      <c r="I51" s="37"/>
      <c r="J51" s="459"/>
      <c r="K51" s="460"/>
      <c r="L51" s="460"/>
      <c r="M51" s="460"/>
      <c r="N51" s="900"/>
      <c r="O51" s="900"/>
      <c r="P51" s="901"/>
    </row>
    <row r="52" spans="1:16" ht="12.75" customHeight="1" x14ac:dyDescent="0.2">
      <c r="A52" s="11"/>
      <c r="B52" s="10" t="s">
        <v>39</v>
      </c>
      <c r="C52" s="928">
        <f>SUM(C53:E54)</f>
        <v>0</v>
      </c>
      <c r="D52" s="929"/>
      <c r="E52" s="929"/>
      <c r="F52" s="471">
        <f>SUM(F53:F54)</f>
        <v>0</v>
      </c>
      <c r="G52" s="471">
        <f t="shared" ref="G52:H52" si="9">SUM(G53:G54)</f>
        <v>0</v>
      </c>
      <c r="H52" s="471">
        <f t="shared" si="9"/>
        <v>0</v>
      </c>
      <c r="I52" s="448">
        <f>SUM(C52-F52+G52-H52)</f>
        <v>0</v>
      </c>
      <c r="J52" s="471">
        <f>SUM(J53:J54)</f>
        <v>0</v>
      </c>
      <c r="K52" s="471">
        <f t="shared" ref="K52:M52" si="10">SUM(K53:K54)</f>
        <v>0</v>
      </c>
      <c r="L52" s="471">
        <f t="shared" si="10"/>
        <v>0</v>
      </c>
      <c r="M52" s="471">
        <f t="shared" si="10"/>
        <v>0</v>
      </c>
      <c r="N52" s="880">
        <f>SUM(N53:P54)</f>
        <v>0</v>
      </c>
      <c r="O52" s="880"/>
      <c r="P52" s="881"/>
    </row>
    <row r="53" spans="1:16" ht="12.75" customHeight="1" x14ac:dyDescent="0.2">
      <c r="A53" s="11"/>
      <c r="B53" s="12" t="s">
        <v>40</v>
      </c>
      <c r="C53" s="919">
        <v>0</v>
      </c>
      <c r="D53" s="920"/>
      <c r="E53" s="920"/>
      <c r="F53" s="467">
        <v>0</v>
      </c>
      <c r="G53" s="467">
        <v>0</v>
      </c>
      <c r="H53" s="467">
        <v>0</v>
      </c>
      <c r="I53" s="451">
        <f t="shared" ref="I53:I57" si="11">SUM(C53-F53+G53-H53)</f>
        <v>0</v>
      </c>
      <c r="J53" s="476">
        <v>0</v>
      </c>
      <c r="K53" s="476">
        <v>0</v>
      </c>
      <c r="L53" s="476">
        <v>0</v>
      </c>
      <c r="M53" s="476">
        <v>0</v>
      </c>
      <c r="N53" s="880">
        <f>SUM(J53-K53+L53-M53)</f>
        <v>0</v>
      </c>
      <c r="O53" s="880"/>
      <c r="P53" s="881"/>
    </row>
    <row r="54" spans="1:16" ht="12.75" customHeight="1" x14ac:dyDescent="0.2">
      <c r="A54" s="11"/>
      <c r="B54" s="12" t="s">
        <v>41</v>
      </c>
      <c r="C54" s="919">
        <v>0</v>
      </c>
      <c r="D54" s="920"/>
      <c r="E54" s="920"/>
      <c r="F54" s="467">
        <v>0</v>
      </c>
      <c r="G54" s="467">
        <v>0</v>
      </c>
      <c r="H54" s="467">
        <v>0</v>
      </c>
      <c r="I54" s="451">
        <f t="shared" si="11"/>
        <v>0</v>
      </c>
      <c r="J54" s="476">
        <v>0</v>
      </c>
      <c r="K54" s="476">
        <v>0</v>
      </c>
      <c r="L54" s="476">
        <v>0</v>
      </c>
      <c r="M54" s="476">
        <v>0</v>
      </c>
      <c r="N54" s="880">
        <f>SUM(J54-K54+L54-M54)</f>
        <v>0</v>
      </c>
      <c r="O54" s="880"/>
      <c r="P54" s="881"/>
    </row>
    <row r="55" spans="1:16" ht="12.75" customHeight="1" x14ac:dyDescent="0.2">
      <c r="A55" s="11"/>
      <c r="B55" s="10" t="s">
        <v>42</v>
      </c>
      <c r="C55" s="928">
        <f>SUM(C56:E57)</f>
        <v>9</v>
      </c>
      <c r="D55" s="929"/>
      <c r="E55" s="929"/>
      <c r="F55" s="471">
        <f>SUM(F56:F57)</f>
        <v>9</v>
      </c>
      <c r="G55" s="471">
        <f t="shared" ref="G55:H55" si="12">SUM(G56:G57)</f>
        <v>50</v>
      </c>
      <c r="H55" s="471">
        <f t="shared" si="12"/>
        <v>0</v>
      </c>
      <c r="I55" s="448">
        <f t="shared" si="11"/>
        <v>50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880">
        <f>SUM(N56:P57)</f>
        <v>0</v>
      </c>
      <c r="O55" s="880"/>
      <c r="P55" s="881"/>
    </row>
    <row r="56" spans="1:16" ht="12.75" customHeight="1" x14ac:dyDescent="0.2">
      <c r="A56" s="11"/>
      <c r="B56" s="12" t="s">
        <v>40</v>
      </c>
      <c r="C56" s="919">
        <v>0</v>
      </c>
      <c r="D56" s="920"/>
      <c r="E56" s="920"/>
      <c r="F56" s="467">
        <v>0</v>
      </c>
      <c r="G56" s="467">
        <v>0</v>
      </c>
      <c r="H56" s="467">
        <v>0</v>
      </c>
      <c r="I56" s="451">
        <f t="shared" si="11"/>
        <v>0</v>
      </c>
      <c r="J56" s="38">
        <v>0</v>
      </c>
      <c r="K56" s="467">
        <v>0</v>
      </c>
      <c r="L56" s="467">
        <v>0</v>
      </c>
      <c r="M56" s="467">
        <v>0</v>
      </c>
      <c r="N56" s="880">
        <f>SUM(J56-K56+L56-M56)</f>
        <v>0</v>
      </c>
      <c r="O56" s="880"/>
      <c r="P56" s="881"/>
    </row>
    <row r="57" spans="1:16" ht="12.75" customHeight="1" x14ac:dyDescent="0.2">
      <c r="A57" s="11"/>
      <c r="B57" s="12" t="s">
        <v>41</v>
      </c>
      <c r="C57" s="919">
        <v>9</v>
      </c>
      <c r="D57" s="920"/>
      <c r="E57" s="920"/>
      <c r="F57" s="467">
        <v>9</v>
      </c>
      <c r="G57" s="467">
        <v>50</v>
      </c>
      <c r="H57" s="467">
        <v>0</v>
      </c>
      <c r="I57" s="451">
        <f t="shared" si="11"/>
        <v>50</v>
      </c>
      <c r="J57" s="38">
        <v>0</v>
      </c>
      <c r="K57" s="467">
        <v>0</v>
      </c>
      <c r="L57" s="467">
        <v>0</v>
      </c>
      <c r="M57" s="467">
        <v>0</v>
      </c>
      <c r="N57" s="880">
        <f>SUM(J57-K57+L57-M57)</f>
        <v>0</v>
      </c>
      <c r="O57" s="880"/>
      <c r="P57" s="881"/>
    </row>
    <row r="58" spans="1:16" ht="12.75" customHeight="1" x14ac:dyDescent="0.2">
      <c r="A58" s="9">
        <v>2</v>
      </c>
      <c r="B58" s="10" t="s">
        <v>43</v>
      </c>
      <c r="C58" s="899"/>
      <c r="D58" s="900"/>
      <c r="E58" s="900"/>
      <c r="F58" s="460"/>
      <c r="G58" s="460"/>
      <c r="H58" s="460"/>
      <c r="I58" s="446"/>
      <c r="J58" s="459"/>
      <c r="K58" s="460"/>
      <c r="L58" s="460"/>
      <c r="M58" s="460"/>
      <c r="N58" s="867"/>
      <c r="O58" s="867"/>
      <c r="P58" s="868"/>
    </row>
    <row r="59" spans="1:16" ht="12.75" customHeight="1" x14ac:dyDescent="0.2">
      <c r="A59" s="11"/>
      <c r="B59" s="12" t="s">
        <v>44</v>
      </c>
      <c r="C59" s="919">
        <v>0</v>
      </c>
      <c r="D59" s="920"/>
      <c r="E59" s="920"/>
      <c r="F59" s="467">
        <v>0</v>
      </c>
      <c r="G59" s="467">
        <v>0</v>
      </c>
      <c r="H59" s="467">
        <v>0</v>
      </c>
      <c r="I59" s="448">
        <f t="shared" ref="I59:I62" si="14">SUM(C59-F59+G59-H59)</f>
        <v>0</v>
      </c>
      <c r="J59" s="459"/>
      <c r="K59" s="460"/>
      <c r="L59" s="460"/>
      <c r="M59" s="460"/>
      <c r="N59" s="867"/>
      <c r="O59" s="867"/>
      <c r="P59" s="868"/>
    </row>
    <row r="60" spans="1:16" ht="12.75" customHeight="1" x14ac:dyDescent="0.2">
      <c r="A60" s="11"/>
      <c r="B60" s="12" t="s">
        <v>45</v>
      </c>
      <c r="C60" s="919">
        <v>9</v>
      </c>
      <c r="D60" s="920"/>
      <c r="E60" s="920"/>
      <c r="F60" s="467">
        <v>9</v>
      </c>
      <c r="G60" s="467">
        <v>50</v>
      </c>
      <c r="H60" s="467">
        <v>0</v>
      </c>
      <c r="I60" s="448">
        <f t="shared" si="14"/>
        <v>50</v>
      </c>
      <c r="J60" s="459"/>
      <c r="K60" s="460"/>
      <c r="L60" s="460"/>
      <c r="M60" s="460"/>
      <c r="N60" s="867"/>
      <c r="O60" s="867"/>
      <c r="P60" s="868"/>
    </row>
    <row r="61" spans="1:16" ht="12.75" customHeight="1" x14ac:dyDescent="0.2">
      <c r="A61" s="9"/>
      <c r="B61" s="12" t="s">
        <v>46</v>
      </c>
      <c r="C61" s="919">
        <v>0</v>
      </c>
      <c r="D61" s="920"/>
      <c r="E61" s="920"/>
      <c r="F61" s="467">
        <v>0</v>
      </c>
      <c r="G61" s="467">
        <v>0</v>
      </c>
      <c r="H61" s="467">
        <v>0</v>
      </c>
      <c r="I61" s="448">
        <f t="shared" si="14"/>
        <v>0</v>
      </c>
      <c r="J61" s="459"/>
      <c r="K61" s="460"/>
      <c r="L61" s="460"/>
      <c r="M61" s="460"/>
      <c r="N61" s="867"/>
      <c r="O61" s="867"/>
      <c r="P61" s="868"/>
    </row>
    <row r="62" spans="1:16" ht="14.25" x14ac:dyDescent="0.2">
      <c r="A62" s="14"/>
      <c r="B62" s="15" t="s">
        <v>47</v>
      </c>
      <c r="C62" s="921">
        <v>0</v>
      </c>
      <c r="D62" s="922"/>
      <c r="E62" s="922"/>
      <c r="F62" s="468">
        <v>0</v>
      </c>
      <c r="G62" s="468">
        <v>0</v>
      </c>
      <c r="H62" s="468">
        <v>0</v>
      </c>
      <c r="I62" s="448">
        <f t="shared" si="14"/>
        <v>0</v>
      </c>
      <c r="J62" s="39"/>
      <c r="K62" s="16"/>
      <c r="L62" s="16"/>
      <c r="M62" s="16"/>
      <c r="N62" s="869"/>
      <c r="O62" s="869"/>
      <c r="P62" s="870"/>
    </row>
    <row r="63" spans="1:16" ht="15" thickBot="1" x14ac:dyDescent="0.25">
      <c r="A63" s="17">
        <v>3</v>
      </c>
      <c r="B63" s="18" t="s">
        <v>48</v>
      </c>
      <c r="C63" s="923">
        <v>0</v>
      </c>
      <c r="D63" s="924"/>
      <c r="E63" s="924"/>
      <c r="F63" s="26">
        <v>0</v>
      </c>
      <c r="G63" s="26">
        <v>0</v>
      </c>
      <c r="H63" s="469"/>
      <c r="I63" s="40"/>
      <c r="J63" s="41"/>
      <c r="K63" s="447"/>
      <c r="L63" s="447"/>
      <c r="M63" s="447"/>
      <c r="N63" s="873"/>
      <c r="O63" s="873"/>
      <c r="P63" s="874"/>
    </row>
    <row r="64" spans="1:16" x14ac:dyDescent="0.2">
      <c r="B64" s="444" t="s">
        <v>49</v>
      </c>
      <c r="C64" s="861">
        <f>SUM(C59:E62)-C50</f>
        <v>0</v>
      </c>
      <c r="D64" s="862"/>
      <c r="E64" s="862"/>
      <c r="F64" s="25">
        <f>SUM(F59:F62)-F50</f>
        <v>0</v>
      </c>
      <c r="G64" s="25">
        <f t="shared" ref="G64:I64" si="15">SUM(G59:G62)-G50</f>
        <v>0</v>
      </c>
      <c r="H64" s="25">
        <f t="shared" si="15"/>
        <v>0</v>
      </c>
      <c r="I64" s="25">
        <f t="shared" si="15"/>
        <v>0</v>
      </c>
      <c r="J64" s="8"/>
      <c r="K64" s="8"/>
      <c r="L64" s="8"/>
      <c r="M64" s="8"/>
      <c r="N64" s="863"/>
      <c r="O64" s="863"/>
      <c r="P64" s="863"/>
    </row>
    <row r="65" spans="1:16" ht="12.75" customHeight="1" x14ac:dyDescent="0.2">
      <c r="B65" s="444"/>
      <c r="C65" s="93"/>
      <c r="D65" s="94"/>
      <c r="E65" s="94"/>
      <c r="F65" s="25"/>
      <c r="G65" s="25"/>
      <c r="H65" s="25"/>
      <c r="I65" s="25"/>
      <c r="J65" s="8"/>
      <c r="K65" s="8"/>
      <c r="L65" s="8"/>
      <c r="M65" s="8"/>
      <c r="N65" s="443"/>
      <c r="O65" s="443"/>
      <c r="P65" s="443"/>
    </row>
    <row r="66" spans="1:16" ht="12.75" customHeight="1" x14ac:dyDescent="0.2">
      <c r="B66" s="444"/>
      <c r="C66" s="93"/>
      <c r="D66" s="94"/>
      <c r="E66" s="94"/>
      <c r="F66" s="25"/>
      <c r="G66" s="25"/>
      <c r="H66" s="25"/>
      <c r="I66" s="25"/>
      <c r="J66" s="8"/>
      <c r="K66" s="8"/>
      <c r="L66" s="8"/>
      <c r="M66" s="8"/>
      <c r="N66" s="443"/>
      <c r="O66" s="443"/>
      <c r="P66" s="443"/>
    </row>
    <row r="71" spans="1:16" ht="12.75" customHeight="1" x14ac:dyDescent="0.2">
      <c r="A71" s="864" t="s">
        <v>0</v>
      </c>
      <c r="B71" s="864"/>
      <c r="F71" s="1" t="s">
        <v>1</v>
      </c>
      <c r="M71" s="930" t="s">
        <v>2</v>
      </c>
      <c r="N71" s="930"/>
      <c r="O71" s="930"/>
      <c r="P71" s="930"/>
    </row>
    <row r="72" spans="1:16" ht="12.75" customHeight="1" x14ac:dyDescent="0.2">
      <c r="A72" s="864" t="s">
        <v>3</v>
      </c>
      <c r="B72" s="864"/>
      <c r="G72" s="1" t="s">
        <v>1</v>
      </c>
      <c r="M72" s="930"/>
      <c r="N72" s="930"/>
      <c r="O72" s="930"/>
      <c r="P72" s="930"/>
    </row>
    <row r="73" spans="1:16" ht="7.5" customHeight="1" x14ac:dyDescent="0.2">
      <c r="A73" s="864" t="s">
        <v>4</v>
      </c>
      <c r="B73" s="864"/>
    </row>
    <row r="74" spans="1:16" ht="18" customHeight="1" x14ac:dyDescent="0.3">
      <c r="F74" s="918" t="s">
        <v>5</v>
      </c>
      <c r="G74" s="918"/>
      <c r="H74" s="918"/>
      <c r="I74" s="918"/>
      <c r="J74" s="918"/>
      <c r="K74" s="918"/>
      <c r="L74" s="918"/>
    </row>
    <row r="75" spans="1:16" ht="12.75" customHeight="1" x14ac:dyDescent="0.2">
      <c r="F75" s="909" t="s">
        <v>6</v>
      </c>
      <c r="G75" s="909"/>
      <c r="H75" s="909"/>
      <c r="I75" s="909"/>
      <c r="J75" s="909"/>
      <c r="K75" s="909"/>
      <c r="L75" s="909"/>
    </row>
    <row r="76" spans="1:16" ht="12.75" customHeight="1" x14ac:dyDescent="0.2">
      <c r="A76" s="1" t="s">
        <v>7</v>
      </c>
      <c r="C76" s="28"/>
      <c r="D76" s="456">
        <v>1</v>
      </c>
      <c r="E76" s="456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9"/>
      <c r="D77" s="4">
        <v>0</v>
      </c>
      <c r="E77" s="4">
        <v>8</v>
      </c>
      <c r="I77" s="910">
        <v>3</v>
      </c>
      <c r="K77" s="2"/>
      <c r="L77" s="24" t="s">
        <v>9</v>
      </c>
      <c r="M77" s="911" t="str">
        <f>+M42</f>
        <v>: Juli</v>
      </c>
      <c r="N77" s="912"/>
      <c r="O77" s="456">
        <f>+O42</f>
        <v>0</v>
      </c>
      <c r="P77" s="456">
        <f>+P42</f>
        <v>7</v>
      </c>
    </row>
    <row r="78" spans="1:16" s="3" customFormat="1" ht="12.75" customHeight="1" x14ac:dyDescent="0.2">
      <c r="A78" s="353" t="s">
        <v>11</v>
      </c>
      <c r="B78" s="353"/>
      <c r="C78" s="42">
        <v>0</v>
      </c>
      <c r="D78" s="42">
        <v>2</v>
      </c>
      <c r="E78" s="42">
        <v>0</v>
      </c>
      <c r="I78" s="910"/>
      <c r="J78" s="415"/>
      <c r="K78" s="416"/>
      <c r="L78" s="417" t="s">
        <v>12</v>
      </c>
      <c r="M78" s="956" t="str">
        <f>+M43</f>
        <v>: 2019</v>
      </c>
      <c r="N78" s="957"/>
      <c r="O78" s="42">
        <f>+O43</f>
        <v>1</v>
      </c>
      <c r="P78" s="42">
        <f>+P43</f>
        <v>9</v>
      </c>
    </row>
    <row r="79" spans="1:16" ht="18" customHeight="1" thickBot="1" x14ac:dyDescent="0.25">
      <c r="C79" s="30"/>
      <c r="D79" s="30"/>
      <c r="K79" s="2"/>
      <c r="L79" s="2"/>
      <c r="N79" s="2"/>
      <c r="O79" s="30"/>
      <c r="P79" s="30"/>
    </row>
    <row r="80" spans="1:16" ht="25.5" customHeight="1" x14ac:dyDescent="0.2">
      <c r="A80" s="946" t="s">
        <v>13</v>
      </c>
      <c r="B80" s="944" t="s">
        <v>14</v>
      </c>
      <c r="C80" s="913" t="s">
        <v>15</v>
      </c>
      <c r="D80" s="914"/>
      <c r="E80" s="914"/>
      <c r="F80" s="914"/>
      <c r="G80" s="914"/>
      <c r="H80" s="914"/>
      <c r="I80" s="915"/>
      <c r="J80" s="916" t="s">
        <v>16</v>
      </c>
      <c r="K80" s="914"/>
      <c r="L80" s="914"/>
      <c r="M80" s="914"/>
      <c r="N80" s="914"/>
      <c r="O80" s="914"/>
      <c r="P80" s="915"/>
    </row>
    <row r="81" spans="1:16" ht="20.100000000000001" customHeight="1" x14ac:dyDescent="0.2">
      <c r="A81" s="947"/>
      <c r="B81" s="945"/>
      <c r="C81" s="925" t="s">
        <v>17</v>
      </c>
      <c r="D81" s="926"/>
      <c r="E81" s="926"/>
      <c r="F81" s="4"/>
      <c r="G81" s="4"/>
      <c r="H81" s="4"/>
      <c r="I81" s="470" t="s">
        <v>17</v>
      </c>
      <c r="J81" s="34" t="s">
        <v>17</v>
      </c>
      <c r="K81" s="4"/>
      <c r="L81" s="4"/>
      <c r="M81" s="4"/>
      <c r="N81" s="926" t="s">
        <v>17</v>
      </c>
      <c r="O81" s="926"/>
      <c r="P81" s="927"/>
    </row>
    <row r="82" spans="1:16" ht="20.100000000000001" customHeight="1" x14ac:dyDescent="0.2">
      <c r="A82" s="947"/>
      <c r="B82" s="945"/>
      <c r="C82" s="902" t="s">
        <v>9</v>
      </c>
      <c r="D82" s="903"/>
      <c r="E82" s="903"/>
      <c r="F82" s="462" t="s">
        <v>18</v>
      </c>
      <c r="G82" s="462" t="s">
        <v>19</v>
      </c>
      <c r="H82" s="462" t="s">
        <v>20</v>
      </c>
      <c r="I82" s="463" t="s">
        <v>21</v>
      </c>
      <c r="J82" s="35" t="s">
        <v>9</v>
      </c>
      <c r="K82" s="462" t="s">
        <v>18</v>
      </c>
      <c r="L82" s="462" t="s">
        <v>19</v>
      </c>
      <c r="M82" s="462" t="s">
        <v>20</v>
      </c>
      <c r="N82" s="904" t="s">
        <v>21</v>
      </c>
      <c r="O82" s="904"/>
      <c r="P82" s="905"/>
    </row>
    <row r="83" spans="1:16" ht="20.100000000000001" customHeight="1" x14ac:dyDescent="0.2">
      <c r="A83" s="947"/>
      <c r="B83" s="945"/>
      <c r="C83" s="906" t="s">
        <v>22</v>
      </c>
      <c r="D83" s="907"/>
      <c r="E83" s="907"/>
      <c r="F83" s="464"/>
      <c r="G83" s="464"/>
      <c r="H83" s="464"/>
      <c r="I83" s="465" t="s">
        <v>23</v>
      </c>
      <c r="J83" s="36" t="s">
        <v>22</v>
      </c>
      <c r="K83" s="464"/>
      <c r="L83" s="464"/>
      <c r="M83" s="464"/>
      <c r="N83" s="907" t="s">
        <v>24</v>
      </c>
      <c r="O83" s="907"/>
      <c r="P83" s="908"/>
    </row>
    <row r="84" spans="1:16" ht="20.100000000000001" customHeight="1" x14ac:dyDescent="0.2">
      <c r="A84" s="46" t="s">
        <v>25</v>
      </c>
      <c r="B84" s="47" t="s">
        <v>26</v>
      </c>
      <c r="C84" s="890" t="s">
        <v>27</v>
      </c>
      <c r="D84" s="891"/>
      <c r="E84" s="891"/>
      <c r="F84" s="457" t="s">
        <v>28</v>
      </c>
      <c r="G84" s="457" t="s">
        <v>29</v>
      </c>
      <c r="H84" s="457" t="s">
        <v>30</v>
      </c>
      <c r="I84" s="48" t="s">
        <v>31</v>
      </c>
      <c r="J84" s="49" t="s">
        <v>32</v>
      </c>
      <c r="K84" s="457" t="s">
        <v>33</v>
      </c>
      <c r="L84" s="457" t="s">
        <v>34</v>
      </c>
      <c r="M84" s="457" t="s">
        <v>35</v>
      </c>
      <c r="N84" s="892" t="s">
        <v>36</v>
      </c>
      <c r="O84" s="891"/>
      <c r="P84" s="893"/>
    </row>
    <row r="85" spans="1:16" ht="20.100000000000001" customHeight="1" x14ac:dyDescent="0.2">
      <c r="A85" s="5"/>
      <c r="B85" s="6" t="s">
        <v>37</v>
      </c>
      <c r="C85" s="894">
        <f>SUM(C87,C90)</f>
        <v>760</v>
      </c>
      <c r="D85" s="895"/>
      <c r="E85" s="895"/>
      <c r="F85" s="458">
        <f>SUM(F87,F90)</f>
        <v>714</v>
      </c>
      <c r="G85" s="475">
        <f>SUM(G87,G90)</f>
        <v>0</v>
      </c>
      <c r="H85" s="31">
        <f>SUM(H87,H90)</f>
        <v>0</v>
      </c>
      <c r="I85" s="7">
        <f>SUM(I87,I90)</f>
        <v>46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896">
        <f t="shared" si="16"/>
        <v>0</v>
      </c>
      <c r="O85" s="897"/>
      <c r="P85" s="898"/>
    </row>
    <row r="86" spans="1:16" ht="20.100000000000001" customHeight="1" x14ac:dyDescent="0.2">
      <c r="A86" s="9">
        <v>1</v>
      </c>
      <c r="B86" s="10" t="s">
        <v>38</v>
      </c>
      <c r="C86" s="899"/>
      <c r="D86" s="900"/>
      <c r="E86" s="900"/>
      <c r="F86" s="460"/>
      <c r="G86" s="460"/>
      <c r="H86" s="460"/>
      <c r="I86" s="37"/>
      <c r="J86" s="459"/>
      <c r="K86" s="460"/>
      <c r="L86" s="460"/>
      <c r="M86" s="460"/>
      <c r="N86" s="900"/>
      <c r="O86" s="900"/>
      <c r="P86" s="901"/>
    </row>
    <row r="87" spans="1:16" ht="20.100000000000001" customHeight="1" x14ac:dyDescent="0.2">
      <c r="A87" s="11"/>
      <c r="B87" s="10" t="s">
        <v>39</v>
      </c>
      <c r="C87" s="928">
        <f>SUM(C88:E89)</f>
        <v>0</v>
      </c>
      <c r="D87" s="929"/>
      <c r="E87" s="929"/>
      <c r="F87" s="471">
        <f>SUM(F88:F89)</f>
        <v>0</v>
      </c>
      <c r="G87" s="474">
        <f t="shared" ref="G87:H87" si="17">SUM(G88:G89)</f>
        <v>0</v>
      </c>
      <c r="H87" s="471">
        <f t="shared" si="17"/>
        <v>0</v>
      </c>
      <c r="I87" s="448">
        <f>SUM(C87-F87+G87-H87)</f>
        <v>0</v>
      </c>
      <c r="J87" s="471">
        <f>SUM(J88:J89)</f>
        <v>0</v>
      </c>
      <c r="K87" s="471">
        <f t="shared" ref="K87:M87" si="18">SUM(K88:K89)</f>
        <v>0</v>
      </c>
      <c r="L87" s="471">
        <f t="shared" si="18"/>
        <v>0</v>
      </c>
      <c r="M87" s="471">
        <f t="shared" si="18"/>
        <v>0</v>
      </c>
      <c r="N87" s="880">
        <f>SUM(N88:P89)</f>
        <v>0</v>
      </c>
      <c r="O87" s="880"/>
      <c r="P87" s="881"/>
    </row>
    <row r="88" spans="1:16" ht="26.25" customHeight="1" x14ac:dyDescent="0.2">
      <c r="A88" s="11"/>
      <c r="B88" s="12" t="s">
        <v>40</v>
      </c>
      <c r="C88" s="919">
        <v>0</v>
      </c>
      <c r="D88" s="920"/>
      <c r="E88" s="920"/>
      <c r="F88" s="467">
        <v>0</v>
      </c>
      <c r="G88" s="472">
        <v>0</v>
      </c>
      <c r="H88" s="467">
        <v>0</v>
      </c>
      <c r="I88" s="451">
        <f t="shared" ref="I88:I92" si="19">SUM(C88-F88+G88-H88)</f>
        <v>0</v>
      </c>
      <c r="J88" s="476">
        <v>0</v>
      </c>
      <c r="K88" s="476">
        <v>0</v>
      </c>
      <c r="L88" s="476">
        <v>0</v>
      </c>
      <c r="M88" s="476">
        <v>0</v>
      </c>
      <c r="N88" s="880">
        <f>SUM(J88-K88+L88-M88)</f>
        <v>0</v>
      </c>
      <c r="O88" s="880"/>
      <c r="P88" s="881"/>
    </row>
    <row r="89" spans="1:16" ht="20.100000000000001" customHeight="1" x14ac:dyDescent="0.2">
      <c r="A89" s="11"/>
      <c r="B89" s="12" t="s">
        <v>41</v>
      </c>
      <c r="C89" s="919">
        <v>0</v>
      </c>
      <c r="D89" s="920"/>
      <c r="E89" s="920"/>
      <c r="F89" s="467">
        <v>0</v>
      </c>
      <c r="G89" s="472">
        <v>0</v>
      </c>
      <c r="H89" s="467">
        <v>0</v>
      </c>
      <c r="I89" s="451">
        <f t="shared" si="19"/>
        <v>0</v>
      </c>
      <c r="J89" s="476">
        <v>0</v>
      </c>
      <c r="K89" s="476">
        <v>0</v>
      </c>
      <c r="L89" s="476">
        <v>0</v>
      </c>
      <c r="M89" s="476">
        <v>0</v>
      </c>
      <c r="N89" s="880">
        <f>SUM(J89-K89+L89-M89)</f>
        <v>0</v>
      </c>
      <c r="O89" s="880"/>
      <c r="P89" s="881"/>
    </row>
    <row r="90" spans="1:16" ht="12.75" customHeight="1" x14ac:dyDescent="0.2">
      <c r="A90" s="11"/>
      <c r="B90" s="10" t="s">
        <v>42</v>
      </c>
      <c r="C90" s="928">
        <f>SUM(C91:E92)</f>
        <v>760</v>
      </c>
      <c r="D90" s="929"/>
      <c r="E90" s="929"/>
      <c r="F90" s="359">
        <f>SUM(F91:F92)</f>
        <v>714</v>
      </c>
      <c r="G90" s="474">
        <f t="shared" ref="G90:H90" si="20">SUM(G91:G92)</f>
        <v>0</v>
      </c>
      <c r="H90" s="32">
        <f t="shared" si="20"/>
        <v>0</v>
      </c>
      <c r="I90" s="293">
        <f t="shared" si="19"/>
        <v>46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880">
        <f>SUM(N91:P92)</f>
        <v>0</v>
      </c>
      <c r="O90" s="880"/>
      <c r="P90" s="881"/>
    </row>
    <row r="91" spans="1:16" ht="12.75" customHeight="1" x14ac:dyDescent="0.2">
      <c r="A91" s="11"/>
      <c r="B91" s="12" t="s">
        <v>40</v>
      </c>
      <c r="C91" s="919">
        <v>586</v>
      </c>
      <c r="D91" s="920"/>
      <c r="E91" s="920"/>
      <c r="F91" s="467">
        <v>540</v>
      </c>
      <c r="G91" s="472">
        <v>0</v>
      </c>
      <c r="H91" s="33">
        <v>0</v>
      </c>
      <c r="I91" s="451">
        <f t="shared" si="19"/>
        <v>46</v>
      </c>
      <c r="J91" s="38">
        <v>0</v>
      </c>
      <c r="K91" s="467">
        <v>0</v>
      </c>
      <c r="L91" s="467">
        <v>0</v>
      </c>
      <c r="M91" s="467">
        <v>0</v>
      </c>
      <c r="N91" s="880">
        <f>SUM(J91-K91+L91-M91)</f>
        <v>0</v>
      </c>
      <c r="O91" s="880"/>
      <c r="P91" s="881"/>
    </row>
    <row r="92" spans="1:16" ht="12.75" customHeight="1" x14ac:dyDescent="0.2">
      <c r="A92" s="11"/>
      <c r="B92" s="12" t="s">
        <v>41</v>
      </c>
      <c r="C92" s="919">
        <v>174</v>
      </c>
      <c r="D92" s="920"/>
      <c r="E92" s="920"/>
      <c r="F92" s="467">
        <v>174</v>
      </c>
      <c r="G92" s="472">
        <v>0</v>
      </c>
      <c r="H92" s="33">
        <v>0</v>
      </c>
      <c r="I92" s="451">
        <f t="shared" si="19"/>
        <v>0</v>
      </c>
      <c r="J92" s="38">
        <v>0</v>
      </c>
      <c r="K92" s="467">
        <v>0</v>
      </c>
      <c r="L92" s="467">
        <v>0</v>
      </c>
      <c r="M92" s="467">
        <v>0</v>
      </c>
      <c r="N92" s="880">
        <f>SUM(J92-K92+L92-M92)</f>
        <v>0</v>
      </c>
      <c r="O92" s="880"/>
      <c r="P92" s="881"/>
    </row>
    <row r="93" spans="1:16" ht="12.75" customHeight="1" x14ac:dyDescent="0.2">
      <c r="A93" s="9">
        <v>2</v>
      </c>
      <c r="B93" s="10" t="s">
        <v>43</v>
      </c>
      <c r="C93" s="899"/>
      <c r="D93" s="900"/>
      <c r="E93" s="900"/>
      <c r="F93" s="460"/>
      <c r="G93" s="460"/>
      <c r="H93" s="460"/>
      <c r="I93" s="446"/>
      <c r="J93" s="459"/>
      <c r="K93" s="460"/>
      <c r="L93" s="460"/>
      <c r="M93" s="460"/>
      <c r="N93" s="867"/>
      <c r="O93" s="867"/>
      <c r="P93" s="868"/>
    </row>
    <row r="94" spans="1:16" ht="14.25" x14ac:dyDescent="0.2">
      <c r="A94" s="11"/>
      <c r="B94" s="12" t="s">
        <v>44</v>
      </c>
      <c r="C94" s="919">
        <v>540</v>
      </c>
      <c r="D94" s="920"/>
      <c r="E94" s="920"/>
      <c r="F94" s="467">
        <v>540</v>
      </c>
      <c r="G94" s="472">
        <v>0</v>
      </c>
      <c r="H94" s="467">
        <v>0</v>
      </c>
      <c r="I94" s="448">
        <f t="shared" ref="I94:I97" si="22">SUM(C94-F94+G94-H94)</f>
        <v>0</v>
      </c>
      <c r="J94" s="459"/>
      <c r="K94" s="460"/>
      <c r="L94" s="460"/>
      <c r="M94" s="460"/>
      <c r="N94" s="867"/>
      <c r="O94" s="867"/>
      <c r="P94" s="868"/>
    </row>
    <row r="95" spans="1:16" ht="14.25" x14ac:dyDescent="0.2">
      <c r="A95" s="11"/>
      <c r="B95" s="12" t="s">
        <v>45</v>
      </c>
      <c r="C95" s="919">
        <v>200</v>
      </c>
      <c r="D95" s="920"/>
      <c r="E95" s="920"/>
      <c r="F95" s="467">
        <v>174</v>
      </c>
      <c r="G95" s="472">
        <v>0</v>
      </c>
      <c r="H95" s="33">
        <v>0</v>
      </c>
      <c r="I95" s="448">
        <f t="shared" si="22"/>
        <v>26</v>
      </c>
      <c r="J95" s="459"/>
      <c r="K95" s="460"/>
      <c r="L95" s="460"/>
      <c r="M95" s="460"/>
      <c r="N95" s="867"/>
      <c r="O95" s="867"/>
      <c r="P95" s="868"/>
    </row>
    <row r="96" spans="1:16" ht="14.25" x14ac:dyDescent="0.2">
      <c r="A96" s="9"/>
      <c r="B96" s="12" t="s">
        <v>46</v>
      </c>
      <c r="C96" s="919">
        <v>0</v>
      </c>
      <c r="D96" s="920"/>
      <c r="E96" s="920"/>
      <c r="F96" s="467">
        <v>0</v>
      </c>
      <c r="G96" s="467">
        <v>0</v>
      </c>
      <c r="H96" s="467">
        <v>0</v>
      </c>
      <c r="I96" s="448">
        <f t="shared" si="22"/>
        <v>0</v>
      </c>
      <c r="J96" s="459"/>
      <c r="K96" s="460"/>
      <c r="L96" s="460"/>
      <c r="M96" s="460"/>
      <c r="N96" s="867"/>
      <c r="O96" s="867"/>
      <c r="P96" s="868"/>
    </row>
    <row r="97" spans="1:16" ht="12.75" customHeight="1" x14ac:dyDescent="0.2">
      <c r="A97" s="14"/>
      <c r="B97" s="15" t="s">
        <v>47</v>
      </c>
      <c r="C97" s="921">
        <v>20</v>
      </c>
      <c r="D97" s="922"/>
      <c r="E97" s="922"/>
      <c r="F97" s="468">
        <v>0</v>
      </c>
      <c r="G97" s="468">
        <v>0</v>
      </c>
      <c r="H97" s="468">
        <v>0</v>
      </c>
      <c r="I97" s="448">
        <f t="shared" si="22"/>
        <v>20</v>
      </c>
      <c r="J97" s="39"/>
      <c r="K97" s="16"/>
      <c r="L97" s="16"/>
      <c r="M97" s="16"/>
      <c r="N97" s="869"/>
      <c r="O97" s="869"/>
      <c r="P97" s="870"/>
    </row>
    <row r="98" spans="1:16" ht="12.75" customHeight="1" thickBot="1" x14ac:dyDescent="0.25">
      <c r="A98" s="17">
        <v>3</v>
      </c>
      <c r="B98" s="18" t="s">
        <v>48</v>
      </c>
      <c r="C98" s="923"/>
      <c r="D98" s="924"/>
      <c r="E98" s="924"/>
      <c r="F98" s="26">
        <v>0</v>
      </c>
      <c r="G98" s="26">
        <v>0</v>
      </c>
      <c r="H98" s="469"/>
      <c r="I98" s="40"/>
      <c r="J98" s="41"/>
      <c r="K98" s="447"/>
      <c r="L98" s="447"/>
      <c r="M98" s="447"/>
      <c r="N98" s="873"/>
      <c r="O98" s="873"/>
      <c r="P98" s="874"/>
    </row>
    <row r="99" spans="1:16" x14ac:dyDescent="0.2">
      <c r="B99" s="444" t="s">
        <v>49</v>
      </c>
      <c r="C99" s="861">
        <f>SUM(C87+C90)-(C94+C95+C96+C97)</f>
        <v>0</v>
      </c>
      <c r="D99" s="862"/>
      <c r="E99" s="862"/>
      <c r="F99" s="25">
        <f>SUM(F87+F90)-(F94+F95+F96+F98)</f>
        <v>0</v>
      </c>
      <c r="G99" s="25">
        <f>SUM(G87+G90)-(G94+G95+G96+G97)</f>
        <v>0</v>
      </c>
      <c r="H99" s="25">
        <f>SUM(H87+H90)-(H94+H95+H96+H98)</f>
        <v>0</v>
      </c>
      <c r="I99" s="25">
        <f>SUM(I87+I90)-(I94+I95+I96+I97)</f>
        <v>0</v>
      </c>
      <c r="J99" s="8"/>
      <c r="K99" s="8" t="s">
        <v>1</v>
      </c>
      <c r="L99" s="8"/>
      <c r="M99" s="8"/>
      <c r="N99" s="863"/>
      <c r="O99" s="863"/>
      <c r="P99" s="863"/>
    </row>
    <row r="100" spans="1:16" x14ac:dyDescent="0.2">
      <c r="C100" s="864"/>
      <c r="D100" s="864"/>
      <c r="E100" s="864"/>
      <c r="N100" s="864"/>
      <c r="O100" s="864"/>
      <c r="P100" s="864"/>
    </row>
    <row r="101" spans="1:16" x14ac:dyDescent="0.2">
      <c r="C101" s="444"/>
      <c r="D101" s="444"/>
      <c r="E101" s="444"/>
      <c r="N101" s="444"/>
      <c r="O101" s="444"/>
      <c r="P101" s="444"/>
    </row>
    <row r="102" spans="1:16" x14ac:dyDescent="0.2">
      <c r="C102" s="444"/>
      <c r="D102" s="444"/>
      <c r="E102" s="444"/>
      <c r="N102" s="444"/>
      <c r="O102" s="444"/>
      <c r="P102" s="444"/>
    </row>
    <row r="103" spans="1:16" ht="12.75" customHeight="1" x14ac:dyDescent="0.2">
      <c r="C103" s="444"/>
      <c r="D103" s="444"/>
      <c r="E103" s="444"/>
      <c r="N103" s="444"/>
      <c r="O103" s="444"/>
      <c r="P103" s="444"/>
    </row>
    <row r="104" spans="1:16" ht="12.75" customHeight="1" x14ac:dyDescent="0.2">
      <c r="C104" s="444"/>
      <c r="D104" s="444"/>
      <c r="E104" s="444"/>
      <c r="N104" s="444"/>
      <c r="O104" s="444"/>
      <c r="P104" s="444"/>
    </row>
    <row r="105" spans="1:16" ht="12.75" customHeight="1" x14ac:dyDescent="0.2">
      <c r="C105" s="444"/>
      <c r="D105" s="444"/>
      <c r="E105" s="444"/>
      <c r="N105" s="444"/>
      <c r="O105" s="444"/>
      <c r="P105" s="444"/>
    </row>
    <row r="106" spans="1:16" ht="12.75" customHeight="1" x14ac:dyDescent="0.2">
      <c r="A106" s="864" t="s">
        <v>0</v>
      </c>
      <c r="B106" s="864"/>
      <c r="F106" s="1" t="s">
        <v>1</v>
      </c>
      <c r="M106" s="930" t="s">
        <v>2</v>
      </c>
      <c r="N106" s="930"/>
      <c r="O106" s="930"/>
      <c r="P106" s="930"/>
    </row>
    <row r="107" spans="1:16" ht="12.75" customHeight="1" x14ac:dyDescent="0.2">
      <c r="A107" s="864" t="s">
        <v>3</v>
      </c>
      <c r="B107" s="864"/>
      <c r="M107" s="930"/>
      <c r="N107" s="930"/>
      <c r="O107" s="930"/>
      <c r="P107" s="930"/>
    </row>
    <row r="108" spans="1:16" ht="13.5" customHeight="1" x14ac:dyDescent="0.2">
      <c r="A108" s="864" t="s">
        <v>4</v>
      </c>
      <c r="B108" s="864"/>
    </row>
    <row r="109" spans="1:16" ht="12.75" customHeight="1" x14ac:dyDescent="0.3">
      <c r="F109" s="918" t="s">
        <v>5</v>
      </c>
      <c r="G109" s="918"/>
      <c r="H109" s="918"/>
      <c r="I109" s="918"/>
      <c r="J109" s="918"/>
      <c r="K109" s="918"/>
      <c r="L109" s="918"/>
    </row>
    <row r="110" spans="1:16" x14ac:dyDescent="0.2">
      <c r="F110" s="909" t="s">
        <v>6</v>
      </c>
      <c r="G110" s="909"/>
      <c r="H110" s="909"/>
      <c r="I110" s="909"/>
      <c r="J110" s="909"/>
      <c r="K110" s="909"/>
      <c r="L110" s="909"/>
    </row>
    <row r="111" spans="1:16" ht="30" customHeight="1" x14ac:dyDescent="0.2">
      <c r="A111" s="1" t="s">
        <v>7</v>
      </c>
      <c r="C111" s="28"/>
      <c r="D111" s="456">
        <v>1</v>
      </c>
      <c r="E111" s="456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9"/>
      <c r="D112" s="4">
        <v>0</v>
      </c>
      <c r="E112" s="4">
        <v>8</v>
      </c>
      <c r="I112" s="910">
        <v>4</v>
      </c>
      <c r="K112" s="2"/>
      <c r="L112" s="24" t="s">
        <v>50</v>
      </c>
      <c r="M112" s="911" t="str">
        <f>+M77</f>
        <v>: Juli</v>
      </c>
      <c r="N112" s="912"/>
      <c r="O112" s="456">
        <f>+O77</f>
        <v>0</v>
      </c>
      <c r="P112" s="456">
        <f>+P77</f>
        <v>7</v>
      </c>
    </row>
    <row r="113" spans="1:16" s="3" customFormat="1" ht="20.100000000000001" customHeight="1" x14ac:dyDescent="0.2">
      <c r="A113" s="353" t="s">
        <v>54</v>
      </c>
      <c r="B113" s="353"/>
      <c r="C113" s="42">
        <v>0</v>
      </c>
      <c r="D113" s="42">
        <v>2</v>
      </c>
      <c r="E113" s="42">
        <v>1</v>
      </c>
      <c r="I113" s="910"/>
      <c r="J113" s="415"/>
      <c r="K113" s="416"/>
      <c r="L113" s="417" t="s">
        <v>12</v>
      </c>
      <c r="M113" s="956" t="str">
        <f>+M78</f>
        <v>: 2019</v>
      </c>
      <c r="N113" s="957"/>
      <c r="O113" s="42">
        <f>+O78</f>
        <v>1</v>
      </c>
      <c r="P113" s="42">
        <f>+P78</f>
        <v>9</v>
      </c>
    </row>
    <row r="114" spans="1:16" ht="20.100000000000001" customHeight="1" thickBot="1" x14ac:dyDescent="0.25">
      <c r="C114" s="30"/>
      <c r="D114" s="30"/>
      <c r="K114" s="2"/>
      <c r="L114" s="2"/>
      <c r="N114" s="2"/>
      <c r="O114" s="30"/>
      <c r="P114" s="30"/>
    </row>
    <row r="115" spans="1:16" ht="20.100000000000001" customHeight="1" x14ac:dyDescent="0.2">
      <c r="A115" s="946" t="s">
        <v>13</v>
      </c>
      <c r="B115" s="944" t="s">
        <v>14</v>
      </c>
      <c r="C115" s="913" t="s">
        <v>15</v>
      </c>
      <c r="D115" s="914"/>
      <c r="E115" s="914"/>
      <c r="F115" s="914"/>
      <c r="G115" s="914"/>
      <c r="H115" s="914"/>
      <c r="I115" s="915"/>
      <c r="J115" s="916" t="s">
        <v>16</v>
      </c>
      <c r="K115" s="914"/>
      <c r="L115" s="914"/>
      <c r="M115" s="914"/>
      <c r="N115" s="914"/>
      <c r="O115" s="914"/>
      <c r="P115" s="915"/>
    </row>
    <row r="116" spans="1:16" ht="20.100000000000001" customHeight="1" x14ac:dyDescent="0.2">
      <c r="A116" s="947"/>
      <c r="B116" s="945"/>
      <c r="C116" s="925" t="s">
        <v>17</v>
      </c>
      <c r="D116" s="926"/>
      <c r="E116" s="926"/>
      <c r="F116" s="4"/>
      <c r="G116" s="4"/>
      <c r="H116" s="4"/>
      <c r="I116" s="470" t="s">
        <v>17</v>
      </c>
      <c r="J116" s="34" t="s">
        <v>17</v>
      </c>
      <c r="K116" s="4"/>
      <c r="L116" s="4"/>
      <c r="M116" s="4"/>
      <c r="N116" s="926" t="s">
        <v>17</v>
      </c>
      <c r="O116" s="926"/>
      <c r="P116" s="927"/>
    </row>
    <row r="117" spans="1:16" ht="20.100000000000001" customHeight="1" x14ac:dyDescent="0.2">
      <c r="A117" s="947"/>
      <c r="B117" s="945"/>
      <c r="C117" s="902" t="s">
        <v>9</v>
      </c>
      <c r="D117" s="903"/>
      <c r="E117" s="903"/>
      <c r="F117" s="462" t="s">
        <v>18</v>
      </c>
      <c r="G117" s="462" t="s">
        <v>19</v>
      </c>
      <c r="H117" s="462" t="s">
        <v>20</v>
      </c>
      <c r="I117" s="463" t="s">
        <v>21</v>
      </c>
      <c r="J117" s="35" t="s">
        <v>9</v>
      </c>
      <c r="K117" s="462" t="s">
        <v>18</v>
      </c>
      <c r="L117" s="462" t="s">
        <v>19</v>
      </c>
      <c r="M117" s="462" t="s">
        <v>20</v>
      </c>
      <c r="N117" s="904" t="s">
        <v>21</v>
      </c>
      <c r="O117" s="904"/>
      <c r="P117" s="905"/>
    </row>
    <row r="118" spans="1:16" ht="20.100000000000001" customHeight="1" x14ac:dyDescent="0.2">
      <c r="A118" s="947"/>
      <c r="B118" s="945"/>
      <c r="C118" s="906" t="s">
        <v>22</v>
      </c>
      <c r="D118" s="907"/>
      <c r="E118" s="907"/>
      <c r="F118" s="464"/>
      <c r="G118" s="464"/>
      <c r="H118" s="464"/>
      <c r="I118" s="465" t="s">
        <v>23</v>
      </c>
      <c r="J118" s="36" t="s">
        <v>22</v>
      </c>
      <c r="K118" s="464"/>
      <c r="L118" s="464"/>
      <c r="M118" s="464"/>
      <c r="N118" s="907" t="s">
        <v>24</v>
      </c>
      <c r="O118" s="907"/>
      <c r="P118" s="908"/>
    </row>
    <row r="119" spans="1:16" ht="20.100000000000001" customHeight="1" x14ac:dyDescent="0.2">
      <c r="A119" s="46" t="s">
        <v>25</v>
      </c>
      <c r="B119" s="47" t="s">
        <v>26</v>
      </c>
      <c r="C119" s="890" t="s">
        <v>27</v>
      </c>
      <c r="D119" s="891"/>
      <c r="E119" s="891"/>
      <c r="F119" s="457" t="s">
        <v>28</v>
      </c>
      <c r="G119" s="457" t="s">
        <v>29</v>
      </c>
      <c r="H119" s="457" t="s">
        <v>30</v>
      </c>
      <c r="I119" s="48" t="s">
        <v>31</v>
      </c>
      <c r="J119" s="49" t="s">
        <v>32</v>
      </c>
      <c r="K119" s="457" t="s">
        <v>33</v>
      </c>
      <c r="L119" s="457" t="s">
        <v>34</v>
      </c>
      <c r="M119" s="457" t="s">
        <v>35</v>
      </c>
      <c r="N119" s="892" t="s">
        <v>36</v>
      </c>
      <c r="O119" s="891"/>
      <c r="P119" s="893"/>
    </row>
    <row r="120" spans="1:16" ht="26.25" customHeight="1" x14ac:dyDescent="0.2">
      <c r="A120" s="5"/>
      <c r="B120" s="6" t="s">
        <v>37</v>
      </c>
      <c r="C120" s="894">
        <f>SUM(C122,C125)</f>
        <v>75</v>
      </c>
      <c r="D120" s="895"/>
      <c r="E120" s="895"/>
      <c r="F120" s="458">
        <f>SUM(F122,F125)</f>
        <v>33</v>
      </c>
      <c r="G120" s="458">
        <f>SUM(G122,G125)</f>
        <v>0</v>
      </c>
      <c r="H120" s="458">
        <f>SUM(H122,H125)</f>
        <v>2</v>
      </c>
      <c r="I120" s="7">
        <f>SUM(I122,I125)</f>
        <v>40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896">
        <f>SUM(N122,N125)</f>
        <v>0</v>
      </c>
      <c r="O120" s="897"/>
      <c r="P120" s="898"/>
    </row>
    <row r="121" spans="1:16" ht="20.100000000000001" customHeight="1" x14ac:dyDescent="0.2">
      <c r="A121" s="9">
        <v>1</v>
      </c>
      <c r="B121" s="10" t="s">
        <v>38</v>
      </c>
      <c r="C121" s="899"/>
      <c r="D121" s="900"/>
      <c r="E121" s="900"/>
      <c r="F121" s="460"/>
      <c r="G121" s="460"/>
      <c r="H121" s="460"/>
      <c r="I121" s="37"/>
      <c r="J121" s="459"/>
      <c r="K121" s="460"/>
      <c r="L121" s="460"/>
      <c r="M121" s="460"/>
      <c r="N121" s="900"/>
      <c r="O121" s="900"/>
      <c r="P121" s="901"/>
    </row>
    <row r="122" spans="1:16" ht="20.100000000000001" customHeight="1" x14ac:dyDescent="0.2">
      <c r="A122" s="11"/>
      <c r="B122" s="10" t="s">
        <v>39</v>
      </c>
      <c r="C122" s="928">
        <f>SUM(C123:E124)</f>
        <v>0</v>
      </c>
      <c r="D122" s="929"/>
      <c r="E122" s="929"/>
      <c r="F122" s="471">
        <f>SUM(F123:F124)</f>
        <v>0</v>
      </c>
      <c r="G122" s="471">
        <f t="shared" ref="G122:H122" si="24">SUM(G123:G124)</f>
        <v>0</v>
      </c>
      <c r="H122" s="471">
        <f t="shared" si="24"/>
        <v>0</v>
      </c>
      <c r="I122" s="448">
        <f>SUM(C122-F122+G122-H122)</f>
        <v>0</v>
      </c>
      <c r="J122" s="471">
        <f>SUM(J123:J124)</f>
        <v>0</v>
      </c>
      <c r="K122" s="471">
        <f t="shared" ref="K122:M122" si="25">SUM(K123:K124)</f>
        <v>0</v>
      </c>
      <c r="L122" s="471">
        <f t="shared" si="25"/>
        <v>0</v>
      </c>
      <c r="M122" s="471">
        <f t="shared" si="25"/>
        <v>0</v>
      </c>
      <c r="N122" s="880">
        <f>SUM(N123:P124)</f>
        <v>0</v>
      </c>
      <c r="O122" s="880"/>
      <c r="P122" s="881"/>
    </row>
    <row r="123" spans="1:16" ht="20.100000000000001" customHeight="1" x14ac:dyDescent="0.2">
      <c r="A123" s="11"/>
      <c r="B123" s="12" t="s">
        <v>40</v>
      </c>
      <c r="C123" s="919">
        <v>0</v>
      </c>
      <c r="D123" s="920"/>
      <c r="E123" s="920"/>
      <c r="F123" s="467">
        <v>0</v>
      </c>
      <c r="G123" s="467">
        <v>0</v>
      </c>
      <c r="H123" s="467">
        <v>0</v>
      </c>
      <c r="I123" s="451">
        <f t="shared" ref="I123:I127" si="26">SUM(C123-F123+G123-H123)</f>
        <v>0</v>
      </c>
      <c r="J123" s="476">
        <v>0</v>
      </c>
      <c r="K123" s="476">
        <v>0</v>
      </c>
      <c r="L123" s="476">
        <v>0</v>
      </c>
      <c r="M123" s="476">
        <v>0</v>
      </c>
      <c r="N123" s="880">
        <f>SUM(J123-K123+L123-M123)</f>
        <v>0</v>
      </c>
      <c r="O123" s="880"/>
      <c r="P123" s="881"/>
    </row>
    <row r="124" spans="1:16" ht="20.100000000000001" customHeight="1" x14ac:dyDescent="0.2">
      <c r="A124" s="11"/>
      <c r="B124" s="12" t="s">
        <v>41</v>
      </c>
      <c r="C124" s="919">
        <v>0</v>
      </c>
      <c r="D124" s="920"/>
      <c r="E124" s="920"/>
      <c r="F124" s="467">
        <v>0</v>
      </c>
      <c r="G124" s="467">
        <v>0</v>
      </c>
      <c r="H124" s="467">
        <v>0</v>
      </c>
      <c r="I124" s="451">
        <f t="shared" si="26"/>
        <v>0</v>
      </c>
      <c r="J124" s="476">
        <v>0</v>
      </c>
      <c r="K124" s="476">
        <v>0</v>
      </c>
      <c r="L124" s="476">
        <v>0</v>
      </c>
      <c r="M124" s="476">
        <v>0</v>
      </c>
      <c r="N124" s="880">
        <f>SUM(J124-K124+L124-M124)</f>
        <v>0</v>
      </c>
      <c r="O124" s="880"/>
      <c r="P124" s="881"/>
    </row>
    <row r="125" spans="1:16" ht="24" customHeight="1" x14ac:dyDescent="0.2">
      <c r="A125" s="11"/>
      <c r="B125" s="10" t="s">
        <v>42</v>
      </c>
      <c r="C125" s="928">
        <f>SUM(C126:E127)</f>
        <v>75</v>
      </c>
      <c r="D125" s="929"/>
      <c r="E125" s="929"/>
      <c r="F125" s="471">
        <f>SUM(F126:F127)</f>
        <v>33</v>
      </c>
      <c r="G125" s="471">
        <f t="shared" ref="G125:H125" si="27">SUM(G126:G127)</f>
        <v>0</v>
      </c>
      <c r="H125" s="471">
        <f t="shared" si="27"/>
        <v>2</v>
      </c>
      <c r="I125" s="448">
        <f t="shared" si="26"/>
        <v>40</v>
      </c>
      <c r="J125" s="13">
        <f>SUM(J126:J127)</f>
        <v>0</v>
      </c>
      <c r="K125" s="13">
        <f t="shared" ref="K125:M125" si="28">SUM(K126:K127)</f>
        <v>0</v>
      </c>
      <c r="L125" s="13">
        <f t="shared" si="28"/>
        <v>0</v>
      </c>
      <c r="M125" s="13">
        <f t="shared" si="28"/>
        <v>0</v>
      </c>
      <c r="N125" s="880">
        <f>SUM(N126:P127)</f>
        <v>0</v>
      </c>
      <c r="O125" s="880"/>
      <c r="P125" s="881"/>
    </row>
    <row r="126" spans="1:16" ht="15" x14ac:dyDescent="0.2">
      <c r="A126" s="11"/>
      <c r="B126" s="12" t="s">
        <v>40</v>
      </c>
      <c r="C126" s="919">
        <v>26</v>
      </c>
      <c r="D126" s="920"/>
      <c r="E126" s="920"/>
      <c r="F126" s="467">
        <v>20</v>
      </c>
      <c r="G126" s="467">
        <v>0</v>
      </c>
      <c r="H126" s="467">
        <v>0</v>
      </c>
      <c r="I126" s="451">
        <f t="shared" si="26"/>
        <v>6</v>
      </c>
      <c r="J126" s="38">
        <v>0</v>
      </c>
      <c r="K126" s="467">
        <v>0</v>
      </c>
      <c r="L126" s="467">
        <v>0</v>
      </c>
      <c r="M126" s="467">
        <v>0</v>
      </c>
      <c r="N126" s="880">
        <f>SUM(J126-K126+L126-M126)</f>
        <v>0</v>
      </c>
      <c r="O126" s="880"/>
      <c r="P126" s="881"/>
    </row>
    <row r="127" spans="1:16" ht="12.75" customHeight="1" x14ac:dyDescent="0.2">
      <c r="A127" s="11"/>
      <c r="B127" s="12" t="s">
        <v>41</v>
      </c>
      <c r="C127" s="919">
        <v>49</v>
      </c>
      <c r="D127" s="920"/>
      <c r="E127" s="920"/>
      <c r="F127" s="467">
        <v>13</v>
      </c>
      <c r="G127" s="467">
        <v>0</v>
      </c>
      <c r="H127" s="467">
        <v>2</v>
      </c>
      <c r="I127" s="451">
        <f t="shared" si="26"/>
        <v>34</v>
      </c>
      <c r="J127" s="38">
        <v>0</v>
      </c>
      <c r="K127" s="467">
        <v>0</v>
      </c>
      <c r="L127" s="467">
        <v>0</v>
      </c>
      <c r="M127" s="467">
        <v>0</v>
      </c>
      <c r="N127" s="880">
        <f>SUM(J127-K127+L127-M127)</f>
        <v>0</v>
      </c>
      <c r="O127" s="880"/>
      <c r="P127" s="881"/>
    </row>
    <row r="128" spans="1:16" ht="12.75" customHeight="1" x14ac:dyDescent="0.2">
      <c r="A128" s="9">
        <v>2</v>
      </c>
      <c r="B128" s="10" t="s">
        <v>43</v>
      </c>
      <c r="C128" s="899"/>
      <c r="D128" s="900"/>
      <c r="E128" s="900"/>
      <c r="F128" s="460"/>
      <c r="G128" s="460"/>
      <c r="H128" s="460"/>
      <c r="I128" s="446"/>
      <c r="J128" s="459"/>
      <c r="K128" s="460"/>
      <c r="L128" s="460"/>
      <c r="M128" s="460"/>
      <c r="N128" s="867"/>
      <c r="O128" s="867"/>
      <c r="P128" s="868"/>
    </row>
    <row r="129" spans="1:16" ht="12.75" customHeight="1" x14ac:dyDescent="0.2">
      <c r="A129" s="11"/>
      <c r="B129" s="12" t="s">
        <v>44</v>
      </c>
      <c r="C129" s="919">
        <v>0</v>
      </c>
      <c r="D129" s="920"/>
      <c r="E129" s="920"/>
      <c r="F129" s="467">
        <v>0</v>
      </c>
      <c r="G129" s="467">
        <v>0</v>
      </c>
      <c r="H129" s="467">
        <v>0</v>
      </c>
      <c r="I129" s="448">
        <f t="shared" ref="I129:I132" si="29">SUM(C129-F129+G129-H129)</f>
        <v>0</v>
      </c>
      <c r="J129" s="459"/>
      <c r="K129" s="460"/>
      <c r="L129" s="460"/>
      <c r="M129" s="460"/>
      <c r="N129" s="867"/>
      <c r="O129" s="867"/>
      <c r="P129" s="868"/>
    </row>
    <row r="130" spans="1:16" ht="12.75" customHeight="1" x14ac:dyDescent="0.2">
      <c r="A130" s="11"/>
      <c r="B130" s="12" t="s">
        <v>45</v>
      </c>
      <c r="C130" s="919">
        <v>75</v>
      </c>
      <c r="D130" s="920"/>
      <c r="E130" s="920"/>
      <c r="F130" s="467">
        <v>33</v>
      </c>
      <c r="G130" s="467">
        <v>0</v>
      </c>
      <c r="H130" s="467">
        <v>2</v>
      </c>
      <c r="I130" s="448">
        <f t="shared" si="29"/>
        <v>40</v>
      </c>
      <c r="J130" s="459"/>
      <c r="K130" s="460"/>
      <c r="L130" s="460"/>
      <c r="M130" s="460"/>
      <c r="N130" s="867"/>
      <c r="O130" s="867"/>
      <c r="P130" s="868"/>
    </row>
    <row r="131" spans="1:16" ht="12.75" customHeight="1" x14ac:dyDescent="0.2">
      <c r="A131" s="9"/>
      <c r="B131" s="12" t="s">
        <v>46</v>
      </c>
      <c r="C131" s="919">
        <v>0</v>
      </c>
      <c r="D131" s="920"/>
      <c r="E131" s="920"/>
      <c r="F131" s="467">
        <v>0</v>
      </c>
      <c r="G131" s="467">
        <v>0</v>
      </c>
      <c r="H131" s="467">
        <v>0</v>
      </c>
      <c r="I131" s="448">
        <f t="shared" si="29"/>
        <v>0</v>
      </c>
      <c r="J131" s="459"/>
      <c r="K131" s="460"/>
      <c r="L131" s="460"/>
      <c r="M131" s="460"/>
      <c r="N131" s="867"/>
      <c r="O131" s="867"/>
      <c r="P131" s="868"/>
    </row>
    <row r="132" spans="1:16" ht="12.75" customHeight="1" x14ac:dyDescent="0.2">
      <c r="A132" s="14"/>
      <c r="B132" s="15" t="s">
        <v>47</v>
      </c>
      <c r="C132" s="921">
        <v>0</v>
      </c>
      <c r="D132" s="922"/>
      <c r="E132" s="922"/>
      <c r="F132" s="468">
        <v>0</v>
      </c>
      <c r="G132" s="468">
        <v>0</v>
      </c>
      <c r="H132" s="468">
        <v>0</v>
      </c>
      <c r="I132" s="448">
        <f t="shared" si="29"/>
        <v>0</v>
      </c>
      <c r="J132" s="39"/>
      <c r="K132" s="16"/>
      <c r="L132" s="16"/>
      <c r="M132" s="16"/>
      <c r="N132" s="869"/>
      <c r="O132" s="869"/>
      <c r="P132" s="870"/>
    </row>
    <row r="133" spans="1:16" ht="12.75" customHeight="1" thickBot="1" x14ac:dyDescent="0.25">
      <c r="A133" s="17">
        <v>3</v>
      </c>
      <c r="B133" s="18" t="s">
        <v>48</v>
      </c>
      <c r="C133" s="923">
        <v>0</v>
      </c>
      <c r="D133" s="924"/>
      <c r="E133" s="924"/>
      <c r="F133" s="26">
        <v>0</v>
      </c>
      <c r="G133" s="26">
        <v>0</v>
      </c>
      <c r="H133" s="469"/>
      <c r="I133" s="40"/>
      <c r="J133" s="41"/>
      <c r="K133" s="447"/>
      <c r="L133" s="447"/>
      <c r="M133" s="447"/>
      <c r="N133" s="941"/>
      <c r="O133" s="942"/>
      <c r="P133" s="943"/>
    </row>
    <row r="134" spans="1:16" x14ac:dyDescent="0.2">
      <c r="B134" s="444" t="s">
        <v>49</v>
      </c>
      <c r="C134" s="861">
        <f>SUM(C129:E132)-C120</f>
        <v>0</v>
      </c>
      <c r="D134" s="862"/>
      <c r="E134" s="862"/>
      <c r="F134" s="25">
        <f>SUM(F129:F132)-F120</f>
        <v>0</v>
      </c>
      <c r="G134" s="25">
        <f>SUM(G129:G132)-G120</f>
        <v>0</v>
      </c>
      <c r="H134" s="25">
        <f t="shared" ref="H134:I134" si="30">SUM(H129:H132)-H120</f>
        <v>0</v>
      </c>
      <c r="I134" s="25">
        <f t="shared" si="30"/>
        <v>0</v>
      </c>
      <c r="J134" s="8"/>
      <c r="K134" s="8"/>
      <c r="L134" s="8"/>
      <c r="M134" s="8"/>
      <c r="N134" s="863"/>
      <c r="O134" s="863"/>
      <c r="P134" s="863"/>
    </row>
    <row r="135" spans="1:16" ht="12.75" customHeight="1" x14ac:dyDescent="0.2">
      <c r="B135" s="444"/>
      <c r="C135" s="93"/>
      <c r="D135" s="94"/>
      <c r="E135" s="94"/>
      <c r="F135" s="25"/>
      <c r="G135" s="25"/>
      <c r="H135" s="25"/>
      <c r="I135" s="25"/>
      <c r="J135" s="8"/>
      <c r="K135" s="8"/>
      <c r="L135" s="8"/>
      <c r="M135" s="8"/>
      <c r="N135" s="443"/>
      <c r="O135" s="443"/>
      <c r="P135" s="443"/>
    </row>
    <row r="136" spans="1:16" ht="12.75" customHeight="1" x14ac:dyDescent="0.2">
      <c r="B136" s="444"/>
      <c r="C136" s="93"/>
      <c r="D136" s="94"/>
      <c r="E136" s="94"/>
      <c r="F136" s="25"/>
      <c r="G136" s="25"/>
      <c r="H136" s="25"/>
      <c r="I136" s="25"/>
      <c r="J136" s="8"/>
      <c r="K136" s="8"/>
      <c r="L136" s="8"/>
      <c r="M136" s="8"/>
      <c r="N136" s="443"/>
      <c r="O136" s="443"/>
      <c r="P136" s="443"/>
    </row>
    <row r="137" spans="1:16" ht="7.5" customHeight="1" x14ac:dyDescent="0.2">
      <c r="C137" s="444"/>
      <c r="D137" s="444"/>
      <c r="E137" s="444"/>
      <c r="I137" s="3"/>
      <c r="N137" s="444"/>
      <c r="O137" s="444"/>
      <c r="P137" s="444"/>
    </row>
    <row r="138" spans="1:16" ht="18" customHeight="1" x14ac:dyDescent="0.2">
      <c r="C138" s="444"/>
      <c r="D138" s="444"/>
      <c r="E138" s="444"/>
      <c r="N138" s="444"/>
      <c r="O138" s="444"/>
      <c r="P138" s="444"/>
    </row>
    <row r="139" spans="1:16" ht="12.75" customHeight="1" x14ac:dyDescent="0.2">
      <c r="C139" s="444"/>
      <c r="D139" s="444"/>
      <c r="E139" s="444"/>
      <c r="N139" s="444"/>
      <c r="O139" s="444"/>
      <c r="P139" s="444"/>
    </row>
    <row r="140" spans="1:16" ht="12.75" customHeight="1" x14ac:dyDescent="0.2">
      <c r="C140" s="444"/>
      <c r="D140" s="444"/>
      <c r="E140" s="444"/>
      <c r="N140" s="444"/>
      <c r="O140" s="444"/>
      <c r="P140" s="444"/>
    </row>
    <row r="141" spans="1:16" ht="12.75" customHeight="1" x14ac:dyDescent="0.2">
      <c r="A141" s="864" t="s">
        <v>0</v>
      </c>
      <c r="B141" s="864"/>
      <c r="F141" s="1" t="s">
        <v>1</v>
      </c>
      <c r="M141" s="930" t="s">
        <v>2</v>
      </c>
      <c r="N141" s="930"/>
      <c r="O141" s="930"/>
      <c r="P141" s="930"/>
    </row>
    <row r="142" spans="1:16" ht="12.75" customHeight="1" x14ac:dyDescent="0.2">
      <c r="A142" s="864" t="s">
        <v>3</v>
      </c>
      <c r="B142" s="864"/>
      <c r="M142" s="930"/>
      <c r="N142" s="930"/>
      <c r="O142" s="930"/>
      <c r="P142" s="930"/>
    </row>
    <row r="143" spans="1:16" ht="30" customHeight="1" x14ac:dyDescent="0.2">
      <c r="A143" s="864" t="s">
        <v>4</v>
      </c>
      <c r="B143" s="864"/>
    </row>
    <row r="144" spans="1:16" ht="25.5" customHeight="1" x14ac:dyDescent="0.3">
      <c r="F144" s="918" t="s">
        <v>5</v>
      </c>
      <c r="G144" s="918"/>
      <c r="H144" s="918"/>
      <c r="I144" s="918"/>
      <c r="J144" s="918"/>
      <c r="K144" s="918"/>
      <c r="L144" s="918"/>
    </row>
    <row r="145" spans="1:16" ht="20.100000000000001" customHeight="1" x14ac:dyDescent="0.2">
      <c r="F145" s="909" t="s">
        <v>6</v>
      </c>
      <c r="G145" s="909"/>
      <c r="H145" s="909"/>
      <c r="I145" s="909"/>
      <c r="J145" s="909"/>
      <c r="K145" s="909"/>
      <c r="L145" s="909"/>
    </row>
    <row r="146" spans="1:16" ht="20.100000000000001" customHeight="1" x14ac:dyDescent="0.2">
      <c r="A146" s="1" t="s">
        <v>7</v>
      </c>
      <c r="C146" s="28"/>
      <c r="D146" s="456">
        <v>1</v>
      </c>
      <c r="E146" s="456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9"/>
      <c r="D147" s="4">
        <v>0</v>
      </c>
      <c r="E147" s="4">
        <v>8</v>
      </c>
      <c r="I147" s="910">
        <v>5</v>
      </c>
      <c r="K147" s="2"/>
      <c r="L147" s="24" t="s">
        <v>50</v>
      </c>
      <c r="M147" s="911" t="str">
        <f>+M112</f>
        <v>: Juli</v>
      </c>
      <c r="N147" s="912"/>
      <c r="O147" s="456">
        <f>+O112</f>
        <v>0</v>
      </c>
      <c r="P147" s="456">
        <f>+P112</f>
        <v>7</v>
      </c>
    </row>
    <row r="148" spans="1:16" s="3" customFormat="1" ht="20.100000000000001" customHeight="1" x14ac:dyDescent="0.2">
      <c r="A148" s="353" t="s">
        <v>59</v>
      </c>
      <c r="B148" s="353"/>
      <c r="C148" s="42">
        <v>0</v>
      </c>
      <c r="D148" s="42">
        <v>2</v>
      </c>
      <c r="E148" s="42">
        <v>2</v>
      </c>
      <c r="I148" s="910"/>
      <c r="J148" s="415"/>
      <c r="K148" s="416"/>
      <c r="L148" s="417" t="s">
        <v>12</v>
      </c>
      <c r="M148" s="956" t="str">
        <f>+M113</f>
        <v>: 2019</v>
      </c>
      <c r="N148" s="957"/>
      <c r="O148" s="42">
        <f>+O113</f>
        <v>1</v>
      </c>
      <c r="P148" s="42">
        <f>+P113</f>
        <v>9</v>
      </c>
    </row>
    <row r="149" spans="1:16" ht="20.100000000000001" customHeight="1" thickBot="1" x14ac:dyDescent="0.25">
      <c r="C149" s="30"/>
      <c r="D149" s="30"/>
      <c r="K149" s="2"/>
      <c r="L149" s="2"/>
      <c r="N149" s="2"/>
      <c r="O149" s="30"/>
      <c r="P149" s="30"/>
    </row>
    <row r="150" spans="1:16" ht="20.100000000000001" customHeight="1" x14ac:dyDescent="0.2">
      <c r="A150" s="946" t="s">
        <v>13</v>
      </c>
      <c r="B150" s="944" t="s">
        <v>14</v>
      </c>
      <c r="C150" s="913" t="s">
        <v>15</v>
      </c>
      <c r="D150" s="914"/>
      <c r="E150" s="914"/>
      <c r="F150" s="914"/>
      <c r="G150" s="914"/>
      <c r="H150" s="914"/>
      <c r="I150" s="915"/>
      <c r="J150" s="916" t="s">
        <v>16</v>
      </c>
      <c r="K150" s="914"/>
      <c r="L150" s="914"/>
      <c r="M150" s="914"/>
      <c r="N150" s="914"/>
      <c r="O150" s="914"/>
      <c r="P150" s="915"/>
    </row>
    <row r="151" spans="1:16" ht="20.100000000000001" customHeight="1" x14ac:dyDescent="0.2">
      <c r="A151" s="947"/>
      <c r="B151" s="945"/>
      <c r="C151" s="925" t="s">
        <v>17</v>
      </c>
      <c r="D151" s="926"/>
      <c r="E151" s="926"/>
      <c r="F151" s="4"/>
      <c r="G151" s="4"/>
      <c r="H151" s="4"/>
      <c r="I151" s="470" t="s">
        <v>17</v>
      </c>
      <c r="J151" s="34" t="s">
        <v>17</v>
      </c>
      <c r="K151" s="4"/>
      <c r="L151" s="4"/>
      <c r="M151" s="4"/>
      <c r="N151" s="926" t="s">
        <v>17</v>
      </c>
      <c r="O151" s="926"/>
      <c r="P151" s="927"/>
    </row>
    <row r="152" spans="1:16" ht="26.25" customHeight="1" x14ac:dyDescent="0.2">
      <c r="A152" s="947"/>
      <c r="B152" s="945"/>
      <c r="C152" s="902" t="s">
        <v>9</v>
      </c>
      <c r="D152" s="903"/>
      <c r="E152" s="903"/>
      <c r="F152" s="462" t="s">
        <v>18</v>
      </c>
      <c r="G152" s="462" t="s">
        <v>19</v>
      </c>
      <c r="H152" s="462" t="s">
        <v>20</v>
      </c>
      <c r="I152" s="463" t="s">
        <v>21</v>
      </c>
      <c r="J152" s="35" t="s">
        <v>9</v>
      </c>
      <c r="K152" s="462" t="s">
        <v>18</v>
      </c>
      <c r="L152" s="462" t="s">
        <v>19</v>
      </c>
      <c r="M152" s="462" t="s">
        <v>20</v>
      </c>
      <c r="N152" s="904" t="s">
        <v>21</v>
      </c>
      <c r="O152" s="904"/>
      <c r="P152" s="905"/>
    </row>
    <row r="153" spans="1:16" ht="20.100000000000001" customHeight="1" x14ac:dyDescent="0.2">
      <c r="A153" s="947"/>
      <c r="B153" s="945"/>
      <c r="C153" s="906" t="s">
        <v>22</v>
      </c>
      <c r="D153" s="907"/>
      <c r="E153" s="907"/>
      <c r="F153" s="464"/>
      <c r="G153" s="464"/>
      <c r="H153" s="464"/>
      <c r="I153" s="465" t="s">
        <v>23</v>
      </c>
      <c r="J153" s="36" t="s">
        <v>22</v>
      </c>
      <c r="K153" s="464"/>
      <c r="L153" s="464"/>
      <c r="M153" s="464"/>
      <c r="N153" s="907" t="s">
        <v>24</v>
      </c>
      <c r="O153" s="907"/>
      <c r="P153" s="908"/>
    </row>
    <row r="154" spans="1:16" ht="20.100000000000001" customHeight="1" x14ac:dyDescent="0.2">
      <c r="A154" s="46" t="s">
        <v>25</v>
      </c>
      <c r="B154" s="47" t="s">
        <v>26</v>
      </c>
      <c r="C154" s="890" t="s">
        <v>27</v>
      </c>
      <c r="D154" s="891"/>
      <c r="E154" s="891"/>
      <c r="F154" s="457" t="s">
        <v>28</v>
      </c>
      <c r="G154" s="457" t="s">
        <v>29</v>
      </c>
      <c r="H154" s="457" t="s">
        <v>30</v>
      </c>
      <c r="I154" s="48" t="s">
        <v>31</v>
      </c>
      <c r="J154" s="49" t="s">
        <v>32</v>
      </c>
      <c r="K154" s="457" t="s">
        <v>33</v>
      </c>
      <c r="L154" s="457" t="s">
        <v>34</v>
      </c>
      <c r="M154" s="457" t="s">
        <v>35</v>
      </c>
      <c r="N154" s="892" t="s">
        <v>36</v>
      </c>
      <c r="O154" s="891"/>
      <c r="P154" s="893"/>
    </row>
    <row r="155" spans="1:16" ht="20.100000000000001" customHeight="1" x14ac:dyDescent="0.2">
      <c r="A155" s="5"/>
      <c r="B155" s="6" t="s">
        <v>37</v>
      </c>
      <c r="C155" s="894">
        <f>SUM(C157,C160)</f>
        <v>407</v>
      </c>
      <c r="D155" s="895"/>
      <c r="E155" s="895"/>
      <c r="F155" s="458">
        <f>SUM(F157,F160)</f>
        <v>0</v>
      </c>
      <c r="G155" s="475">
        <f>SUM(G157,G160)</f>
        <v>0</v>
      </c>
      <c r="H155" s="475">
        <f>SUM(H157,H160)</f>
        <v>0</v>
      </c>
      <c r="I155" s="43">
        <f>SUM(I157,I160)</f>
        <v>407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896">
        <f t="shared" si="31"/>
        <v>0</v>
      </c>
      <c r="O155" s="897"/>
      <c r="P155" s="898"/>
    </row>
    <row r="156" spans="1:16" ht="20.100000000000001" customHeight="1" x14ac:dyDescent="0.2">
      <c r="A156" s="9">
        <v>1</v>
      </c>
      <c r="B156" s="10" t="s">
        <v>38</v>
      </c>
      <c r="C156" s="899"/>
      <c r="D156" s="900"/>
      <c r="E156" s="900"/>
      <c r="F156" s="460"/>
      <c r="G156" s="460"/>
      <c r="H156" s="460"/>
      <c r="I156" s="460"/>
      <c r="J156" s="459"/>
      <c r="K156" s="460"/>
      <c r="L156" s="460"/>
      <c r="M156" s="460"/>
      <c r="N156" s="900"/>
      <c r="O156" s="900"/>
      <c r="P156" s="901"/>
    </row>
    <row r="157" spans="1:16" ht="24" customHeight="1" x14ac:dyDescent="0.2">
      <c r="A157" s="11"/>
      <c r="B157" s="10" t="s">
        <v>39</v>
      </c>
      <c r="C157" s="928">
        <f>SUM(C158:E159)</f>
        <v>0</v>
      </c>
      <c r="D157" s="929"/>
      <c r="E157" s="929"/>
      <c r="F157" s="471">
        <f>SUM(F158:F159)</f>
        <v>0</v>
      </c>
      <c r="G157" s="474">
        <f t="shared" ref="G157:H157" si="32">SUM(G158:G159)</f>
        <v>0</v>
      </c>
      <c r="H157" s="474">
        <f t="shared" si="32"/>
        <v>0</v>
      </c>
      <c r="I157" s="74">
        <f>SUM(C157-F157+G157-H157)</f>
        <v>0</v>
      </c>
      <c r="J157" s="471">
        <f>SUM(J158:J159)</f>
        <v>0</v>
      </c>
      <c r="K157" s="471">
        <f t="shared" ref="K157:M157" si="33">SUM(K158:K159)</f>
        <v>0</v>
      </c>
      <c r="L157" s="471">
        <f t="shared" si="33"/>
        <v>0</v>
      </c>
      <c r="M157" s="471">
        <f t="shared" si="33"/>
        <v>0</v>
      </c>
      <c r="N157" s="880">
        <f>SUM(N158:P159)</f>
        <v>0</v>
      </c>
      <c r="O157" s="880"/>
      <c r="P157" s="881"/>
    </row>
    <row r="158" spans="1:16" ht="15" x14ac:dyDescent="0.2">
      <c r="A158" s="11"/>
      <c r="B158" s="12" t="s">
        <v>40</v>
      </c>
      <c r="C158" s="919">
        <v>0</v>
      </c>
      <c r="D158" s="920"/>
      <c r="E158" s="920"/>
      <c r="F158" s="467">
        <v>0</v>
      </c>
      <c r="G158" s="472">
        <v>0</v>
      </c>
      <c r="H158" s="472">
        <v>0</v>
      </c>
      <c r="I158" s="44">
        <f t="shared" ref="I158:I162" si="34">SUM(C158-F158+G158-H158)</f>
        <v>0</v>
      </c>
      <c r="J158" s="476">
        <v>0</v>
      </c>
      <c r="K158" s="476">
        <v>0</v>
      </c>
      <c r="L158" s="476">
        <v>0</v>
      </c>
      <c r="M158" s="476">
        <v>0</v>
      </c>
      <c r="N158" s="880">
        <f>SUM(J158-K158+L158-M158)</f>
        <v>0</v>
      </c>
      <c r="O158" s="880"/>
      <c r="P158" s="881"/>
    </row>
    <row r="159" spans="1:16" ht="15" x14ac:dyDescent="0.2">
      <c r="A159" s="11"/>
      <c r="B159" s="12" t="s">
        <v>41</v>
      </c>
      <c r="C159" s="919">
        <v>0</v>
      </c>
      <c r="D159" s="920"/>
      <c r="E159" s="920"/>
      <c r="F159" s="467">
        <v>0</v>
      </c>
      <c r="G159" s="472">
        <v>0</v>
      </c>
      <c r="H159" s="472">
        <v>0</v>
      </c>
      <c r="I159" s="44">
        <f t="shared" si="34"/>
        <v>0</v>
      </c>
      <c r="J159" s="476">
        <v>0</v>
      </c>
      <c r="K159" s="476">
        <v>0</v>
      </c>
      <c r="L159" s="476">
        <v>0</v>
      </c>
      <c r="M159" s="476">
        <v>0</v>
      </c>
      <c r="N159" s="880">
        <f>SUM(J159-K159+L159-M159)</f>
        <v>0</v>
      </c>
      <c r="O159" s="880"/>
      <c r="P159" s="881"/>
    </row>
    <row r="160" spans="1:16" ht="14.25" x14ac:dyDescent="0.2">
      <c r="A160" s="11"/>
      <c r="B160" s="10" t="s">
        <v>42</v>
      </c>
      <c r="C160" s="928">
        <f>SUM(C161:E162)</f>
        <v>407</v>
      </c>
      <c r="D160" s="929"/>
      <c r="E160" s="929"/>
      <c r="F160" s="471">
        <f>SUM(F161:F162)</f>
        <v>0</v>
      </c>
      <c r="G160" s="474">
        <f t="shared" ref="G160:H160" si="35">SUM(G161:G162)</f>
        <v>0</v>
      </c>
      <c r="H160" s="474">
        <f t="shared" si="35"/>
        <v>0</v>
      </c>
      <c r="I160" s="74">
        <f t="shared" si="34"/>
        <v>407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880">
        <f>SUM(N161:P162)</f>
        <v>0</v>
      </c>
      <c r="O160" s="880"/>
      <c r="P160" s="881"/>
    </row>
    <row r="161" spans="1:16" ht="12.75" customHeight="1" x14ac:dyDescent="0.2">
      <c r="A161" s="11"/>
      <c r="B161" s="12" t="s">
        <v>40</v>
      </c>
      <c r="C161" s="919">
        <v>110</v>
      </c>
      <c r="D161" s="920"/>
      <c r="E161" s="920"/>
      <c r="F161" s="467">
        <v>0</v>
      </c>
      <c r="G161" s="472">
        <v>0</v>
      </c>
      <c r="H161" s="472">
        <v>0</v>
      </c>
      <c r="I161" s="44">
        <f t="shared" si="34"/>
        <v>110</v>
      </c>
      <c r="J161" s="38">
        <v>0</v>
      </c>
      <c r="K161" s="467">
        <v>0</v>
      </c>
      <c r="L161" s="467">
        <v>0</v>
      </c>
      <c r="M161" s="467">
        <v>0</v>
      </c>
      <c r="N161" s="880">
        <f>SUM(J161-K161+L161-M161)</f>
        <v>0</v>
      </c>
      <c r="O161" s="880"/>
      <c r="P161" s="881"/>
    </row>
    <row r="162" spans="1:16" ht="12.75" customHeight="1" x14ac:dyDescent="0.2">
      <c r="A162" s="11"/>
      <c r="B162" s="12" t="s">
        <v>41</v>
      </c>
      <c r="C162" s="919">
        <v>297</v>
      </c>
      <c r="D162" s="920"/>
      <c r="E162" s="920"/>
      <c r="F162" s="467">
        <v>0</v>
      </c>
      <c r="G162" s="472">
        <v>0</v>
      </c>
      <c r="H162" s="472">
        <v>0</v>
      </c>
      <c r="I162" s="44">
        <f t="shared" si="34"/>
        <v>297</v>
      </c>
      <c r="J162" s="38">
        <v>0</v>
      </c>
      <c r="K162" s="467">
        <v>0</v>
      </c>
      <c r="L162" s="467">
        <v>0</v>
      </c>
      <c r="M162" s="467">
        <v>0</v>
      </c>
      <c r="N162" s="880">
        <f>SUM(J162-K162+L162-M162)</f>
        <v>0</v>
      </c>
      <c r="O162" s="880"/>
      <c r="P162" s="881"/>
    </row>
    <row r="163" spans="1:16" x14ac:dyDescent="0.2">
      <c r="A163" s="9">
        <v>2</v>
      </c>
      <c r="B163" s="10" t="s">
        <v>43</v>
      </c>
      <c r="C163" s="899"/>
      <c r="D163" s="900"/>
      <c r="E163" s="900"/>
      <c r="F163" s="460"/>
      <c r="G163" s="460"/>
      <c r="H163" s="460"/>
      <c r="I163" s="446"/>
      <c r="J163" s="459"/>
      <c r="K163" s="460"/>
      <c r="L163" s="460"/>
      <c r="M163" s="460"/>
      <c r="N163" s="867"/>
      <c r="O163" s="867"/>
      <c r="P163" s="868"/>
    </row>
    <row r="164" spans="1:16" ht="14.25" x14ac:dyDescent="0.2">
      <c r="A164" s="11"/>
      <c r="B164" s="12" t="s">
        <v>44</v>
      </c>
      <c r="C164" s="919">
        <v>0</v>
      </c>
      <c r="D164" s="920"/>
      <c r="E164" s="920"/>
      <c r="F164" s="467">
        <v>0</v>
      </c>
      <c r="G164" s="467">
        <v>0</v>
      </c>
      <c r="H164" s="467">
        <v>0</v>
      </c>
      <c r="I164" s="448">
        <f t="shared" ref="I164:I167" si="37">SUM(C164-F164+G164-H164)</f>
        <v>0</v>
      </c>
      <c r="J164" s="459"/>
      <c r="K164" s="460"/>
      <c r="L164" s="460"/>
      <c r="M164" s="460"/>
      <c r="N164" s="867"/>
      <c r="O164" s="867"/>
      <c r="P164" s="868"/>
    </row>
    <row r="165" spans="1:16" ht="14.25" x14ac:dyDescent="0.2">
      <c r="A165" s="11"/>
      <c r="B165" s="12" t="s">
        <v>45</v>
      </c>
      <c r="C165" s="919">
        <v>407</v>
      </c>
      <c r="D165" s="920"/>
      <c r="E165" s="920"/>
      <c r="F165" s="467">
        <v>0</v>
      </c>
      <c r="G165" s="467">
        <v>0</v>
      </c>
      <c r="H165" s="467">
        <v>0</v>
      </c>
      <c r="I165" s="448">
        <f t="shared" si="37"/>
        <v>407</v>
      </c>
      <c r="J165" s="459"/>
      <c r="K165" s="460"/>
      <c r="L165" s="460"/>
      <c r="M165" s="460"/>
      <c r="N165" s="867"/>
      <c r="O165" s="867"/>
      <c r="P165" s="868"/>
    </row>
    <row r="166" spans="1:16" ht="14.25" x14ac:dyDescent="0.2">
      <c r="A166" s="9"/>
      <c r="B166" s="12" t="s">
        <v>46</v>
      </c>
      <c r="C166" s="919">
        <v>0</v>
      </c>
      <c r="D166" s="920"/>
      <c r="E166" s="920"/>
      <c r="F166" s="467">
        <v>0</v>
      </c>
      <c r="G166" s="467">
        <v>0</v>
      </c>
      <c r="H166" s="467">
        <v>0</v>
      </c>
      <c r="I166" s="448">
        <f t="shared" si="37"/>
        <v>0</v>
      </c>
      <c r="J166" s="459"/>
      <c r="K166" s="460"/>
      <c r="L166" s="460"/>
      <c r="M166" s="460"/>
      <c r="N166" s="867"/>
      <c r="O166" s="867"/>
      <c r="P166" s="868"/>
    </row>
    <row r="167" spans="1:16" ht="12.75" customHeight="1" x14ac:dyDescent="0.2">
      <c r="A167" s="14"/>
      <c r="B167" s="15" t="s">
        <v>47</v>
      </c>
      <c r="C167" s="921">
        <v>0</v>
      </c>
      <c r="D167" s="922"/>
      <c r="E167" s="922"/>
      <c r="F167" s="468">
        <v>0</v>
      </c>
      <c r="G167" s="468">
        <v>0</v>
      </c>
      <c r="H167" s="468">
        <v>0</v>
      </c>
      <c r="I167" s="448">
        <f t="shared" si="37"/>
        <v>0</v>
      </c>
      <c r="J167" s="39"/>
      <c r="K167" s="16"/>
      <c r="L167" s="16"/>
      <c r="M167" s="16"/>
      <c r="N167" s="869"/>
      <c r="O167" s="869"/>
      <c r="P167" s="870"/>
    </row>
    <row r="168" spans="1:16" ht="12.75" customHeight="1" thickBot="1" x14ac:dyDescent="0.25">
      <c r="A168" s="17">
        <v>3</v>
      </c>
      <c r="B168" s="18" t="s">
        <v>48</v>
      </c>
      <c r="C168" s="923">
        <v>0</v>
      </c>
      <c r="D168" s="924"/>
      <c r="E168" s="924"/>
      <c r="F168" s="26">
        <v>0</v>
      </c>
      <c r="G168" s="26">
        <v>0</v>
      </c>
      <c r="H168" s="469"/>
      <c r="I168" s="40"/>
      <c r="J168" s="41"/>
      <c r="K168" s="447"/>
      <c r="L168" s="447"/>
      <c r="M168" s="447"/>
      <c r="N168" s="873"/>
      <c r="O168" s="873"/>
      <c r="P168" s="874"/>
    </row>
    <row r="169" spans="1:16" ht="7.5" customHeight="1" x14ac:dyDescent="0.2">
      <c r="B169" s="444" t="s">
        <v>49</v>
      </c>
      <c r="C169" s="861">
        <f>SUM(C164:E167)-C155</f>
        <v>0</v>
      </c>
      <c r="D169" s="862"/>
      <c r="E169" s="862"/>
      <c r="F169" s="25">
        <f>SUM(F164:F167)-F155</f>
        <v>0</v>
      </c>
      <c r="G169" s="25">
        <f>SUM(G164:G167)-G155</f>
        <v>0</v>
      </c>
      <c r="H169" s="25">
        <f t="shared" ref="H169:I169" si="38">SUM(H164:H167)-H155</f>
        <v>0</v>
      </c>
      <c r="I169" s="25">
        <f t="shared" si="38"/>
        <v>0</v>
      </c>
      <c r="J169" s="8"/>
      <c r="K169" s="8"/>
      <c r="L169" s="8"/>
      <c r="M169" s="8"/>
      <c r="N169" s="863"/>
      <c r="O169" s="863"/>
      <c r="P169" s="863"/>
    </row>
    <row r="170" spans="1:16" ht="18" customHeight="1" x14ac:dyDescent="0.2">
      <c r="B170" s="444"/>
      <c r="C170" s="93"/>
      <c r="D170" s="94"/>
      <c r="E170" s="94"/>
      <c r="F170" s="25"/>
      <c r="G170" s="25"/>
      <c r="H170" s="25"/>
      <c r="I170" s="25"/>
      <c r="J170" s="8"/>
      <c r="K170" s="8"/>
      <c r="L170" s="8"/>
      <c r="M170" s="8"/>
      <c r="N170" s="443"/>
      <c r="O170" s="443"/>
      <c r="P170" s="443"/>
    </row>
    <row r="171" spans="1:16" ht="12.75" customHeight="1" x14ac:dyDescent="0.2">
      <c r="B171" s="444"/>
      <c r="C171" s="93"/>
      <c r="D171" s="94"/>
      <c r="E171" s="94"/>
      <c r="F171" s="25"/>
      <c r="G171" s="25"/>
      <c r="H171" s="25"/>
      <c r="I171" s="25"/>
      <c r="J171" s="8"/>
      <c r="K171" s="8"/>
      <c r="L171" s="8"/>
      <c r="M171" s="8"/>
      <c r="N171" s="443"/>
      <c r="O171" s="443"/>
      <c r="P171" s="443"/>
    </row>
    <row r="172" spans="1:16" ht="12.75" customHeight="1" x14ac:dyDescent="0.2">
      <c r="B172" s="444"/>
      <c r="C172" s="93"/>
      <c r="D172" s="94"/>
      <c r="E172" s="94"/>
      <c r="F172" s="25"/>
      <c r="G172" s="25"/>
      <c r="H172" s="25"/>
      <c r="I172" s="25"/>
      <c r="J172" s="8"/>
      <c r="K172" s="8"/>
      <c r="L172" s="8"/>
      <c r="M172" s="8"/>
      <c r="N172" s="443"/>
      <c r="O172" s="443"/>
      <c r="P172" s="443"/>
    </row>
    <row r="173" spans="1:16" ht="12.75" customHeight="1" x14ac:dyDescent="0.2">
      <c r="C173" s="864"/>
      <c r="D173" s="864"/>
      <c r="E173" s="864"/>
      <c r="N173" s="864"/>
      <c r="O173" s="864"/>
      <c r="P173" s="864"/>
    </row>
    <row r="174" spans="1:16" x14ac:dyDescent="0.2">
      <c r="C174" s="444"/>
      <c r="D174" s="444"/>
      <c r="E174" s="444"/>
      <c r="N174" s="444"/>
      <c r="O174" s="444"/>
      <c r="P174" s="444"/>
    </row>
    <row r="175" spans="1:16" ht="30" customHeight="1" x14ac:dyDescent="0.2">
      <c r="C175" s="444"/>
      <c r="D175" s="444"/>
      <c r="E175" s="444"/>
      <c r="N175" s="444"/>
      <c r="O175" s="444"/>
      <c r="P175" s="444"/>
    </row>
    <row r="176" spans="1:16" ht="25.5" customHeight="1" x14ac:dyDescent="0.2">
      <c r="A176" s="864" t="s">
        <v>0</v>
      </c>
      <c r="B176" s="864"/>
      <c r="F176" s="1" t="s">
        <v>1</v>
      </c>
      <c r="M176" s="930" t="s">
        <v>2</v>
      </c>
      <c r="N176" s="930"/>
      <c r="O176" s="930"/>
      <c r="P176" s="930"/>
    </row>
    <row r="177" spans="1:16" ht="20.100000000000001" customHeight="1" x14ac:dyDescent="0.2">
      <c r="A177" s="864" t="s">
        <v>3</v>
      </c>
      <c r="B177" s="864"/>
      <c r="M177" s="930"/>
      <c r="N177" s="930"/>
      <c r="O177" s="930"/>
      <c r="P177" s="930"/>
    </row>
    <row r="178" spans="1:16" ht="20.100000000000001" customHeight="1" x14ac:dyDescent="0.2">
      <c r="A178" s="864" t="s">
        <v>4</v>
      </c>
      <c r="B178" s="864"/>
    </row>
    <row r="179" spans="1:16" ht="20.100000000000001" customHeight="1" x14ac:dyDescent="0.3">
      <c r="F179" s="918" t="s">
        <v>5</v>
      </c>
      <c r="G179" s="918"/>
      <c r="H179" s="918"/>
      <c r="I179" s="918"/>
      <c r="J179" s="918"/>
      <c r="K179" s="918"/>
      <c r="L179" s="918"/>
    </row>
    <row r="180" spans="1:16" ht="20.100000000000001" customHeight="1" x14ac:dyDescent="0.2">
      <c r="F180" s="909" t="s">
        <v>6</v>
      </c>
      <c r="G180" s="909"/>
      <c r="H180" s="909"/>
      <c r="I180" s="909"/>
      <c r="J180" s="909"/>
      <c r="K180" s="909"/>
      <c r="L180" s="909"/>
    </row>
    <row r="181" spans="1:16" ht="20.100000000000001" customHeight="1" x14ac:dyDescent="0.2">
      <c r="A181" s="1" t="s">
        <v>7</v>
      </c>
      <c r="C181" s="28"/>
      <c r="D181" s="456">
        <v>1</v>
      </c>
      <c r="E181" s="456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9"/>
      <c r="D182" s="4">
        <v>0</v>
      </c>
      <c r="E182" s="4">
        <v>8</v>
      </c>
      <c r="I182" s="910">
        <v>6</v>
      </c>
      <c r="K182" s="2"/>
      <c r="L182" s="24" t="s">
        <v>50</v>
      </c>
      <c r="M182" s="911" t="str">
        <f>+M147</f>
        <v>: Juli</v>
      </c>
      <c r="N182" s="912"/>
      <c r="O182" s="456">
        <f>+O147</f>
        <v>0</v>
      </c>
      <c r="P182" s="456">
        <f>+P147</f>
        <v>7</v>
      </c>
    </row>
    <row r="183" spans="1:16" s="3" customFormat="1" ht="20.100000000000001" customHeight="1" x14ac:dyDescent="0.2">
      <c r="A183" s="354" t="s">
        <v>53</v>
      </c>
      <c r="B183" s="354"/>
      <c r="C183" s="42">
        <v>0</v>
      </c>
      <c r="D183" s="42">
        <v>3</v>
      </c>
      <c r="E183" s="42">
        <v>0</v>
      </c>
      <c r="I183" s="910"/>
      <c r="J183" s="415"/>
      <c r="K183" s="416"/>
      <c r="L183" s="417" t="s">
        <v>12</v>
      </c>
      <c r="M183" s="956" t="str">
        <f>+M148</f>
        <v>: 2019</v>
      </c>
      <c r="N183" s="957"/>
      <c r="O183" s="42">
        <f>+O148</f>
        <v>1</v>
      </c>
      <c r="P183" s="42">
        <f>+P148</f>
        <v>9</v>
      </c>
    </row>
    <row r="184" spans="1:16" ht="26.25" customHeight="1" thickBot="1" x14ac:dyDescent="0.25">
      <c r="C184" s="30"/>
      <c r="D184" s="30"/>
      <c r="K184" s="2"/>
      <c r="L184" s="2"/>
      <c r="N184" s="2"/>
      <c r="O184" s="30"/>
      <c r="P184" s="30"/>
    </row>
    <row r="185" spans="1:16" ht="20.100000000000001" customHeight="1" x14ac:dyDescent="0.2">
      <c r="A185" s="946" t="s">
        <v>13</v>
      </c>
      <c r="B185" s="944" t="s">
        <v>14</v>
      </c>
      <c r="C185" s="913" t="s">
        <v>15</v>
      </c>
      <c r="D185" s="914"/>
      <c r="E185" s="914"/>
      <c r="F185" s="914"/>
      <c r="G185" s="914"/>
      <c r="H185" s="914"/>
      <c r="I185" s="915"/>
      <c r="J185" s="916" t="s">
        <v>16</v>
      </c>
      <c r="K185" s="914"/>
      <c r="L185" s="914"/>
      <c r="M185" s="914"/>
      <c r="N185" s="914"/>
      <c r="O185" s="914"/>
      <c r="P185" s="915"/>
    </row>
    <row r="186" spans="1:16" ht="20.100000000000001" customHeight="1" x14ac:dyDescent="0.2">
      <c r="A186" s="947"/>
      <c r="B186" s="945"/>
      <c r="C186" s="925" t="s">
        <v>17</v>
      </c>
      <c r="D186" s="926"/>
      <c r="E186" s="926"/>
      <c r="F186" s="4"/>
      <c r="G186" s="4"/>
      <c r="H186" s="4"/>
      <c r="I186" s="470" t="s">
        <v>17</v>
      </c>
      <c r="J186" s="34" t="s">
        <v>17</v>
      </c>
      <c r="K186" s="4"/>
      <c r="L186" s="4"/>
      <c r="M186" s="4"/>
      <c r="N186" s="926" t="s">
        <v>17</v>
      </c>
      <c r="O186" s="926"/>
      <c r="P186" s="927"/>
    </row>
    <row r="187" spans="1:16" ht="20.100000000000001" customHeight="1" x14ac:dyDescent="0.2">
      <c r="A187" s="947"/>
      <c r="B187" s="945"/>
      <c r="C187" s="902" t="s">
        <v>9</v>
      </c>
      <c r="D187" s="903"/>
      <c r="E187" s="903"/>
      <c r="F187" s="462" t="s">
        <v>18</v>
      </c>
      <c r="G187" s="462" t="s">
        <v>19</v>
      </c>
      <c r="H187" s="462" t="s">
        <v>20</v>
      </c>
      <c r="I187" s="463" t="s">
        <v>21</v>
      </c>
      <c r="J187" s="35" t="s">
        <v>9</v>
      </c>
      <c r="K187" s="462" t="s">
        <v>18</v>
      </c>
      <c r="L187" s="462" t="s">
        <v>19</v>
      </c>
      <c r="M187" s="462" t="s">
        <v>20</v>
      </c>
      <c r="N187" s="904" t="s">
        <v>21</v>
      </c>
      <c r="O187" s="904"/>
      <c r="P187" s="905"/>
    </row>
    <row r="188" spans="1:16" ht="20.100000000000001" customHeight="1" x14ac:dyDescent="0.2">
      <c r="A188" s="947"/>
      <c r="B188" s="945"/>
      <c r="C188" s="906" t="s">
        <v>22</v>
      </c>
      <c r="D188" s="907"/>
      <c r="E188" s="907"/>
      <c r="F188" s="464"/>
      <c r="G188" s="464"/>
      <c r="H188" s="464"/>
      <c r="I188" s="465" t="s">
        <v>23</v>
      </c>
      <c r="J188" s="36" t="s">
        <v>22</v>
      </c>
      <c r="K188" s="464"/>
      <c r="L188" s="464"/>
      <c r="M188" s="464"/>
      <c r="N188" s="907" t="s">
        <v>24</v>
      </c>
      <c r="O188" s="907"/>
      <c r="P188" s="908"/>
    </row>
    <row r="189" spans="1:16" ht="24" customHeight="1" x14ac:dyDescent="0.2">
      <c r="A189" s="46" t="s">
        <v>25</v>
      </c>
      <c r="B189" s="47" t="s">
        <v>26</v>
      </c>
      <c r="C189" s="890" t="s">
        <v>27</v>
      </c>
      <c r="D189" s="891"/>
      <c r="E189" s="891"/>
      <c r="F189" s="457" t="s">
        <v>28</v>
      </c>
      <c r="G189" s="457" t="s">
        <v>29</v>
      </c>
      <c r="H189" s="457" t="s">
        <v>30</v>
      </c>
      <c r="I189" s="48" t="s">
        <v>31</v>
      </c>
      <c r="J189" s="49" t="s">
        <v>32</v>
      </c>
      <c r="K189" s="457" t="s">
        <v>33</v>
      </c>
      <c r="L189" s="457" t="s">
        <v>34</v>
      </c>
      <c r="M189" s="457" t="s">
        <v>35</v>
      </c>
      <c r="N189" s="892" t="s">
        <v>36</v>
      </c>
      <c r="O189" s="891"/>
      <c r="P189" s="893"/>
    </row>
    <row r="190" spans="1:16" ht="15.75" x14ac:dyDescent="0.2">
      <c r="A190" s="5"/>
      <c r="B190" s="6" t="s">
        <v>37</v>
      </c>
      <c r="C190" s="894">
        <f>SUM(C192,C195)</f>
        <v>0</v>
      </c>
      <c r="D190" s="895"/>
      <c r="E190" s="895"/>
      <c r="F190" s="458">
        <f>SUM(F192,F195)</f>
        <v>0</v>
      </c>
      <c r="G190" s="458">
        <f>SUM(G192,G195)</f>
        <v>0</v>
      </c>
      <c r="H190" s="458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896">
        <f t="shared" si="39"/>
        <v>0</v>
      </c>
      <c r="O190" s="897"/>
      <c r="P190" s="898"/>
    </row>
    <row r="191" spans="1:16" x14ac:dyDescent="0.2">
      <c r="A191" s="9">
        <v>1</v>
      </c>
      <c r="B191" s="10" t="s">
        <v>38</v>
      </c>
      <c r="C191" s="899"/>
      <c r="D191" s="900"/>
      <c r="E191" s="900"/>
      <c r="F191" s="460"/>
      <c r="G191" s="460"/>
      <c r="H191" s="460"/>
      <c r="I191" s="37"/>
      <c r="J191" s="459"/>
      <c r="K191" s="460"/>
      <c r="L191" s="460"/>
      <c r="M191" s="460"/>
      <c r="N191" s="900"/>
      <c r="O191" s="900"/>
      <c r="P191" s="901"/>
    </row>
    <row r="192" spans="1:16" ht="14.25" x14ac:dyDescent="0.2">
      <c r="A192" s="11"/>
      <c r="B192" s="10" t="s">
        <v>39</v>
      </c>
      <c r="C192" s="928">
        <f>SUM(C193:E194)</f>
        <v>0</v>
      </c>
      <c r="D192" s="929"/>
      <c r="E192" s="929"/>
      <c r="F192" s="471">
        <f>SUM(F193:F194)</f>
        <v>0</v>
      </c>
      <c r="G192" s="471">
        <f t="shared" ref="G192:H192" si="40">SUM(G193:G194)</f>
        <v>0</v>
      </c>
      <c r="H192" s="471">
        <f t="shared" si="40"/>
        <v>0</v>
      </c>
      <c r="I192" s="448">
        <f>SUM(C192-F192+G192-H192)</f>
        <v>0</v>
      </c>
      <c r="J192" s="471">
        <f>SUM(J193:J194)</f>
        <v>0</v>
      </c>
      <c r="K192" s="471">
        <f t="shared" ref="K192:M192" si="41">SUM(K193:K194)</f>
        <v>0</v>
      </c>
      <c r="L192" s="471">
        <f t="shared" si="41"/>
        <v>0</v>
      </c>
      <c r="M192" s="471">
        <f t="shared" si="41"/>
        <v>0</v>
      </c>
      <c r="N192" s="880">
        <f>SUM(N193:P194)</f>
        <v>0</v>
      </c>
      <c r="O192" s="880"/>
      <c r="P192" s="881"/>
    </row>
    <row r="193" spans="1:16" ht="12.75" customHeight="1" x14ac:dyDescent="0.2">
      <c r="A193" s="11"/>
      <c r="B193" s="12" t="s">
        <v>40</v>
      </c>
      <c r="C193" s="919">
        <v>0</v>
      </c>
      <c r="D193" s="920"/>
      <c r="E193" s="920"/>
      <c r="F193" s="467">
        <v>0</v>
      </c>
      <c r="G193" s="467">
        <v>0</v>
      </c>
      <c r="H193" s="467">
        <v>0</v>
      </c>
      <c r="I193" s="451">
        <f t="shared" ref="I193:I197" si="42">SUM(C193-F193+G193-H193)</f>
        <v>0</v>
      </c>
      <c r="J193" s="476">
        <v>0</v>
      </c>
      <c r="K193" s="476">
        <v>0</v>
      </c>
      <c r="L193" s="476">
        <v>0</v>
      </c>
      <c r="M193" s="476">
        <v>0</v>
      </c>
      <c r="N193" s="880">
        <f>SUM(J193-K193+L193-M193)</f>
        <v>0</v>
      </c>
      <c r="O193" s="880"/>
      <c r="P193" s="881"/>
    </row>
    <row r="194" spans="1:16" ht="12.75" customHeight="1" x14ac:dyDescent="0.2">
      <c r="A194" s="11"/>
      <c r="B194" s="12" t="s">
        <v>41</v>
      </c>
      <c r="C194" s="919">
        <v>0</v>
      </c>
      <c r="D194" s="920"/>
      <c r="E194" s="920"/>
      <c r="F194" s="467">
        <v>0</v>
      </c>
      <c r="G194" s="467">
        <v>0</v>
      </c>
      <c r="H194" s="467">
        <v>0</v>
      </c>
      <c r="I194" s="451">
        <f t="shared" si="42"/>
        <v>0</v>
      </c>
      <c r="J194" s="476">
        <v>0</v>
      </c>
      <c r="K194" s="476">
        <v>0</v>
      </c>
      <c r="L194" s="476">
        <v>0</v>
      </c>
      <c r="M194" s="476">
        <v>0</v>
      </c>
      <c r="N194" s="880">
        <f>SUM(J194-K194+L194-M194)</f>
        <v>0</v>
      </c>
      <c r="O194" s="880"/>
      <c r="P194" s="881"/>
    </row>
    <row r="195" spans="1:16" ht="14.25" x14ac:dyDescent="0.2">
      <c r="A195" s="11"/>
      <c r="B195" s="10" t="s">
        <v>42</v>
      </c>
      <c r="C195" s="928">
        <f>SUM(C196:E197)</f>
        <v>0</v>
      </c>
      <c r="D195" s="929"/>
      <c r="E195" s="929"/>
      <c r="F195" s="471">
        <f>SUM(F196:F197)</f>
        <v>0</v>
      </c>
      <c r="G195" s="471">
        <f t="shared" ref="G195:H195" si="43">SUM(G196:G197)</f>
        <v>0</v>
      </c>
      <c r="H195" s="471">
        <f t="shared" si="43"/>
        <v>0</v>
      </c>
      <c r="I195" s="448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880">
        <f>SUM(N196:P197)</f>
        <v>0</v>
      </c>
      <c r="O195" s="880"/>
      <c r="P195" s="881"/>
    </row>
    <row r="196" spans="1:16" ht="15" x14ac:dyDescent="0.2">
      <c r="A196" s="11"/>
      <c r="B196" s="12" t="s">
        <v>40</v>
      </c>
      <c r="C196" s="919">
        <v>0</v>
      </c>
      <c r="D196" s="920"/>
      <c r="E196" s="920"/>
      <c r="F196" s="467">
        <v>0</v>
      </c>
      <c r="G196" s="467">
        <v>0</v>
      </c>
      <c r="H196" s="467">
        <v>0</v>
      </c>
      <c r="I196" s="451">
        <f t="shared" si="42"/>
        <v>0</v>
      </c>
      <c r="J196" s="38">
        <v>0</v>
      </c>
      <c r="K196" s="467">
        <v>0</v>
      </c>
      <c r="L196" s="467">
        <v>0</v>
      </c>
      <c r="M196" s="467">
        <v>0</v>
      </c>
      <c r="N196" s="880">
        <f>SUM(J196-K196+L196-M196)</f>
        <v>0</v>
      </c>
      <c r="O196" s="880"/>
      <c r="P196" s="881"/>
    </row>
    <row r="197" spans="1:16" ht="15" x14ac:dyDescent="0.2">
      <c r="A197" s="11"/>
      <c r="B197" s="12" t="s">
        <v>41</v>
      </c>
      <c r="C197" s="919">
        <v>0</v>
      </c>
      <c r="D197" s="920"/>
      <c r="E197" s="920"/>
      <c r="F197" s="467">
        <v>0</v>
      </c>
      <c r="G197" s="467">
        <v>0</v>
      </c>
      <c r="H197" s="467">
        <v>0</v>
      </c>
      <c r="I197" s="451">
        <f t="shared" si="42"/>
        <v>0</v>
      </c>
      <c r="J197" s="38">
        <v>0</v>
      </c>
      <c r="K197" s="467">
        <v>0</v>
      </c>
      <c r="L197" s="467">
        <v>0</v>
      </c>
      <c r="M197" s="467">
        <v>0</v>
      </c>
      <c r="N197" s="880">
        <f>SUM(J197-K197+L197-M197)</f>
        <v>0</v>
      </c>
      <c r="O197" s="880"/>
      <c r="P197" s="881"/>
    </row>
    <row r="198" spans="1:16" x14ac:dyDescent="0.2">
      <c r="A198" s="9">
        <v>2</v>
      </c>
      <c r="B198" s="10" t="s">
        <v>43</v>
      </c>
      <c r="C198" s="899"/>
      <c r="D198" s="900"/>
      <c r="E198" s="900"/>
      <c r="F198" s="460"/>
      <c r="G198" s="460"/>
      <c r="H198" s="460"/>
      <c r="I198" s="446"/>
      <c r="J198" s="459"/>
      <c r="K198" s="460"/>
      <c r="L198" s="460"/>
      <c r="M198" s="460"/>
      <c r="N198" s="867"/>
      <c r="O198" s="867"/>
      <c r="P198" s="868"/>
    </row>
    <row r="199" spans="1:16" ht="12.75" customHeight="1" x14ac:dyDescent="0.2">
      <c r="A199" s="11"/>
      <c r="B199" s="12" t="s">
        <v>44</v>
      </c>
      <c r="C199" s="919">
        <v>0</v>
      </c>
      <c r="D199" s="920"/>
      <c r="E199" s="920"/>
      <c r="F199" s="467">
        <v>0</v>
      </c>
      <c r="G199" s="467">
        <v>0</v>
      </c>
      <c r="H199" s="467">
        <v>0</v>
      </c>
      <c r="I199" s="448">
        <f t="shared" ref="I199:I202" si="45">SUM(C199-F199+G199-H199)</f>
        <v>0</v>
      </c>
      <c r="J199" s="459"/>
      <c r="K199" s="460"/>
      <c r="L199" s="460"/>
      <c r="M199" s="460"/>
      <c r="N199" s="867"/>
      <c r="O199" s="867"/>
      <c r="P199" s="868"/>
    </row>
    <row r="200" spans="1:16" ht="12.75" customHeight="1" x14ac:dyDescent="0.2">
      <c r="A200" s="11"/>
      <c r="B200" s="12" t="s">
        <v>45</v>
      </c>
      <c r="C200" s="919">
        <v>0</v>
      </c>
      <c r="D200" s="920"/>
      <c r="E200" s="920"/>
      <c r="F200" s="467">
        <v>0</v>
      </c>
      <c r="G200" s="467">
        <v>0</v>
      </c>
      <c r="H200" s="467">
        <v>0</v>
      </c>
      <c r="I200" s="448">
        <f t="shared" si="45"/>
        <v>0</v>
      </c>
      <c r="J200" s="459"/>
      <c r="K200" s="460"/>
      <c r="L200" s="460"/>
      <c r="M200" s="460"/>
      <c r="N200" s="867"/>
      <c r="O200" s="867"/>
      <c r="P200" s="868"/>
    </row>
    <row r="201" spans="1:16" ht="7.5" customHeight="1" x14ac:dyDescent="0.2">
      <c r="A201" s="9"/>
      <c r="B201" s="12" t="s">
        <v>46</v>
      </c>
      <c r="C201" s="919">
        <v>0</v>
      </c>
      <c r="D201" s="920"/>
      <c r="E201" s="920"/>
      <c r="F201" s="467">
        <v>0</v>
      </c>
      <c r="G201" s="467">
        <v>0</v>
      </c>
      <c r="H201" s="467">
        <v>0</v>
      </c>
      <c r="I201" s="448">
        <f t="shared" si="45"/>
        <v>0</v>
      </c>
      <c r="J201" s="459"/>
      <c r="K201" s="460"/>
      <c r="L201" s="460"/>
      <c r="M201" s="460"/>
      <c r="N201" s="867"/>
      <c r="O201" s="867"/>
      <c r="P201" s="868"/>
    </row>
    <row r="202" spans="1:16" ht="18" customHeight="1" x14ac:dyDescent="0.2">
      <c r="A202" s="14"/>
      <c r="B202" s="15" t="s">
        <v>47</v>
      </c>
      <c r="C202" s="921">
        <v>0</v>
      </c>
      <c r="D202" s="922"/>
      <c r="E202" s="922"/>
      <c r="F202" s="468">
        <v>0</v>
      </c>
      <c r="G202" s="468">
        <v>0</v>
      </c>
      <c r="H202" s="468">
        <v>0</v>
      </c>
      <c r="I202" s="448">
        <f t="shared" si="45"/>
        <v>0</v>
      </c>
      <c r="J202" s="39"/>
      <c r="K202" s="16"/>
      <c r="L202" s="16"/>
      <c r="M202" s="16"/>
      <c r="N202" s="869"/>
      <c r="O202" s="869"/>
      <c r="P202" s="870"/>
    </row>
    <row r="203" spans="1:16" ht="12.75" customHeight="1" thickBot="1" x14ac:dyDescent="0.25">
      <c r="A203" s="17">
        <v>3</v>
      </c>
      <c r="B203" s="18" t="s">
        <v>48</v>
      </c>
      <c r="C203" s="923">
        <v>0</v>
      </c>
      <c r="D203" s="924"/>
      <c r="E203" s="924"/>
      <c r="F203" s="26">
        <v>0</v>
      </c>
      <c r="G203" s="26">
        <v>0</v>
      </c>
      <c r="H203" s="469"/>
      <c r="I203" s="40"/>
      <c r="J203" s="41"/>
      <c r="K203" s="447"/>
      <c r="L203" s="447"/>
      <c r="M203" s="447"/>
      <c r="N203" s="873"/>
      <c r="O203" s="873"/>
      <c r="P203" s="874"/>
    </row>
    <row r="204" spans="1:16" x14ac:dyDescent="0.2">
      <c r="B204" s="444" t="s">
        <v>49</v>
      </c>
      <c r="C204" s="861">
        <f>SUM(C199:E202)-C190</f>
        <v>0</v>
      </c>
      <c r="D204" s="862"/>
      <c r="E204" s="862"/>
      <c r="F204" s="25">
        <f>SUM(F199:F202)-F190</f>
        <v>0</v>
      </c>
      <c r="G204" s="25">
        <f t="shared" ref="G204:I204" si="46">SUM(G199:G202)-G190</f>
        <v>0</v>
      </c>
      <c r="H204" s="25">
        <f t="shared" si="46"/>
        <v>0</v>
      </c>
      <c r="I204" s="25">
        <f t="shared" si="46"/>
        <v>0</v>
      </c>
      <c r="J204" s="8"/>
      <c r="K204" s="8"/>
      <c r="L204" s="8"/>
      <c r="M204" s="8"/>
      <c r="N204" s="863"/>
      <c r="O204" s="863"/>
      <c r="P204" s="863"/>
    </row>
    <row r="205" spans="1:16" x14ac:dyDescent="0.2">
      <c r="B205" s="444"/>
      <c r="C205" s="93"/>
      <c r="D205" s="94"/>
      <c r="E205" s="94"/>
      <c r="F205" s="25"/>
      <c r="G205" s="25"/>
      <c r="H205" s="25"/>
      <c r="I205" s="25"/>
      <c r="J205" s="8"/>
      <c r="K205" s="8"/>
      <c r="L205" s="8"/>
      <c r="M205" s="8"/>
      <c r="N205" s="443"/>
      <c r="O205" s="443"/>
      <c r="P205" s="443"/>
    </row>
    <row r="206" spans="1:16" x14ac:dyDescent="0.2">
      <c r="B206" s="444"/>
      <c r="C206" s="93"/>
      <c r="D206" s="94"/>
      <c r="E206" s="94"/>
      <c r="F206" s="25"/>
      <c r="G206" s="25"/>
      <c r="H206" s="25"/>
      <c r="I206" s="25"/>
      <c r="J206" s="8"/>
      <c r="K206" s="8"/>
      <c r="L206" s="8"/>
      <c r="M206" s="8"/>
      <c r="N206" s="443"/>
      <c r="O206" s="443"/>
      <c r="P206" s="443"/>
    </row>
    <row r="207" spans="1:16" ht="30" customHeight="1" x14ac:dyDescent="0.2">
      <c r="B207" s="444"/>
      <c r="C207" s="93"/>
      <c r="D207" s="94"/>
      <c r="E207" s="94"/>
      <c r="F207" s="25"/>
      <c r="G207" s="25"/>
      <c r="H207" s="25"/>
      <c r="I207" s="25"/>
      <c r="J207" s="8"/>
      <c r="K207" s="8"/>
      <c r="L207" s="8"/>
      <c r="M207" s="8"/>
      <c r="N207" s="443"/>
      <c r="O207" s="443"/>
      <c r="P207" s="443"/>
    </row>
    <row r="208" spans="1:16" ht="25.5" customHeight="1" x14ac:dyDescent="0.2">
      <c r="C208" s="444"/>
      <c r="D208" s="444"/>
      <c r="E208" s="444"/>
      <c r="N208" s="444"/>
      <c r="O208" s="444"/>
      <c r="P208" s="444"/>
    </row>
    <row r="209" spans="1:16" ht="20.100000000000001" customHeight="1" x14ac:dyDescent="0.2">
      <c r="C209" s="444"/>
      <c r="D209" s="444"/>
      <c r="E209" s="444"/>
      <c r="N209" s="444"/>
      <c r="O209" s="444"/>
      <c r="P209" s="444"/>
    </row>
    <row r="210" spans="1:16" ht="20.100000000000001" customHeight="1" x14ac:dyDescent="0.2">
      <c r="C210" s="864"/>
      <c r="D210" s="864"/>
      <c r="E210" s="864"/>
      <c r="N210" s="864"/>
      <c r="O210" s="864"/>
      <c r="P210" s="864"/>
    </row>
    <row r="211" spans="1:16" ht="20.100000000000001" customHeight="1" x14ac:dyDescent="0.2">
      <c r="A211" s="864" t="s">
        <v>0</v>
      </c>
      <c r="B211" s="864"/>
      <c r="F211" s="1" t="s">
        <v>1</v>
      </c>
      <c r="M211" s="930" t="s">
        <v>2</v>
      </c>
      <c r="N211" s="930"/>
      <c r="O211" s="930"/>
      <c r="P211" s="930"/>
    </row>
    <row r="212" spans="1:16" ht="20.100000000000001" customHeight="1" x14ac:dyDescent="0.2">
      <c r="A212" s="864" t="s">
        <v>3</v>
      </c>
      <c r="B212" s="864"/>
      <c r="M212" s="930"/>
      <c r="N212" s="930"/>
      <c r="O212" s="930"/>
      <c r="P212" s="930"/>
    </row>
    <row r="213" spans="1:16" ht="20.100000000000001" customHeight="1" x14ac:dyDescent="0.2">
      <c r="A213" s="864" t="s">
        <v>4</v>
      </c>
      <c r="B213" s="864"/>
    </row>
    <row r="214" spans="1:16" ht="20.100000000000001" customHeight="1" x14ac:dyDescent="0.3">
      <c r="F214" s="918" t="s">
        <v>5</v>
      </c>
      <c r="G214" s="918"/>
      <c r="H214" s="918"/>
      <c r="I214" s="918"/>
      <c r="J214" s="918"/>
      <c r="K214" s="918"/>
      <c r="L214" s="918"/>
    </row>
    <row r="215" spans="1:16" ht="20.100000000000001" customHeight="1" x14ac:dyDescent="0.2">
      <c r="F215" s="909" t="s">
        <v>6</v>
      </c>
      <c r="G215" s="909"/>
      <c r="H215" s="909"/>
      <c r="I215" s="909"/>
      <c r="J215" s="909"/>
      <c r="K215" s="909"/>
      <c r="L215" s="909"/>
    </row>
    <row r="216" spans="1:16" ht="26.25" customHeight="1" x14ac:dyDescent="0.2">
      <c r="A216" s="1" t="s">
        <v>7</v>
      </c>
      <c r="C216" s="28"/>
      <c r="D216" s="456">
        <v>1</v>
      </c>
      <c r="E216" s="456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9"/>
      <c r="D217" s="4">
        <v>0</v>
      </c>
      <c r="E217" s="4">
        <v>8</v>
      </c>
      <c r="I217" s="910">
        <v>7</v>
      </c>
      <c r="K217" s="2"/>
      <c r="L217" s="24" t="s">
        <v>50</v>
      </c>
      <c r="M217" s="911" t="str">
        <f>+M182</f>
        <v>: Juli</v>
      </c>
      <c r="N217" s="912"/>
      <c r="O217" s="456">
        <f>+O182</f>
        <v>0</v>
      </c>
      <c r="P217" s="456">
        <f>+P182</f>
        <v>7</v>
      </c>
    </row>
    <row r="218" spans="1:16" s="3" customFormat="1" ht="20.100000000000001" customHeight="1" x14ac:dyDescent="0.2">
      <c r="A218" s="354" t="s">
        <v>57</v>
      </c>
      <c r="B218" s="358"/>
      <c r="C218" s="42">
        <v>0</v>
      </c>
      <c r="D218" s="42">
        <v>3</v>
      </c>
      <c r="E218" s="42">
        <v>2</v>
      </c>
      <c r="I218" s="910"/>
      <c r="J218" s="415"/>
      <c r="K218" s="416"/>
      <c r="L218" s="417" t="s">
        <v>12</v>
      </c>
      <c r="M218" s="956" t="str">
        <f>+M183</f>
        <v>: 2019</v>
      </c>
      <c r="N218" s="957"/>
      <c r="O218" s="42">
        <f>+O183</f>
        <v>1</v>
      </c>
      <c r="P218" s="42">
        <f>+P183</f>
        <v>9</v>
      </c>
    </row>
    <row r="219" spans="1:16" ht="20.100000000000001" customHeight="1" thickBot="1" x14ac:dyDescent="0.25">
      <c r="C219" s="30"/>
      <c r="D219" s="30"/>
      <c r="K219" s="2"/>
      <c r="L219" s="2"/>
      <c r="N219" s="2"/>
      <c r="O219" s="30"/>
      <c r="P219" s="30"/>
    </row>
    <row r="220" spans="1:16" ht="20.100000000000001" customHeight="1" x14ac:dyDescent="0.2">
      <c r="A220" s="946" t="s">
        <v>13</v>
      </c>
      <c r="B220" s="944" t="s">
        <v>14</v>
      </c>
      <c r="C220" s="913" t="s">
        <v>15</v>
      </c>
      <c r="D220" s="914"/>
      <c r="E220" s="914"/>
      <c r="F220" s="914"/>
      <c r="G220" s="914"/>
      <c r="H220" s="914"/>
      <c r="I220" s="915"/>
      <c r="J220" s="916" t="s">
        <v>16</v>
      </c>
      <c r="K220" s="914"/>
      <c r="L220" s="914"/>
      <c r="M220" s="914"/>
      <c r="N220" s="914"/>
      <c r="O220" s="914"/>
      <c r="P220" s="915"/>
    </row>
    <row r="221" spans="1:16" ht="24" customHeight="1" x14ac:dyDescent="0.2">
      <c r="A221" s="947"/>
      <c r="B221" s="945"/>
      <c r="C221" s="925" t="s">
        <v>17</v>
      </c>
      <c r="D221" s="926"/>
      <c r="E221" s="926"/>
      <c r="F221" s="4"/>
      <c r="G221" s="4"/>
      <c r="H221" s="4"/>
      <c r="I221" s="470" t="s">
        <v>17</v>
      </c>
      <c r="J221" s="34" t="s">
        <v>17</v>
      </c>
      <c r="K221" s="4"/>
      <c r="L221" s="4"/>
      <c r="M221" s="4"/>
      <c r="N221" s="926" t="s">
        <v>17</v>
      </c>
      <c r="O221" s="926"/>
      <c r="P221" s="927"/>
    </row>
    <row r="222" spans="1:16" ht="12.75" customHeight="1" x14ac:dyDescent="0.2">
      <c r="A222" s="947"/>
      <c r="B222" s="945"/>
      <c r="C222" s="902" t="s">
        <v>9</v>
      </c>
      <c r="D222" s="903"/>
      <c r="E222" s="903"/>
      <c r="F222" s="462" t="s">
        <v>18</v>
      </c>
      <c r="G222" s="462" t="s">
        <v>19</v>
      </c>
      <c r="H222" s="462" t="s">
        <v>20</v>
      </c>
      <c r="I222" s="463" t="s">
        <v>21</v>
      </c>
      <c r="J222" s="35" t="s">
        <v>9</v>
      </c>
      <c r="K222" s="462" t="s">
        <v>18</v>
      </c>
      <c r="L222" s="462" t="s">
        <v>19</v>
      </c>
      <c r="M222" s="462" t="s">
        <v>20</v>
      </c>
      <c r="N222" s="904" t="s">
        <v>21</v>
      </c>
      <c r="O222" s="904"/>
      <c r="P222" s="905"/>
    </row>
    <row r="223" spans="1:16" ht="12.75" customHeight="1" x14ac:dyDescent="0.2">
      <c r="A223" s="947"/>
      <c r="B223" s="945"/>
      <c r="C223" s="906" t="s">
        <v>22</v>
      </c>
      <c r="D223" s="907"/>
      <c r="E223" s="907"/>
      <c r="F223" s="464"/>
      <c r="G223" s="464"/>
      <c r="H223" s="464"/>
      <c r="I223" s="465" t="s">
        <v>23</v>
      </c>
      <c r="J223" s="36" t="s">
        <v>22</v>
      </c>
      <c r="K223" s="464"/>
      <c r="L223" s="464"/>
      <c r="M223" s="464"/>
      <c r="N223" s="907" t="s">
        <v>24</v>
      </c>
      <c r="O223" s="907"/>
      <c r="P223" s="908"/>
    </row>
    <row r="224" spans="1:16" x14ac:dyDescent="0.2">
      <c r="A224" s="46" t="s">
        <v>25</v>
      </c>
      <c r="B224" s="47" t="s">
        <v>26</v>
      </c>
      <c r="C224" s="890" t="s">
        <v>27</v>
      </c>
      <c r="D224" s="891"/>
      <c r="E224" s="891"/>
      <c r="F224" s="457" t="s">
        <v>28</v>
      </c>
      <c r="G224" s="457" t="s">
        <v>29</v>
      </c>
      <c r="H224" s="457" t="s">
        <v>30</v>
      </c>
      <c r="I224" s="48" t="s">
        <v>31</v>
      </c>
      <c r="J224" s="49" t="s">
        <v>32</v>
      </c>
      <c r="K224" s="457" t="s">
        <v>33</v>
      </c>
      <c r="L224" s="457" t="s">
        <v>34</v>
      </c>
      <c r="M224" s="457" t="s">
        <v>35</v>
      </c>
      <c r="N224" s="892" t="s">
        <v>36</v>
      </c>
      <c r="O224" s="891"/>
      <c r="P224" s="893"/>
    </row>
    <row r="225" spans="1:16" ht="12.75" customHeight="1" x14ac:dyDescent="0.2">
      <c r="A225" s="5"/>
      <c r="B225" s="6" t="s">
        <v>37</v>
      </c>
      <c r="C225" s="894">
        <f>SUM(C227,C230)</f>
        <v>0</v>
      </c>
      <c r="D225" s="895"/>
      <c r="E225" s="895"/>
      <c r="F225" s="458">
        <f>SUM(F227,F230)</f>
        <v>0</v>
      </c>
      <c r="G225" s="458">
        <f>SUM(G227,G230)</f>
        <v>0</v>
      </c>
      <c r="H225" s="458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896">
        <f t="shared" si="47"/>
        <v>0</v>
      </c>
      <c r="O225" s="897"/>
      <c r="P225" s="898"/>
    </row>
    <row r="226" spans="1:16" ht="12.75" customHeight="1" x14ac:dyDescent="0.2">
      <c r="A226" s="9">
        <v>1</v>
      </c>
      <c r="B226" s="10" t="s">
        <v>38</v>
      </c>
      <c r="C226" s="899"/>
      <c r="D226" s="900"/>
      <c r="E226" s="900"/>
      <c r="F226" s="460"/>
      <c r="G226" s="460"/>
      <c r="H226" s="460"/>
      <c r="I226" s="37"/>
      <c r="J226" s="459"/>
      <c r="K226" s="460"/>
      <c r="L226" s="460"/>
      <c r="M226" s="460"/>
      <c r="N226" s="900"/>
      <c r="O226" s="900"/>
      <c r="P226" s="901"/>
    </row>
    <row r="227" spans="1:16" ht="14.25" x14ac:dyDescent="0.2">
      <c r="A227" s="11"/>
      <c r="B227" s="10" t="s">
        <v>39</v>
      </c>
      <c r="C227" s="928">
        <f>SUM(C228:E229)</f>
        <v>0</v>
      </c>
      <c r="D227" s="929"/>
      <c r="E227" s="929"/>
      <c r="F227" s="471">
        <f>SUM(F228:F229)</f>
        <v>0</v>
      </c>
      <c r="G227" s="471">
        <f t="shared" ref="G227:H227" si="48">SUM(G228:G229)</f>
        <v>0</v>
      </c>
      <c r="H227" s="471">
        <f t="shared" si="48"/>
        <v>0</v>
      </c>
      <c r="I227" s="448">
        <f>SUM(C227-F227+G227-H227)</f>
        <v>0</v>
      </c>
      <c r="J227" s="471">
        <f>SUM(J228:J229)</f>
        <v>0</v>
      </c>
      <c r="K227" s="471">
        <f t="shared" ref="K227:M227" si="49">SUM(K228:K229)</f>
        <v>0</v>
      </c>
      <c r="L227" s="471">
        <f t="shared" si="49"/>
        <v>0</v>
      </c>
      <c r="M227" s="471">
        <f t="shared" si="49"/>
        <v>0</v>
      </c>
      <c r="N227" s="880">
        <f>SUM(N228:P229)</f>
        <v>0</v>
      </c>
      <c r="O227" s="880"/>
      <c r="P227" s="881"/>
    </row>
    <row r="228" spans="1:16" ht="15" x14ac:dyDescent="0.2">
      <c r="A228" s="11"/>
      <c r="B228" s="12" t="s">
        <v>40</v>
      </c>
      <c r="C228" s="919">
        <v>0</v>
      </c>
      <c r="D228" s="920"/>
      <c r="E228" s="920"/>
      <c r="F228" s="467">
        <v>0</v>
      </c>
      <c r="G228" s="467">
        <v>0</v>
      </c>
      <c r="H228" s="467">
        <v>0</v>
      </c>
      <c r="I228" s="451">
        <f t="shared" ref="I228:I232" si="50">SUM(C228-F228+G228-H228)</f>
        <v>0</v>
      </c>
      <c r="J228" s="476">
        <v>0</v>
      </c>
      <c r="K228" s="476">
        <v>0</v>
      </c>
      <c r="L228" s="476">
        <v>0</v>
      </c>
      <c r="M228" s="476">
        <v>0</v>
      </c>
      <c r="N228" s="880">
        <f>SUM(J228-K228+L228-M228)</f>
        <v>0</v>
      </c>
      <c r="O228" s="880"/>
      <c r="P228" s="881"/>
    </row>
    <row r="229" spans="1:16" ht="15" x14ac:dyDescent="0.2">
      <c r="A229" s="11"/>
      <c r="B229" s="12" t="s">
        <v>41</v>
      </c>
      <c r="C229" s="919">
        <v>0</v>
      </c>
      <c r="D229" s="920"/>
      <c r="E229" s="920"/>
      <c r="F229" s="467">
        <v>0</v>
      </c>
      <c r="G229" s="467">
        <v>0</v>
      </c>
      <c r="H229" s="467">
        <v>0</v>
      </c>
      <c r="I229" s="451">
        <f t="shared" si="50"/>
        <v>0</v>
      </c>
      <c r="J229" s="476">
        <v>0</v>
      </c>
      <c r="K229" s="476">
        <v>0</v>
      </c>
      <c r="L229" s="476">
        <v>0</v>
      </c>
      <c r="M229" s="476">
        <v>0</v>
      </c>
      <c r="N229" s="880">
        <f>SUM(J229-K229+L229-M229)</f>
        <v>0</v>
      </c>
      <c r="O229" s="880"/>
      <c r="P229" s="881"/>
    </row>
    <row r="230" spans="1:16" ht="14.25" x14ac:dyDescent="0.2">
      <c r="A230" s="11"/>
      <c r="B230" s="10" t="s">
        <v>42</v>
      </c>
      <c r="C230" s="928">
        <f>SUM(C231:E232)</f>
        <v>0</v>
      </c>
      <c r="D230" s="929"/>
      <c r="E230" s="929"/>
      <c r="F230" s="471">
        <f>SUM(F231:F232)</f>
        <v>0</v>
      </c>
      <c r="G230" s="471">
        <f t="shared" ref="G230:H230" si="51">SUM(G231:G232)</f>
        <v>0</v>
      </c>
      <c r="H230" s="471">
        <f t="shared" si="51"/>
        <v>0</v>
      </c>
      <c r="I230" s="448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880">
        <f>SUM(N231:P232)</f>
        <v>0</v>
      </c>
      <c r="O230" s="880"/>
      <c r="P230" s="881"/>
    </row>
    <row r="231" spans="1:16" ht="12.75" customHeight="1" x14ac:dyDescent="0.2">
      <c r="A231" s="11"/>
      <c r="B231" s="12" t="s">
        <v>40</v>
      </c>
      <c r="C231" s="919">
        <v>0</v>
      </c>
      <c r="D231" s="920"/>
      <c r="E231" s="920"/>
      <c r="F231" s="467">
        <v>0</v>
      </c>
      <c r="G231" s="467">
        <v>0</v>
      </c>
      <c r="H231" s="467">
        <v>0</v>
      </c>
      <c r="I231" s="451">
        <f t="shared" si="50"/>
        <v>0</v>
      </c>
      <c r="J231" s="38">
        <v>0</v>
      </c>
      <c r="K231" s="467">
        <v>0</v>
      </c>
      <c r="L231" s="467">
        <v>0</v>
      </c>
      <c r="M231" s="467">
        <v>0</v>
      </c>
      <c r="N231" s="880">
        <f>SUM(J231-K231+L231-M231)</f>
        <v>0</v>
      </c>
      <c r="O231" s="880"/>
      <c r="P231" s="881"/>
    </row>
    <row r="232" spans="1:16" ht="12.75" customHeight="1" x14ac:dyDescent="0.2">
      <c r="A232" s="11"/>
      <c r="B232" s="12" t="s">
        <v>41</v>
      </c>
      <c r="C232" s="919">
        <v>0</v>
      </c>
      <c r="D232" s="920"/>
      <c r="E232" s="920"/>
      <c r="F232" s="467">
        <v>0</v>
      </c>
      <c r="G232" s="467">
        <v>0</v>
      </c>
      <c r="H232" s="467">
        <v>0</v>
      </c>
      <c r="I232" s="451">
        <f t="shared" si="50"/>
        <v>0</v>
      </c>
      <c r="J232" s="38">
        <v>0</v>
      </c>
      <c r="K232" s="467">
        <v>0</v>
      </c>
      <c r="L232" s="467">
        <v>0</v>
      </c>
      <c r="M232" s="467">
        <v>0</v>
      </c>
      <c r="N232" s="880">
        <f>SUM(J232-K232+L232-M232)</f>
        <v>0</v>
      </c>
      <c r="O232" s="880"/>
      <c r="P232" s="881"/>
    </row>
    <row r="233" spans="1:16" ht="7.5" customHeight="1" x14ac:dyDescent="0.2">
      <c r="A233" s="9">
        <v>2</v>
      </c>
      <c r="B233" s="10" t="s">
        <v>43</v>
      </c>
      <c r="C233" s="899"/>
      <c r="D233" s="900"/>
      <c r="E233" s="900"/>
      <c r="F233" s="460"/>
      <c r="G233" s="460"/>
      <c r="H233" s="460"/>
      <c r="I233" s="446"/>
      <c r="J233" s="459"/>
      <c r="K233" s="460"/>
      <c r="L233" s="460"/>
      <c r="M233" s="460"/>
      <c r="N233" s="867"/>
      <c r="O233" s="867"/>
      <c r="P233" s="868"/>
    </row>
    <row r="234" spans="1:16" ht="18" customHeight="1" x14ac:dyDescent="0.2">
      <c r="A234" s="11"/>
      <c r="B234" s="12" t="s">
        <v>44</v>
      </c>
      <c r="C234" s="919">
        <v>0</v>
      </c>
      <c r="D234" s="920"/>
      <c r="E234" s="920"/>
      <c r="F234" s="467">
        <v>0</v>
      </c>
      <c r="G234" s="467">
        <v>0</v>
      </c>
      <c r="H234" s="467">
        <v>0</v>
      </c>
      <c r="I234" s="448">
        <f t="shared" ref="I234:I237" si="53">SUM(C234-F234+G234-H234)</f>
        <v>0</v>
      </c>
      <c r="J234" s="459"/>
      <c r="K234" s="460"/>
      <c r="L234" s="460"/>
      <c r="M234" s="460"/>
      <c r="N234" s="867"/>
      <c r="O234" s="867"/>
      <c r="P234" s="868"/>
    </row>
    <row r="235" spans="1:16" ht="12.75" customHeight="1" x14ac:dyDescent="0.2">
      <c r="A235" s="11"/>
      <c r="B235" s="12" t="s">
        <v>45</v>
      </c>
      <c r="C235" s="919">
        <v>0</v>
      </c>
      <c r="D235" s="920"/>
      <c r="E235" s="920"/>
      <c r="F235" s="467">
        <v>0</v>
      </c>
      <c r="G235" s="467">
        <v>0</v>
      </c>
      <c r="H235" s="467">
        <v>0</v>
      </c>
      <c r="I235" s="448">
        <f t="shared" si="53"/>
        <v>0</v>
      </c>
      <c r="J235" s="459"/>
      <c r="K235" s="460"/>
      <c r="L235" s="460"/>
      <c r="M235" s="460"/>
      <c r="N235" s="867"/>
      <c r="O235" s="867"/>
      <c r="P235" s="868"/>
    </row>
    <row r="236" spans="1:16" ht="12.75" customHeight="1" x14ac:dyDescent="0.2">
      <c r="A236" s="9"/>
      <c r="B236" s="12" t="s">
        <v>46</v>
      </c>
      <c r="C236" s="919">
        <v>0</v>
      </c>
      <c r="D236" s="920"/>
      <c r="E236" s="920"/>
      <c r="F236" s="467">
        <v>0</v>
      </c>
      <c r="G236" s="467">
        <v>0</v>
      </c>
      <c r="H236" s="467">
        <v>0</v>
      </c>
      <c r="I236" s="448">
        <f t="shared" si="53"/>
        <v>0</v>
      </c>
      <c r="J236" s="459"/>
      <c r="K236" s="460"/>
      <c r="L236" s="460"/>
      <c r="M236" s="460"/>
      <c r="N236" s="867"/>
      <c r="O236" s="867"/>
      <c r="P236" s="868"/>
    </row>
    <row r="237" spans="1:16" ht="12.75" customHeight="1" x14ac:dyDescent="0.2">
      <c r="A237" s="14"/>
      <c r="B237" s="15" t="s">
        <v>47</v>
      </c>
      <c r="C237" s="921">
        <v>0</v>
      </c>
      <c r="D237" s="922"/>
      <c r="E237" s="922"/>
      <c r="F237" s="468">
        <v>0</v>
      </c>
      <c r="G237" s="468">
        <v>0</v>
      </c>
      <c r="H237" s="468">
        <v>0</v>
      </c>
      <c r="I237" s="448">
        <f t="shared" si="53"/>
        <v>0</v>
      </c>
      <c r="J237" s="39"/>
      <c r="K237" s="16"/>
      <c r="L237" s="16"/>
      <c r="M237" s="16"/>
      <c r="N237" s="869"/>
      <c r="O237" s="869"/>
      <c r="P237" s="870"/>
    </row>
    <row r="238" spans="1:16" ht="15" thickBot="1" x14ac:dyDescent="0.25">
      <c r="A238" s="17">
        <v>3</v>
      </c>
      <c r="B238" s="18" t="s">
        <v>48</v>
      </c>
      <c r="C238" s="923">
        <v>0</v>
      </c>
      <c r="D238" s="924"/>
      <c r="E238" s="924"/>
      <c r="F238" s="26">
        <v>0</v>
      </c>
      <c r="G238" s="26">
        <v>0</v>
      </c>
      <c r="H238" s="469"/>
      <c r="I238" s="40"/>
      <c r="J238" s="41"/>
      <c r="K238" s="447"/>
      <c r="L238" s="447"/>
      <c r="M238" s="447"/>
      <c r="N238" s="873"/>
      <c r="O238" s="873"/>
      <c r="P238" s="874"/>
    </row>
    <row r="239" spans="1:16" ht="30" customHeight="1" x14ac:dyDescent="0.2">
      <c r="B239" s="444" t="s">
        <v>49</v>
      </c>
      <c r="C239" s="861">
        <f>SUM(C234:E237)-C225</f>
        <v>0</v>
      </c>
      <c r="D239" s="862"/>
      <c r="E239" s="862"/>
      <c r="F239" s="25">
        <f>SUM(F234:F237)-F225</f>
        <v>0</v>
      </c>
      <c r="G239" s="25">
        <f t="shared" ref="G239:I239" si="54">SUM(G234:G237)-G225</f>
        <v>0</v>
      </c>
      <c r="H239" s="25">
        <f t="shared" si="54"/>
        <v>0</v>
      </c>
      <c r="I239" s="25">
        <f t="shared" si="54"/>
        <v>0</v>
      </c>
      <c r="J239" s="8"/>
      <c r="K239" s="8"/>
      <c r="L239" s="8"/>
      <c r="M239" s="8"/>
      <c r="N239" s="863"/>
      <c r="O239" s="863"/>
      <c r="P239" s="863"/>
    </row>
    <row r="240" spans="1:16" ht="25.5" customHeight="1" x14ac:dyDescent="0.2">
      <c r="B240" s="444"/>
      <c r="C240" s="93"/>
      <c r="D240" s="94"/>
      <c r="E240" s="94"/>
      <c r="F240" s="25"/>
      <c r="G240" s="25"/>
      <c r="H240" s="25"/>
      <c r="I240" s="25"/>
      <c r="J240" s="8"/>
      <c r="K240" s="8"/>
      <c r="L240" s="8"/>
      <c r="M240" s="8"/>
      <c r="N240" s="443"/>
      <c r="O240" s="443"/>
      <c r="P240" s="443"/>
    </row>
    <row r="241" spans="1:16" ht="20.100000000000001" customHeight="1" x14ac:dyDescent="0.2">
      <c r="B241" s="444"/>
      <c r="C241" s="93"/>
      <c r="D241" s="94"/>
      <c r="E241" s="94"/>
      <c r="F241" s="25"/>
      <c r="G241" s="25"/>
      <c r="H241" s="25"/>
      <c r="I241" s="25"/>
      <c r="J241" s="8"/>
      <c r="K241" s="8"/>
      <c r="L241" s="8"/>
      <c r="M241" s="8"/>
      <c r="N241" s="443"/>
      <c r="O241" s="443"/>
      <c r="P241" s="443"/>
    </row>
    <row r="242" spans="1:16" ht="20.100000000000001" customHeight="1" x14ac:dyDescent="0.2">
      <c r="B242" s="444"/>
      <c r="C242" s="93"/>
      <c r="D242" s="94"/>
      <c r="E242" s="94"/>
      <c r="F242" s="25"/>
      <c r="G242" s="25"/>
      <c r="H242" s="25"/>
      <c r="I242" s="25"/>
      <c r="J242" s="8"/>
      <c r="K242" s="8"/>
      <c r="L242" s="8"/>
      <c r="M242" s="8"/>
      <c r="N242" s="443"/>
      <c r="O242" s="443"/>
      <c r="P242" s="443"/>
    </row>
    <row r="243" spans="1:16" ht="20.100000000000001" customHeight="1" x14ac:dyDescent="0.2">
      <c r="C243" s="444"/>
      <c r="D243" s="444"/>
      <c r="E243" s="444"/>
      <c r="G243" s="1" t="s">
        <v>1</v>
      </c>
      <c r="N243" s="444"/>
      <c r="O243" s="444"/>
      <c r="P243" s="444"/>
    </row>
    <row r="244" spans="1:16" ht="20.100000000000001" customHeight="1" x14ac:dyDescent="0.2">
      <c r="C244" s="444"/>
      <c r="D244" s="444"/>
      <c r="E244" s="444"/>
      <c r="N244" s="444"/>
      <c r="O244" s="444"/>
      <c r="P244" s="444"/>
    </row>
    <row r="245" spans="1:16" ht="20.100000000000001" customHeight="1" x14ac:dyDescent="0.2">
      <c r="C245" s="444"/>
      <c r="D245" s="444"/>
      <c r="E245" s="444"/>
      <c r="N245" s="444"/>
      <c r="O245" s="444"/>
      <c r="P245" s="444"/>
    </row>
    <row r="246" spans="1:16" ht="20.100000000000001" customHeight="1" x14ac:dyDescent="0.2">
      <c r="C246" s="444"/>
      <c r="D246" s="444"/>
      <c r="E246" s="444"/>
      <c r="N246" s="444"/>
      <c r="O246" s="444"/>
      <c r="P246" s="444"/>
    </row>
    <row r="247" spans="1:16" ht="20.100000000000001" customHeight="1" x14ac:dyDescent="0.2">
      <c r="A247" s="864" t="s">
        <v>0</v>
      </c>
      <c r="B247" s="864"/>
      <c r="F247" s="1" t="s">
        <v>1</v>
      </c>
      <c r="M247" s="930" t="s">
        <v>2</v>
      </c>
      <c r="N247" s="930"/>
      <c r="O247" s="930"/>
      <c r="P247" s="930"/>
    </row>
    <row r="248" spans="1:16" ht="26.25" customHeight="1" x14ac:dyDescent="0.2">
      <c r="A248" s="864" t="s">
        <v>3</v>
      </c>
      <c r="B248" s="864"/>
      <c r="M248" s="930"/>
      <c r="N248" s="930"/>
      <c r="O248" s="930"/>
      <c r="P248" s="930"/>
    </row>
    <row r="249" spans="1:16" ht="20.100000000000001" customHeight="1" x14ac:dyDescent="0.2">
      <c r="A249" s="864" t="s">
        <v>4</v>
      </c>
      <c r="B249" s="864"/>
    </row>
    <row r="250" spans="1:16" ht="20.100000000000001" customHeight="1" x14ac:dyDescent="0.3">
      <c r="F250" s="918" t="s">
        <v>5</v>
      </c>
      <c r="G250" s="918"/>
      <c r="H250" s="918"/>
      <c r="I250" s="918"/>
      <c r="J250" s="918"/>
      <c r="K250" s="918"/>
      <c r="L250" s="918"/>
    </row>
    <row r="251" spans="1:16" ht="20.100000000000001" customHeight="1" x14ac:dyDescent="0.2">
      <c r="F251" s="909" t="s">
        <v>6</v>
      </c>
      <c r="G251" s="909"/>
      <c r="H251" s="909"/>
      <c r="I251" s="909"/>
      <c r="J251" s="909"/>
      <c r="K251" s="909"/>
      <c r="L251" s="909"/>
    </row>
    <row r="252" spans="1:16" ht="20.100000000000001" customHeight="1" x14ac:dyDescent="0.2">
      <c r="A252" s="1" t="s">
        <v>7</v>
      </c>
      <c r="C252" s="28"/>
      <c r="D252" s="456">
        <v>1</v>
      </c>
      <c r="E252" s="456">
        <v>5</v>
      </c>
      <c r="K252" s="2"/>
      <c r="L252" s="2"/>
      <c r="M252" s="2"/>
      <c r="N252" s="2"/>
      <c r="O252" s="2"/>
      <c r="P252" s="2"/>
    </row>
    <row r="253" spans="1:16" ht="24" customHeight="1" x14ac:dyDescent="0.2">
      <c r="A253" s="1" t="s">
        <v>8</v>
      </c>
      <c r="C253" s="29"/>
      <c r="D253" s="4">
        <v>0</v>
      </c>
      <c r="E253" s="4">
        <v>8</v>
      </c>
      <c r="I253" s="910">
        <v>8</v>
      </c>
      <c r="K253" s="2"/>
      <c r="L253" s="24" t="s">
        <v>50</v>
      </c>
      <c r="M253" s="911" t="str">
        <f>+M217</f>
        <v>: Juli</v>
      </c>
      <c r="N253" s="912"/>
      <c r="O253" s="456">
        <f>+O217</f>
        <v>0</v>
      </c>
      <c r="P253" s="456">
        <f>+P217</f>
        <v>7</v>
      </c>
    </row>
    <row r="254" spans="1:16" ht="12.75" customHeight="1" x14ac:dyDescent="0.2">
      <c r="A254" s="354" t="s">
        <v>58</v>
      </c>
      <c r="B254" s="354"/>
      <c r="C254" s="456">
        <v>0</v>
      </c>
      <c r="D254" s="456">
        <v>3</v>
      </c>
      <c r="E254" s="456">
        <v>5</v>
      </c>
      <c r="I254" s="910"/>
      <c r="J254" s="466"/>
      <c r="K254" s="2"/>
      <c r="L254" s="24" t="s">
        <v>12</v>
      </c>
      <c r="M254" s="911" t="str">
        <f>+M218</f>
        <v>: 2019</v>
      </c>
      <c r="N254" s="912"/>
      <c r="O254" s="456">
        <f>+O218</f>
        <v>1</v>
      </c>
      <c r="P254" s="456">
        <f>+P218</f>
        <v>9</v>
      </c>
    </row>
    <row r="255" spans="1:16" ht="13.5" thickBot="1" x14ac:dyDescent="0.25">
      <c r="C255" s="30"/>
      <c r="D255" s="30"/>
      <c r="K255" s="2"/>
      <c r="L255" s="2"/>
      <c r="N255" s="2"/>
      <c r="O255" s="30"/>
      <c r="P255" s="30"/>
    </row>
    <row r="256" spans="1:16" ht="12.75" customHeight="1" x14ac:dyDescent="0.2">
      <c r="A256" s="946" t="s">
        <v>13</v>
      </c>
      <c r="B256" s="944" t="s">
        <v>14</v>
      </c>
      <c r="C256" s="913" t="s">
        <v>15</v>
      </c>
      <c r="D256" s="914"/>
      <c r="E256" s="914"/>
      <c r="F256" s="914"/>
      <c r="G256" s="914"/>
      <c r="H256" s="914"/>
      <c r="I256" s="915"/>
      <c r="J256" s="916" t="s">
        <v>16</v>
      </c>
      <c r="K256" s="914"/>
      <c r="L256" s="914"/>
      <c r="M256" s="914"/>
      <c r="N256" s="914"/>
      <c r="O256" s="914"/>
      <c r="P256" s="915"/>
    </row>
    <row r="257" spans="1:16" ht="12.75" customHeight="1" x14ac:dyDescent="0.2">
      <c r="A257" s="947"/>
      <c r="B257" s="945"/>
      <c r="C257" s="925" t="s">
        <v>17</v>
      </c>
      <c r="D257" s="926"/>
      <c r="E257" s="926"/>
      <c r="F257" s="4"/>
      <c r="G257" s="4"/>
      <c r="H257" s="4"/>
      <c r="I257" s="470" t="s">
        <v>17</v>
      </c>
      <c r="J257" s="34" t="s">
        <v>17</v>
      </c>
      <c r="K257" s="4"/>
      <c r="L257" s="4"/>
      <c r="M257" s="4"/>
      <c r="N257" s="926" t="s">
        <v>17</v>
      </c>
      <c r="O257" s="926"/>
      <c r="P257" s="927"/>
    </row>
    <row r="258" spans="1:16" ht="12.75" customHeight="1" x14ac:dyDescent="0.2">
      <c r="A258" s="947"/>
      <c r="B258" s="945"/>
      <c r="C258" s="902" t="s">
        <v>9</v>
      </c>
      <c r="D258" s="903"/>
      <c r="E258" s="903"/>
      <c r="F258" s="462" t="s">
        <v>18</v>
      </c>
      <c r="G258" s="462" t="s">
        <v>19</v>
      </c>
      <c r="H258" s="462" t="s">
        <v>20</v>
      </c>
      <c r="I258" s="463" t="s">
        <v>21</v>
      </c>
      <c r="J258" s="35" t="s">
        <v>9</v>
      </c>
      <c r="K258" s="462" t="s">
        <v>18</v>
      </c>
      <c r="L258" s="462" t="s">
        <v>19</v>
      </c>
      <c r="M258" s="462" t="s">
        <v>20</v>
      </c>
      <c r="N258" s="904" t="s">
        <v>21</v>
      </c>
      <c r="O258" s="904"/>
      <c r="P258" s="905"/>
    </row>
    <row r="259" spans="1:16" ht="12.75" customHeight="1" x14ac:dyDescent="0.2">
      <c r="A259" s="947"/>
      <c r="B259" s="945"/>
      <c r="C259" s="906" t="s">
        <v>22</v>
      </c>
      <c r="D259" s="907"/>
      <c r="E259" s="907"/>
      <c r="F259" s="464"/>
      <c r="G259" s="464"/>
      <c r="H259" s="464"/>
      <c r="I259" s="465" t="s">
        <v>23</v>
      </c>
      <c r="J259" s="36" t="s">
        <v>22</v>
      </c>
      <c r="K259" s="464"/>
      <c r="L259" s="464"/>
      <c r="M259" s="464"/>
      <c r="N259" s="907" t="s">
        <v>24</v>
      </c>
      <c r="O259" s="907"/>
      <c r="P259" s="908"/>
    </row>
    <row r="260" spans="1:16" x14ac:dyDescent="0.2">
      <c r="A260" s="46" t="s">
        <v>25</v>
      </c>
      <c r="B260" s="47" t="s">
        <v>26</v>
      </c>
      <c r="C260" s="890" t="s">
        <v>27</v>
      </c>
      <c r="D260" s="891"/>
      <c r="E260" s="891"/>
      <c r="F260" s="457" t="s">
        <v>28</v>
      </c>
      <c r="G260" s="457" t="s">
        <v>29</v>
      </c>
      <c r="H260" s="457" t="s">
        <v>30</v>
      </c>
      <c r="I260" s="48" t="s">
        <v>31</v>
      </c>
      <c r="J260" s="49" t="s">
        <v>32</v>
      </c>
      <c r="K260" s="457" t="s">
        <v>33</v>
      </c>
      <c r="L260" s="457" t="s">
        <v>34</v>
      </c>
      <c r="M260" s="457" t="s">
        <v>35</v>
      </c>
      <c r="N260" s="892" t="s">
        <v>36</v>
      </c>
      <c r="O260" s="891"/>
      <c r="P260" s="893"/>
    </row>
    <row r="261" spans="1:16" ht="15.75" x14ac:dyDescent="0.2">
      <c r="A261" s="5"/>
      <c r="B261" s="6" t="s">
        <v>37</v>
      </c>
      <c r="C261" s="894">
        <f>SUM(C263,C266)</f>
        <v>0</v>
      </c>
      <c r="D261" s="895"/>
      <c r="E261" s="895"/>
      <c r="F261" s="458">
        <f>SUM(F263,F266)</f>
        <v>0</v>
      </c>
      <c r="G261" s="458">
        <f>SUM(G263,G266)</f>
        <v>0</v>
      </c>
      <c r="H261" s="458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896">
        <f t="shared" si="55"/>
        <v>0</v>
      </c>
      <c r="O261" s="897"/>
      <c r="P261" s="898"/>
    </row>
    <row r="262" spans="1:16" x14ac:dyDescent="0.2">
      <c r="A262" s="9">
        <v>1</v>
      </c>
      <c r="B262" s="10" t="s">
        <v>38</v>
      </c>
      <c r="C262" s="899"/>
      <c r="D262" s="900"/>
      <c r="E262" s="900"/>
      <c r="F262" s="460"/>
      <c r="G262" s="460"/>
      <c r="H262" s="460"/>
      <c r="I262" s="37"/>
      <c r="J262" s="459"/>
      <c r="K262" s="460"/>
      <c r="L262" s="460"/>
      <c r="M262" s="460"/>
      <c r="N262" s="900"/>
      <c r="O262" s="900"/>
      <c r="P262" s="901"/>
    </row>
    <row r="263" spans="1:16" ht="12.75" customHeight="1" x14ac:dyDescent="0.2">
      <c r="A263" s="11"/>
      <c r="B263" s="10" t="s">
        <v>39</v>
      </c>
      <c r="C263" s="928">
        <f>SUM(C264:E265)</f>
        <v>0</v>
      </c>
      <c r="D263" s="929"/>
      <c r="E263" s="929"/>
      <c r="F263" s="471">
        <f>SUM(F264:F265)</f>
        <v>0</v>
      </c>
      <c r="G263" s="471">
        <f t="shared" ref="G263:H263" si="56">SUM(G264:G265)</f>
        <v>0</v>
      </c>
      <c r="H263" s="471">
        <f t="shared" si="56"/>
        <v>0</v>
      </c>
      <c r="I263" s="448">
        <f>SUM(C263-F263+G263-H263)</f>
        <v>0</v>
      </c>
      <c r="J263" s="471">
        <f>SUM(J264:J265)</f>
        <v>0</v>
      </c>
      <c r="K263" s="471">
        <f t="shared" ref="K263:M263" si="57">SUM(K264:K265)</f>
        <v>0</v>
      </c>
      <c r="L263" s="471">
        <f t="shared" si="57"/>
        <v>0</v>
      </c>
      <c r="M263" s="471">
        <f t="shared" si="57"/>
        <v>0</v>
      </c>
      <c r="N263" s="880">
        <f>SUM(N264:P265)</f>
        <v>0</v>
      </c>
      <c r="O263" s="880"/>
      <c r="P263" s="881"/>
    </row>
    <row r="264" spans="1:16" ht="12.75" customHeight="1" x14ac:dyDescent="0.2">
      <c r="A264" s="11"/>
      <c r="B264" s="12" t="s">
        <v>40</v>
      </c>
      <c r="C264" s="919">
        <v>0</v>
      </c>
      <c r="D264" s="920"/>
      <c r="E264" s="920"/>
      <c r="F264" s="467">
        <v>0</v>
      </c>
      <c r="G264" s="467">
        <v>0</v>
      </c>
      <c r="H264" s="467">
        <v>0</v>
      </c>
      <c r="I264" s="451">
        <f t="shared" ref="I264:I268" si="58">SUM(C264-F264+G264-H264)</f>
        <v>0</v>
      </c>
      <c r="J264" s="476">
        <v>0</v>
      </c>
      <c r="K264" s="476">
        <v>0</v>
      </c>
      <c r="L264" s="476">
        <v>0</v>
      </c>
      <c r="M264" s="476">
        <v>0</v>
      </c>
      <c r="N264" s="880">
        <f>SUM(J264-K264+L264-M264)</f>
        <v>0</v>
      </c>
      <c r="O264" s="880"/>
      <c r="P264" s="881"/>
    </row>
    <row r="265" spans="1:16" ht="7.5" customHeight="1" x14ac:dyDescent="0.2">
      <c r="A265" s="11"/>
      <c r="B265" s="12" t="s">
        <v>41</v>
      </c>
      <c r="C265" s="919">
        <v>0</v>
      </c>
      <c r="D265" s="920"/>
      <c r="E265" s="920"/>
      <c r="F265" s="467">
        <v>0</v>
      </c>
      <c r="G265" s="467">
        <v>0</v>
      </c>
      <c r="H265" s="467">
        <v>0</v>
      </c>
      <c r="I265" s="451">
        <f t="shared" si="58"/>
        <v>0</v>
      </c>
      <c r="J265" s="476">
        <v>0</v>
      </c>
      <c r="K265" s="476">
        <v>0</v>
      </c>
      <c r="L265" s="476">
        <v>0</v>
      </c>
      <c r="M265" s="476">
        <v>0</v>
      </c>
      <c r="N265" s="880">
        <f>SUM(J265-K265+L265-M265)</f>
        <v>0</v>
      </c>
      <c r="O265" s="880"/>
      <c r="P265" s="881"/>
    </row>
    <row r="266" spans="1:16" ht="18" customHeight="1" x14ac:dyDescent="0.2">
      <c r="A266" s="11"/>
      <c r="B266" s="10" t="s">
        <v>42</v>
      </c>
      <c r="C266" s="928">
        <f>SUM(C267:E268)</f>
        <v>0</v>
      </c>
      <c r="D266" s="929"/>
      <c r="E266" s="929"/>
      <c r="F266" s="471">
        <f>SUM(F267:F268)</f>
        <v>0</v>
      </c>
      <c r="G266" s="471">
        <f t="shared" ref="G266:H266" si="59">SUM(G267:G268)</f>
        <v>0</v>
      </c>
      <c r="H266" s="471">
        <f t="shared" si="59"/>
        <v>0</v>
      </c>
      <c r="I266" s="448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880">
        <f>SUM(N267:P268)</f>
        <v>0</v>
      </c>
      <c r="O266" s="880"/>
      <c r="P266" s="881"/>
    </row>
    <row r="267" spans="1:16" ht="12.75" customHeight="1" x14ac:dyDescent="0.2">
      <c r="A267" s="11"/>
      <c r="B267" s="12" t="s">
        <v>40</v>
      </c>
      <c r="C267" s="919">
        <v>0</v>
      </c>
      <c r="D267" s="920"/>
      <c r="E267" s="920"/>
      <c r="F267" s="467">
        <v>0</v>
      </c>
      <c r="G267" s="467">
        <v>0</v>
      </c>
      <c r="H267" s="467">
        <v>0</v>
      </c>
      <c r="I267" s="451">
        <f t="shared" si="58"/>
        <v>0</v>
      </c>
      <c r="J267" s="38">
        <v>0</v>
      </c>
      <c r="K267" s="467">
        <v>0</v>
      </c>
      <c r="L267" s="467">
        <v>0</v>
      </c>
      <c r="M267" s="467">
        <v>0</v>
      </c>
      <c r="N267" s="880">
        <f>SUM(J267-K267+L267-M267)</f>
        <v>0</v>
      </c>
      <c r="O267" s="880"/>
      <c r="P267" s="881"/>
    </row>
    <row r="268" spans="1:16" ht="13.5" customHeight="1" x14ac:dyDescent="0.2">
      <c r="A268" s="11"/>
      <c r="B268" s="12" t="s">
        <v>41</v>
      </c>
      <c r="C268" s="919">
        <v>0</v>
      </c>
      <c r="D268" s="920"/>
      <c r="E268" s="920"/>
      <c r="F268" s="467">
        <v>0</v>
      </c>
      <c r="G268" s="467">
        <v>0</v>
      </c>
      <c r="H268" s="467">
        <v>0</v>
      </c>
      <c r="I268" s="451">
        <f t="shared" si="58"/>
        <v>0</v>
      </c>
      <c r="J268" s="38">
        <v>0</v>
      </c>
      <c r="K268" s="467">
        <v>0</v>
      </c>
      <c r="L268" s="467">
        <v>0</v>
      </c>
      <c r="M268" s="467">
        <v>0</v>
      </c>
      <c r="N268" s="880">
        <f>SUM(J268-K268+L268-M268)</f>
        <v>0</v>
      </c>
      <c r="O268" s="880"/>
      <c r="P268" s="881"/>
    </row>
    <row r="269" spans="1:16" ht="12.75" customHeight="1" x14ac:dyDescent="0.2">
      <c r="A269" s="9">
        <v>2</v>
      </c>
      <c r="B269" s="10" t="s">
        <v>43</v>
      </c>
      <c r="C269" s="899"/>
      <c r="D269" s="900"/>
      <c r="E269" s="900"/>
      <c r="F269" s="460"/>
      <c r="G269" s="460"/>
      <c r="H269" s="460"/>
      <c r="I269" s="446"/>
      <c r="J269" s="459"/>
      <c r="K269" s="460"/>
      <c r="L269" s="460"/>
      <c r="M269" s="460"/>
      <c r="N269" s="867"/>
      <c r="O269" s="867"/>
      <c r="P269" s="868"/>
    </row>
    <row r="270" spans="1:16" ht="14.25" x14ac:dyDescent="0.2">
      <c r="A270" s="11"/>
      <c r="B270" s="12" t="s">
        <v>44</v>
      </c>
      <c r="C270" s="919">
        <v>0</v>
      </c>
      <c r="D270" s="920"/>
      <c r="E270" s="920"/>
      <c r="F270" s="467">
        <v>0</v>
      </c>
      <c r="G270" s="467">
        <v>0</v>
      </c>
      <c r="H270" s="467">
        <v>0</v>
      </c>
      <c r="I270" s="448">
        <f t="shared" ref="I270:I273" si="61">SUM(C270-F270+G270-H270)</f>
        <v>0</v>
      </c>
      <c r="J270" s="459"/>
      <c r="K270" s="460"/>
      <c r="L270" s="460"/>
      <c r="M270" s="460"/>
      <c r="N270" s="867"/>
      <c r="O270" s="867"/>
      <c r="P270" s="868"/>
    </row>
    <row r="271" spans="1:16" ht="30" customHeight="1" x14ac:dyDescent="0.2">
      <c r="A271" s="11"/>
      <c r="B271" s="12" t="s">
        <v>45</v>
      </c>
      <c r="C271" s="919">
        <v>0</v>
      </c>
      <c r="D271" s="920"/>
      <c r="E271" s="920"/>
      <c r="F271" s="467">
        <v>0</v>
      </c>
      <c r="G271" s="467">
        <v>0</v>
      </c>
      <c r="H271" s="467">
        <v>0</v>
      </c>
      <c r="I271" s="448">
        <f t="shared" si="61"/>
        <v>0</v>
      </c>
      <c r="J271" s="459"/>
      <c r="K271" s="460"/>
      <c r="L271" s="460"/>
      <c r="M271" s="460"/>
      <c r="N271" s="867"/>
      <c r="O271" s="867"/>
      <c r="P271" s="868"/>
    </row>
    <row r="272" spans="1:16" ht="25.5" customHeight="1" x14ac:dyDescent="0.2">
      <c r="A272" s="9"/>
      <c r="B272" s="12" t="s">
        <v>46</v>
      </c>
      <c r="C272" s="919">
        <v>0</v>
      </c>
      <c r="D272" s="920"/>
      <c r="E272" s="920"/>
      <c r="F272" s="467">
        <v>0</v>
      </c>
      <c r="G272" s="467">
        <v>0</v>
      </c>
      <c r="H272" s="467">
        <v>0</v>
      </c>
      <c r="I272" s="448">
        <f t="shared" si="61"/>
        <v>0</v>
      </c>
      <c r="J272" s="459"/>
      <c r="K272" s="460"/>
      <c r="L272" s="460"/>
      <c r="M272" s="460"/>
      <c r="N272" s="867"/>
      <c r="O272" s="867"/>
      <c r="P272" s="868"/>
    </row>
    <row r="273" spans="1:16" ht="20.100000000000001" customHeight="1" x14ac:dyDescent="0.2">
      <c r="A273" s="14"/>
      <c r="B273" s="15" t="s">
        <v>47</v>
      </c>
      <c r="C273" s="921">
        <v>0</v>
      </c>
      <c r="D273" s="922"/>
      <c r="E273" s="922"/>
      <c r="F273" s="468">
        <v>0</v>
      </c>
      <c r="G273" s="468">
        <v>0</v>
      </c>
      <c r="H273" s="468">
        <v>0</v>
      </c>
      <c r="I273" s="448">
        <f t="shared" si="61"/>
        <v>0</v>
      </c>
      <c r="J273" s="39"/>
      <c r="K273" s="16"/>
      <c r="L273" s="16"/>
      <c r="M273" s="16"/>
      <c r="N273" s="869"/>
      <c r="O273" s="869"/>
      <c r="P273" s="870"/>
    </row>
    <row r="274" spans="1:16" ht="20.100000000000001" customHeight="1" thickBot="1" x14ac:dyDescent="0.25">
      <c r="A274" s="17">
        <v>3</v>
      </c>
      <c r="B274" s="18" t="s">
        <v>48</v>
      </c>
      <c r="C274" s="923">
        <v>0</v>
      </c>
      <c r="D274" s="924"/>
      <c r="E274" s="924"/>
      <c r="F274" s="26">
        <v>0</v>
      </c>
      <c r="G274" s="26">
        <v>0</v>
      </c>
      <c r="H274" s="469"/>
      <c r="I274" s="40"/>
      <c r="J274" s="41"/>
      <c r="K274" s="447"/>
      <c r="L274" s="447"/>
      <c r="M274" s="447"/>
      <c r="N274" s="873"/>
      <c r="O274" s="873"/>
      <c r="P274" s="874"/>
    </row>
    <row r="275" spans="1:16" ht="20.100000000000001" customHeight="1" x14ac:dyDescent="0.2">
      <c r="B275" s="444" t="s">
        <v>49</v>
      </c>
      <c r="C275" s="861">
        <f>SUM(C270:E273)-C261</f>
        <v>0</v>
      </c>
      <c r="D275" s="862"/>
      <c r="E275" s="862"/>
      <c r="F275" s="25">
        <f>SUM(F270:F273)-F261</f>
        <v>0</v>
      </c>
      <c r="G275" s="25">
        <f t="shared" ref="G275:I275" si="62">SUM(G270:G273)-G261</f>
        <v>0</v>
      </c>
      <c r="H275" s="25">
        <f t="shared" si="62"/>
        <v>0</v>
      </c>
      <c r="I275" s="25">
        <f t="shared" si="62"/>
        <v>0</v>
      </c>
      <c r="J275" s="8"/>
      <c r="K275" s="8"/>
      <c r="L275" s="8"/>
      <c r="M275" s="8"/>
      <c r="N275" s="863"/>
      <c r="O275" s="863"/>
      <c r="P275" s="863"/>
    </row>
    <row r="276" spans="1:16" ht="20.100000000000001" customHeight="1" x14ac:dyDescent="0.2">
      <c r="C276" s="444"/>
      <c r="D276" s="444"/>
      <c r="E276" s="444"/>
      <c r="N276" s="444"/>
      <c r="O276" s="444"/>
      <c r="P276" s="444"/>
    </row>
    <row r="277" spans="1:16" ht="20.100000000000001" customHeight="1" x14ac:dyDescent="0.2">
      <c r="C277" s="444"/>
      <c r="D277" s="444"/>
      <c r="E277" s="444"/>
      <c r="N277" s="444"/>
      <c r="O277" s="444"/>
      <c r="P277" s="444"/>
    </row>
    <row r="278" spans="1:16" ht="20.100000000000001" customHeight="1" x14ac:dyDescent="0.2">
      <c r="C278" s="444"/>
      <c r="D278" s="444"/>
      <c r="E278" s="444"/>
      <c r="N278" s="444"/>
      <c r="O278" s="444"/>
      <c r="P278" s="444"/>
    </row>
    <row r="279" spans="1:16" ht="20.100000000000001" customHeight="1" x14ac:dyDescent="0.2">
      <c r="C279" s="444"/>
      <c r="D279" s="444"/>
      <c r="E279" s="444"/>
      <c r="N279" s="444"/>
      <c r="O279" s="444"/>
      <c r="P279" s="444"/>
    </row>
    <row r="280" spans="1:16" ht="26.25" customHeight="1" x14ac:dyDescent="0.2">
      <c r="C280" s="444"/>
      <c r="D280" s="444"/>
      <c r="E280" s="444"/>
      <c r="N280" s="444"/>
      <c r="O280" s="444"/>
      <c r="P280" s="444"/>
    </row>
    <row r="281" spans="1:16" ht="20.100000000000001" customHeight="1" x14ac:dyDescent="0.2">
      <c r="C281" s="444"/>
      <c r="D281" s="444"/>
      <c r="E281" s="444"/>
      <c r="N281" s="444"/>
      <c r="O281" s="444"/>
      <c r="P281" s="444"/>
    </row>
    <row r="282" spans="1:16" ht="20.100000000000001" customHeight="1" x14ac:dyDescent="0.2">
      <c r="A282" s="864" t="s">
        <v>0</v>
      </c>
      <c r="B282" s="864"/>
      <c r="F282" s="1" t="s">
        <v>1</v>
      </c>
      <c r="M282" s="930" t="s">
        <v>2</v>
      </c>
      <c r="N282" s="930"/>
      <c r="O282" s="930"/>
      <c r="P282" s="930"/>
    </row>
    <row r="283" spans="1:16" ht="20.100000000000001" customHeight="1" x14ac:dyDescent="0.2">
      <c r="A283" s="864" t="s">
        <v>3</v>
      </c>
      <c r="B283" s="864"/>
      <c r="M283" s="930"/>
      <c r="N283" s="930"/>
      <c r="O283" s="930"/>
      <c r="P283" s="930"/>
    </row>
    <row r="284" spans="1:16" ht="20.100000000000001" customHeight="1" x14ac:dyDescent="0.2">
      <c r="A284" s="864" t="s">
        <v>4</v>
      </c>
      <c r="B284" s="864"/>
    </row>
    <row r="285" spans="1:16" ht="24" customHeight="1" x14ac:dyDescent="0.3">
      <c r="F285" s="918" t="s">
        <v>5</v>
      </c>
      <c r="G285" s="918"/>
      <c r="H285" s="918"/>
      <c r="I285" s="918"/>
      <c r="J285" s="918"/>
      <c r="K285" s="918"/>
      <c r="L285" s="918"/>
    </row>
    <row r="286" spans="1:16" x14ac:dyDescent="0.2">
      <c r="F286" s="909" t="s">
        <v>6</v>
      </c>
      <c r="G286" s="909"/>
      <c r="H286" s="909"/>
      <c r="I286" s="909"/>
      <c r="J286" s="909"/>
      <c r="K286" s="909"/>
      <c r="L286" s="909"/>
    </row>
    <row r="287" spans="1:16" ht="12.75" customHeight="1" x14ac:dyDescent="0.2">
      <c r="A287" s="1" t="s">
        <v>7</v>
      </c>
      <c r="C287" s="28"/>
      <c r="D287" s="456">
        <v>1</v>
      </c>
      <c r="E287" s="456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9"/>
      <c r="D288" s="4">
        <v>0</v>
      </c>
      <c r="E288" s="4">
        <v>8</v>
      </c>
      <c r="I288" s="910">
        <v>9</v>
      </c>
      <c r="K288" s="2"/>
      <c r="L288" s="24" t="s">
        <v>50</v>
      </c>
      <c r="M288" s="911" t="str">
        <f>+M253</f>
        <v>: Juli</v>
      </c>
      <c r="N288" s="912"/>
      <c r="O288" s="456">
        <f>+O253</f>
        <v>0</v>
      </c>
      <c r="P288" s="456">
        <f>+P253</f>
        <v>7</v>
      </c>
    </row>
    <row r="289" spans="1:19" s="3" customFormat="1" ht="12.75" customHeight="1" x14ac:dyDescent="0.2">
      <c r="A289" s="354" t="s">
        <v>52</v>
      </c>
      <c r="B289" s="354"/>
      <c r="C289" s="42">
        <v>0</v>
      </c>
      <c r="D289" s="42">
        <v>4</v>
      </c>
      <c r="E289" s="42">
        <v>0</v>
      </c>
      <c r="I289" s="910"/>
      <c r="J289" s="415"/>
      <c r="K289" s="416"/>
      <c r="L289" s="417" t="s">
        <v>12</v>
      </c>
      <c r="M289" s="956" t="str">
        <f>+M254</f>
        <v>: 2019</v>
      </c>
      <c r="N289" s="957"/>
      <c r="O289" s="42">
        <f>+O254</f>
        <v>1</v>
      </c>
      <c r="P289" s="42">
        <f>+P254</f>
        <v>9</v>
      </c>
    </row>
    <row r="290" spans="1:19" ht="12.75" customHeight="1" thickBot="1" x14ac:dyDescent="0.25">
      <c r="C290" s="30"/>
      <c r="D290" s="30"/>
      <c r="K290" s="2"/>
      <c r="L290" s="2"/>
      <c r="N290" s="2"/>
      <c r="O290" s="30"/>
      <c r="P290" s="30"/>
    </row>
    <row r="291" spans="1:19" ht="12.75" customHeight="1" x14ac:dyDescent="0.2">
      <c r="A291" s="946" t="s">
        <v>13</v>
      </c>
      <c r="B291" s="944" t="s">
        <v>14</v>
      </c>
      <c r="C291" s="913" t="s">
        <v>15</v>
      </c>
      <c r="D291" s="914"/>
      <c r="E291" s="914"/>
      <c r="F291" s="914"/>
      <c r="G291" s="914"/>
      <c r="H291" s="914"/>
      <c r="I291" s="915"/>
      <c r="J291" s="916" t="s">
        <v>16</v>
      </c>
      <c r="K291" s="914"/>
      <c r="L291" s="914"/>
      <c r="M291" s="914"/>
      <c r="N291" s="914"/>
      <c r="O291" s="914"/>
      <c r="P291" s="915"/>
    </row>
    <row r="292" spans="1:19" ht="12.75" customHeight="1" x14ac:dyDescent="0.2">
      <c r="A292" s="947"/>
      <c r="B292" s="945"/>
      <c r="C292" s="925" t="s">
        <v>17</v>
      </c>
      <c r="D292" s="926"/>
      <c r="E292" s="926"/>
      <c r="F292" s="4"/>
      <c r="G292" s="4"/>
      <c r="H292" s="4"/>
      <c r="I292" s="470" t="s">
        <v>17</v>
      </c>
      <c r="J292" s="34" t="s">
        <v>17</v>
      </c>
      <c r="K292" s="4"/>
      <c r="L292" s="4"/>
      <c r="M292" s="4"/>
      <c r="N292" s="926" t="s">
        <v>17</v>
      </c>
      <c r="O292" s="926"/>
      <c r="P292" s="927"/>
    </row>
    <row r="293" spans="1:19" ht="12.75" customHeight="1" x14ac:dyDescent="0.2">
      <c r="A293" s="947"/>
      <c r="B293" s="945"/>
      <c r="C293" s="902" t="s">
        <v>9</v>
      </c>
      <c r="D293" s="903"/>
      <c r="E293" s="903"/>
      <c r="F293" s="462" t="s">
        <v>18</v>
      </c>
      <c r="G293" s="462" t="s">
        <v>19</v>
      </c>
      <c r="H293" s="462" t="s">
        <v>20</v>
      </c>
      <c r="I293" s="463" t="s">
        <v>21</v>
      </c>
      <c r="J293" s="35" t="s">
        <v>9</v>
      </c>
      <c r="K293" s="462" t="s">
        <v>18</v>
      </c>
      <c r="L293" s="462" t="s">
        <v>19</v>
      </c>
      <c r="M293" s="462" t="s">
        <v>20</v>
      </c>
      <c r="N293" s="904" t="s">
        <v>21</v>
      </c>
      <c r="O293" s="904"/>
      <c r="P293" s="905"/>
    </row>
    <row r="294" spans="1:19" ht="12.75" customHeight="1" x14ac:dyDescent="0.2">
      <c r="A294" s="947"/>
      <c r="B294" s="945"/>
      <c r="C294" s="906" t="s">
        <v>22</v>
      </c>
      <c r="D294" s="907"/>
      <c r="E294" s="907"/>
      <c r="F294" s="464"/>
      <c r="G294" s="464"/>
      <c r="H294" s="464"/>
      <c r="I294" s="465" t="s">
        <v>23</v>
      </c>
      <c r="J294" s="36" t="s">
        <v>22</v>
      </c>
      <c r="K294" s="464"/>
      <c r="L294" s="464"/>
      <c r="M294" s="464"/>
      <c r="N294" s="907" t="s">
        <v>24</v>
      </c>
      <c r="O294" s="907"/>
      <c r="P294" s="908"/>
    </row>
    <row r="295" spans="1:19" ht="12.75" customHeight="1" x14ac:dyDescent="0.2">
      <c r="A295" s="46" t="s">
        <v>25</v>
      </c>
      <c r="B295" s="47" t="s">
        <v>26</v>
      </c>
      <c r="C295" s="890" t="s">
        <v>27</v>
      </c>
      <c r="D295" s="891"/>
      <c r="E295" s="891"/>
      <c r="F295" s="457" t="s">
        <v>28</v>
      </c>
      <c r="G295" s="457" t="s">
        <v>29</v>
      </c>
      <c r="H295" s="457" t="s">
        <v>30</v>
      </c>
      <c r="I295" s="48" t="s">
        <v>31</v>
      </c>
      <c r="J295" s="49" t="s">
        <v>32</v>
      </c>
      <c r="K295" s="457" t="s">
        <v>33</v>
      </c>
      <c r="L295" s="457" t="s">
        <v>34</v>
      </c>
      <c r="M295" s="457" t="s">
        <v>35</v>
      </c>
      <c r="N295" s="892" t="s">
        <v>36</v>
      </c>
      <c r="O295" s="891"/>
      <c r="P295" s="893"/>
    </row>
    <row r="296" spans="1:19" ht="12.75" customHeight="1" x14ac:dyDescent="0.2">
      <c r="A296" s="5"/>
      <c r="B296" s="6" t="s">
        <v>37</v>
      </c>
      <c r="C296" s="939">
        <f>SUM(C298,C301)</f>
        <v>1615</v>
      </c>
      <c r="D296" s="940"/>
      <c r="E296" s="940"/>
      <c r="F296" s="475">
        <f>SUM(F298,F301)</f>
        <v>463</v>
      </c>
      <c r="G296" s="475">
        <f>SUM(G298,G301)</f>
        <v>0</v>
      </c>
      <c r="H296" s="475">
        <f>SUM(H298,H301)</f>
        <v>0</v>
      </c>
      <c r="I296" s="43">
        <f>SUM(I298,I301)</f>
        <v>1152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896">
        <f t="shared" si="63"/>
        <v>0</v>
      </c>
      <c r="O296" s="897"/>
      <c r="P296" s="898"/>
    </row>
    <row r="297" spans="1:19" ht="18" customHeight="1" thickBot="1" x14ac:dyDescent="0.25">
      <c r="A297" s="9">
        <v>1</v>
      </c>
      <c r="B297" s="10" t="s">
        <v>38</v>
      </c>
      <c r="C297" s="923"/>
      <c r="D297" s="924"/>
      <c r="E297" s="924"/>
      <c r="F297" s="459"/>
      <c r="G297" s="459"/>
      <c r="H297" s="459"/>
      <c r="I297" s="459"/>
      <c r="J297" s="459"/>
      <c r="K297" s="460"/>
      <c r="L297" s="460"/>
      <c r="M297" s="460"/>
      <c r="N297" s="900"/>
      <c r="O297" s="900"/>
      <c r="P297" s="901"/>
    </row>
    <row r="298" spans="1:19" ht="18" customHeight="1" x14ac:dyDescent="0.2">
      <c r="A298" s="11"/>
      <c r="B298" s="10" t="s">
        <v>39</v>
      </c>
      <c r="C298" s="937">
        <f>SUM(C299:E300)</f>
        <v>0</v>
      </c>
      <c r="D298" s="938"/>
      <c r="E298" s="938"/>
      <c r="F298" s="474">
        <f>SUM(F299:F300)</f>
        <v>0</v>
      </c>
      <c r="G298" s="474">
        <f t="shared" ref="G298:H298" si="64">SUM(G299:G300)</f>
        <v>0</v>
      </c>
      <c r="H298" s="474">
        <f t="shared" si="64"/>
        <v>0</v>
      </c>
      <c r="I298" s="74">
        <f>SUM(C298-F298+G298-H298)</f>
        <v>0</v>
      </c>
      <c r="J298" s="471">
        <f>SUM(J299:J300)</f>
        <v>0</v>
      </c>
      <c r="K298" s="471">
        <f t="shared" ref="K298:M298" si="65">SUM(K299:K300)</f>
        <v>0</v>
      </c>
      <c r="L298" s="471">
        <f t="shared" si="65"/>
        <v>0</v>
      </c>
      <c r="M298" s="471">
        <f t="shared" si="65"/>
        <v>0</v>
      </c>
      <c r="N298" s="880">
        <f>SUM(N299:P300)</f>
        <v>0</v>
      </c>
      <c r="O298" s="880"/>
      <c r="P298" s="881"/>
    </row>
    <row r="299" spans="1:19" ht="12.75" customHeight="1" x14ac:dyDescent="0.2">
      <c r="A299" s="11"/>
      <c r="B299" s="12" t="s">
        <v>40</v>
      </c>
      <c r="C299" s="931">
        <v>0</v>
      </c>
      <c r="D299" s="932"/>
      <c r="E299" s="932"/>
      <c r="F299" s="472">
        <v>0</v>
      </c>
      <c r="G299" s="472">
        <v>0</v>
      </c>
      <c r="H299" s="472">
        <v>0</v>
      </c>
      <c r="I299" s="44">
        <f t="shared" ref="I299:I303" si="66">SUM(C299-F299+G299-H299)</f>
        <v>0</v>
      </c>
      <c r="J299" s="476">
        <v>0</v>
      </c>
      <c r="K299" s="476">
        <v>0</v>
      </c>
      <c r="L299" s="476">
        <v>0</v>
      </c>
      <c r="M299" s="476">
        <v>0</v>
      </c>
      <c r="N299" s="880">
        <f>SUM(J299-K299+L299-M299)</f>
        <v>0</v>
      </c>
      <c r="O299" s="880"/>
      <c r="P299" s="881"/>
    </row>
    <row r="300" spans="1:19" ht="12.75" customHeight="1" x14ac:dyDescent="0.2">
      <c r="A300" s="11"/>
      <c r="B300" s="12" t="s">
        <v>41</v>
      </c>
      <c r="C300" s="931">
        <v>0</v>
      </c>
      <c r="D300" s="932"/>
      <c r="E300" s="932"/>
      <c r="F300" s="472">
        <v>0</v>
      </c>
      <c r="G300" s="472">
        <v>0</v>
      </c>
      <c r="H300" s="472">
        <v>0</v>
      </c>
      <c r="I300" s="44">
        <f t="shared" si="66"/>
        <v>0</v>
      </c>
      <c r="J300" s="476">
        <v>0</v>
      </c>
      <c r="K300" s="476">
        <v>0</v>
      </c>
      <c r="L300" s="476">
        <v>0</v>
      </c>
      <c r="M300" s="476">
        <v>0</v>
      </c>
      <c r="N300" s="880">
        <f>SUM(J300-K300+L300-M300)</f>
        <v>0</v>
      </c>
      <c r="O300" s="880"/>
      <c r="P300" s="881"/>
    </row>
    <row r="301" spans="1:19" ht="12.75" customHeight="1" x14ac:dyDescent="0.2">
      <c r="A301" s="11"/>
      <c r="B301" s="10" t="s">
        <v>42</v>
      </c>
      <c r="C301" s="937">
        <f>SUM(C302:E303)</f>
        <v>1615</v>
      </c>
      <c r="D301" s="938"/>
      <c r="E301" s="938"/>
      <c r="F301" s="474">
        <f>SUM(F302:F303)</f>
        <v>463</v>
      </c>
      <c r="G301" s="474">
        <f t="shared" ref="G301:H301" si="67">SUM(G302:G303)</f>
        <v>0</v>
      </c>
      <c r="H301" s="474">
        <f t="shared" si="67"/>
        <v>0</v>
      </c>
      <c r="I301" s="74">
        <f t="shared" si="66"/>
        <v>1152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880">
        <f>SUM(N302:P303)</f>
        <v>0</v>
      </c>
      <c r="O301" s="880"/>
      <c r="P301" s="881"/>
    </row>
    <row r="302" spans="1:19" ht="15" x14ac:dyDescent="0.2">
      <c r="A302" s="11"/>
      <c r="B302" s="12" t="s">
        <v>40</v>
      </c>
      <c r="C302" s="931">
        <v>533</v>
      </c>
      <c r="D302" s="932"/>
      <c r="E302" s="932"/>
      <c r="F302" s="472">
        <v>200</v>
      </c>
      <c r="G302" s="472">
        <v>0</v>
      </c>
      <c r="H302" s="472">
        <v>0</v>
      </c>
      <c r="I302" s="44">
        <f t="shared" si="66"/>
        <v>333</v>
      </c>
      <c r="J302" s="38">
        <v>0</v>
      </c>
      <c r="K302" s="467">
        <v>0</v>
      </c>
      <c r="L302" s="467">
        <v>0</v>
      </c>
      <c r="M302" s="467">
        <v>0</v>
      </c>
      <c r="N302" s="880">
        <f>SUM(J302-K302+L302-M302)</f>
        <v>0</v>
      </c>
      <c r="O302" s="880"/>
      <c r="P302" s="881"/>
    </row>
    <row r="303" spans="1:19" ht="18.75" customHeight="1" x14ac:dyDescent="0.2">
      <c r="A303" s="11"/>
      <c r="B303" s="12" t="s">
        <v>41</v>
      </c>
      <c r="C303" s="931">
        <v>1082</v>
      </c>
      <c r="D303" s="932"/>
      <c r="E303" s="932"/>
      <c r="F303" s="472">
        <v>263</v>
      </c>
      <c r="G303" s="472">
        <v>0</v>
      </c>
      <c r="H303" s="472">
        <v>0</v>
      </c>
      <c r="I303" s="44">
        <f t="shared" si="66"/>
        <v>819</v>
      </c>
      <c r="J303" s="38">
        <v>0</v>
      </c>
      <c r="K303" s="467">
        <v>0</v>
      </c>
      <c r="L303" s="467">
        <v>0</v>
      </c>
      <c r="M303" s="467">
        <v>0</v>
      </c>
      <c r="N303" s="880">
        <f>SUM(J303-K303+L303-M303)</f>
        <v>0</v>
      </c>
      <c r="O303" s="880"/>
      <c r="P303" s="881"/>
    </row>
    <row r="304" spans="1:19" ht="17.25" customHeight="1" thickBot="1" x14ac:dyDescent="0.25">
      <c r="A304" s="9">
        <v>2</v>
      </c>
      <c r="B304" s="10" t="s">
        <v>43</v>
      </c>
      <c r="C304" s="923"/>
      <c r="D304" s="924"/>
      <c r="E304" s="924"/>
      <c r="F304" s="459"/>
      <c r="G304" s="459"/>
      <c r="H304" s="459"/>
      <c r="I304" s="459"/>
      <c r="J304" s="459"/>
      <c r="K304" s="460"/>
      <c r="L304" s="460"/>
      <c r="M304" s="460"/>
      <c r="N304" s="867"/>
      <c r="O304" s="867"/>
      <c r="P304" s="868"/>
      <c r="S304" s="1" t="s">
        <v>1</v>
      </c>
    </row>
    <row r="305" spans="1:16" ht="20.100000000000001" customHeight="1" x14ac:dyDescent="0.2">
      <c r="A305" s="11"/>
      <c r="B305" s="12" t="s">
        <v>44</v>
      </c>
      <c r="C305" s="931">
        <v>400</v>
      </c>
      <c r="D305" s="932"/>
      <c r="E305" s="932"/>
      <c r="F305" s="472">
        <v>0</v>
      </c>
      <c r="G305" s="472">
        <v>0</v>
      </c>
      <c r="H305" s="472">
        <v>0</v>
      </c>
      <c r="I305" s="74">
        <f t="shared" ref="I305:I308" si="69">SUM(C305-F305+G305-H305)</f>
        <v>400</v>
      </c>
      <c r="J305" s="459"/>
      <c r="K305" s="460"/>
      <c r="L305" s="460"/>
      <c r="M305" s="460"/>
      <c r="N305" s="867"/>
      <c r="O305" s="867"/>
      <c r="P305" s="868"/>
    </row>
    <row r="306" spans="1:16" ht="20.100000000000001" customHeight="1" x14ac:dyDescent="0.2">
      <c r="A306" s="11"/>
      <c r="B306" s="12" t="s">
        <v>45</v>
      </c>
      <c r="C306" s="931">
        <v>744</v>
      </c>
      <c r="D306" s="932"/>
      <c r="E306" s="932"/>
      <c r="F306" s="472">
        <v>341</v>
      </c>
      <c r="G306" s="472">
        <v>0</v>
      </c>
      <c r="H306" s="472">
        <v>0</v>
      </c>
      <c r="I306" s="74">
        <f t="shared" si="69"/>
        <v>403</v>
      </c>
      <c r="J306" s="459"/>
      <c r="K306" s="460"/>
      <c r="L306" s="460"/>
      <c r="M306" s="460"/>
      <c r="N306" s="867"/>
      <c r="O306" s="867"/>
      <c r="P306" s="868"/>
    </row>
    <row r="307" spans="1:16" ht="20.100000000000001" customHeight="1" x14ac:dyDescent="0.2">
      <c r="A307" s="9"/>
      <c r="B307" s="12" t="s">
        <v>46</v>
      </c>
      <c r="C307" s="931">
        <v>0</v>
      </c>
      <c r="D307" s="932"/>
      <c r="E307" s="932"/>
      <c r="F307" s="472">
        <v>0</v>
      </c>
      <c r="G307" s="472">
        <v>0</v>
      </c>
      <c r="H307" s="472">
        <v>0</v>
      </c>
      <c r="I307" s="74">
        <f t="shared" si="69"/>
        <v>0</v>
      </c>
      <c r="J307" s="459"/>
      <c r="K307" s="460"/>
      <c r="L307" s="460"/>
      <c r="M307" s="460"/>
      <c r="N307" s="867"/>
      <c r="O307" s="867"/>
      <c r="P307" s="868"/>
    </row>
    <row r="308" spans="1:16" ht="20.100000000000001" customHeight="1" x14ac:dyDescent="0.2">
      <c r="A308" s="14"/>
      <c r="B308" s="15" t="s">
        <v>47</v>
      </c>
      <c r="C308" s="933">
        <v>471</v>
      </c>
      <c r="D308" s="934"/>
      <c r="E308" s="934"/>
      <c r="F308" s="473">
        <v>122</v>
      </c>
      <c r="G308" s="473">
        <v>0</v>
      </c>
      <c r="H308" s="473">
        <v>0</v>
      </c>
      <c r="I308" s="74">
        <f t="shared" si="69"/>
        <v>349</v>
      </c>
      <c r="J308" s="39"/>
      <c r="K308" s="16"/>
      <c r="L308" s="16"/>
      <c r="M308" s="16"/>
      <c r="N308" s="869"/>
      <c r="O308" s="869"/>
      <c r="P308" s="870"/>
    </row>
    <row r="309" spans="1:16" ht="20.100000000000001" customHeight="1" thickBot="1" x14ac:dyDescent="0.25">
      <c r="A309" s="17">
        <v>3</v>
      </c>
      <c r="B309" s="18" t="s">
        <v>48</v>
      </c>
      <c r="C309" s="923"/>
      <c r="D309" s="924"/>
      <c r="E309" s="924"/>
      <c r="F309" s="26">
        <v>0</v>
      </c>
      <c r="G309" s="26">
        <v>0</v>
      </c>
      <c r="H309" s="469"/>
      <c r="I309" s="40"/>
      <c r="J309" s="41"/>
      <c r="K309" s="447"/>
      <c r="L309" s="447"/>
      <c r="M309" s="447"/>
      <c r="N309" s="873"/>
      <c r="O309" s="873"/>
      <c r="P309" s="874"/>
    </row>
    <row r="310" spans="1:16" ht="20.100000000000001" customHeight="1" x14ac:dyDescent="0.2">
      <c r="B310" s="444" t="s">
        <v>49</v>
      </c>
      <c r="C310" s="861">
        <f>SUM(C305:E308)-C296</f>
        <v>0</v>
      </c>
      <c r="D310" s="862"/>
      <c r="E310" s="862"/>
      <c r="F310" s="25">
        <f>SUM(F305:F308)-F296</f>
        <v>0</v>
      </c>
      <c r="G310" s="25">
        <f>SUM(G305:G308)-G296</f>
        <v>0</v>
      </c>
      <c r="H310" s="25">
        <f t="shared" ref="H310:I310" si="70">SUM(H305:H308)-H296</f>
        <v>0</v>
      </c>
      <c r="I310" s="25">
        <f t="shared" si="70"/>
        <v>0</v>
      </c>
      <c r="J310" s="8"/>
      <c r="K310" s="8"/>
      <c r="L310" s="8"/>
      <c r="M310" s="8"/>
      <c r="N310" s="863"/>
      <c r="O310" s="863"/>
      <c r="P310" s="863"/>
    </row>
    <row r="311" spans="1:16" ht="20.100000000000001" customHeight="1" x14ac:dyDescent="0.2">
      <c r="C311" s="864"/>
      <c r="D311" s="864"/>
      <c r="E311" s="864"/>
      <c r="N311" s="864"/>
      <c r="O311" s="864"/>
      <c r="P311" s="864"/>
    </row>
    <row r="312" spans="1:16" ht="26.25" customHeight="1" x14ac:dyDescent="0.2">
      <c r="C312" s="444"/>
      <c r="D312" s="444"/>
      <c r="E312" s="444"/>
      <c r="J312" s="1" t="s">
        <v>1</v>
      </c>
      <c r="N312" s="444"/>
      <c r="O312" s="444"/>
      <c r="P312" s="444"/>
    </row>
    <row r="313" spans="1:16" ht="20.100000000000001" customHeight="1" x14ac:dyDescent="0.2">
      <c r="C313" s="444"/>
      <c r="D313" s="444"/>
      <c r="E313" s="444"/>
      <c r="N313" s="444"/>
      <c r="O313" s="444"/>
      <c r="P313" s="444"/>
    </row>
    <row r="314" spans="1:16" ht="20.100000000000001" customHeight="1" x14ac:dyDescent="0.2">
      <c r="C314" s="444"/>
      <c r="D314" s="444"/>
      <c r="E314" s="444"/>
      <c r="N314" s="444"/>
      <c r="O314" s="444"/>
      <c r="P314" s="444"/>
    </row>
    <row r="315" spans="1:16" ht="20.100000000000001" customHeight="1" x14ac:dyDescent="0.2">
      <c r="C315" s="444"/>
      <c r="D315" s="444"/>
      <c r="E315" s="444"/>
      <c r="N315" s="444"/>
      <c r="O315" s="444"/>
      <c r="P315" s="444"/>
    </row>
    <row r="316" spans="1:16" ht="20.100000000000001" customHeight="1" x14ac:dyDescent="0.2">
      <c r="C316" s="444"/>
      <c r="D316" s="444"/>
      <c r="E316" s="444"/>
      <c r="N316" s="444"/>
      <c r="O316" s="444"/>
      <c r="P316" s="444"/>
    </row>
    <row r="317" spans="1:16" ht="24" customHeight="1" x14ac:dyDescent="0.2">
      <c r="C317" s="444"/>
      <c r="D317" s="444"/>
      <c r="E317" s="444"/>
      <c r="N317" s="444"/>
      <c r="O317" s="444"/>
      <c r="P317" s="444"/>
    </row>
    <row r="318" spans="1:16" ht="12.75" customHeight="1" x14ac:dyDescent="0.2">
      <c r="A318" s="864" t="s">
        <v>0</v>
      </c>
      <c r="B318" s="864"/>
      <c r="F318" s="1" t="s">
        <v>1</v>
      </c>
      <c r="M318" s="930" t="s">
        <v>2</v>
      </c>
      <c r="N318" s="930"/>
      <c r="O318" s="930"/>
      <c r="P318" s="930"/>
    </row>
    <row r="319" spans="1:16" ht="12.75" customHeight="1" x14ac:dyDescent="0.2">
      <c r="A319" s="864" t="s">
        <v>3</v>
      </c>
      <c r="B319" s="864"/>
      <c r="M319" s="930"/>
      <c r="N319" s="930"/>
      <c r="O319" s="930"/>
      <c r="P319" s="930"/>
    </row>
    <row r="320" spans="1:16" x14ac:dyDescent="0.2">
      <c r="A320" s="864" t="s">
        <v>4</v>
      </c>
      <c r="B320" s="864"/>
    </row>
    <row r="321" spans="1:16" ht="12.75" customHeight="1" x14ac:dyDescent="0.3">
      <c r="F321" s="918" t="s">
        <v>5</v>
      </c>
      <c r="G321" s="918"/>
      <c r="H321" s="918"/>
      <c r="I321" s="918"/>
      <c r="J321" s="918"/>
      <c r="K321" s="918"/>
      <c r="L321" s="918"/>
    </row>
    <row r="322" spans="1:16" ht="12.75" customHeight="1" x14ac:dyDescent="0.2">
      <c r="F322" s="909" t="s">
        <v>6</v>
      </c>
      <c r="G322" s="909"/>
      <c r="H322" s="909"/>
      <c r="I322" s="909"/>
      <c r="J322" s="909"/>
      <c r="K322" s="909"/>
      <c r="L322" s="909"/>
    </row>
    <row r="323" spans="1:16" x14ac:dyDescent="0.2">
      <c r="A323" s="1" t="s">
        <v>7</v>
      </c>
      <c r="C323" s="28"/>
      <c r="D323" s="456">
        <v>1</v>
      </c>
      <c r="E323" s="456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9"/>
      <c r="D324" s="4">
        <v>0</v>
      </c>
      <c r="E324" s="4">
        <v>8</v>
      </c>
      <c r="I324" s="910">
        <v>10</v>
      </c>
      <c r="K324" s="2"/>
      <c r="L324" s="24" t="s">
        <v>50</v>
      </c>
      <c r="M324" s="911" t="str">
        <f>+M288</f>
        <v>: Juli</v>
      </c>
      <c r="N324" s="912"/>
      <c r="O324" s="456">
        <f>+O288</f>
        <v>0</v>
      </c>
      <c r="P324" s="456">
        <f>+P288</f>
        <v>7</v>
      </c>
    </row>
    <row r="325" spans="1:16" s="3" customFormat="1" ht="12.75" customHeight="1" x14ac:dyDescent="0.2">
      <c r="A325" s="353" t="s">
        <v>55</v>
      </c>
      <c r="B325" s="353"/>
      <c r="C325" s="42">
        <v>0</v>
      </c>
      <c r="D325" s="42">
        <v>4</v>
      </c>
      <c r="E325" s="42">
        <v>1</v>
      </c>
      <c r="I325" s="910"/>
      <c r="J325" s="415"/>
      <c r="K325" s="416"/>
      <c r="L325" s="417" t="s">
        <v>12</v>
      </c>
      <c r="M325" s="956" t="str">
        <f>+M289</f>
        <v>: 2019</v>
      </c>
      <c r="N325" s="957"/>
      <c r="O325" s="42">
        <f>+O289</f>
        <v>1</v>
      </c>
      <c r="P325" s="42">
        <f>+P289</f>
        <v>9</v>
      </c>
    </row>
    <row r="326" spans="1:16" ht="13.5" thickBot="1" x14ac:dyDescent="0.25">
      <c r="C326" s="30"/>
      <c r="D326" s="30"/>
      <c r="K326" s="2"/>
      <c r="L326" s="2"/>
      <c r="N326" s="2"/>
      <c r="O326" s="30"/>
      <c r="P326" s="30"/>
    </row>
    <row r="327" spans="1:16" ht="12.75" customHeight="1" x14ac:dyDescent="0.2">
      <c r="A327" s="946" t="s">
        <v>13</v>
      </c>
      <c r="B327" s="944" t="s">
        <v>14</v>
      </c>
      <c r="C327" s="913" t="s">
        <v>15</v>
      </c>
      <c r="D327" s="914"/>
      <c r="E327" s="914"/>
      <c r="F327" s="914"/>
      <c r="G327" s="914"/>
      <c r="H327" s="914"/>
      <c r="I327" s="915"/>
      <c r="J327" s="916" t="s">
        <v>16</v>
      </c>
      <c r="K327" s="914"/>
      <c r="L327" s="914"/>
      <c r="M327" s="914"/>
      <c r="N327" s="914"/>
      <c r="O327" s="914"/>
      <c r="P327" s="915"/>
    </row>
    <row r="328" spans="1:16" ht="12.75" customHeight="1" x14ac:dyDescent="0.2">
      <c r="A328" s="947"/>
      <c r="B328" s="945"/>
      <c r="C328" s="925" t="s">
        <v>17</v>
      </c>
      <c r="D328" s="926"/>
      <c r="E328" s="926"/>
      <c r="F328" s="4"/>
      <c r="G328" s="4"/>
      <c r="H328" s="4"/>
      <c r="I328" s="470" t="s">
        <v>17</v>
      </c>
      <c r="J328" s="34" t="s">
        <v>17</v>
      </c>
      <c r="K328" s="4"/>
      <c r="L328" s="4"/>
      <c r="M328" s="4"/>
      <c r="N328" s="926" t="s">
        <v>17</v>
      </c>
      <c r="O328" s="926"/>
      <c r="P328" s="927"/>
    </row>
    <row r="329" spans="1:16" ht="15" customHeight="1" x14ac:dyDescent="0.2">
      <c r="A329" s="947"/>
      <c r="B329" s="945"/>
      <c r="C329" s="902" t="s">
        <v>9</v>
      </c>
      <c r="D329" s="903"/>
      <c r="E329" s="903"/>
      <c r="F329" s="462" t="s">
        <v>18</v>
      </c>
      <c r="G329" s="462" t="s">
        <v>19</v>
      </c>
      <c r="H329" s="462" t="s">
        <v>20</v>
      </c>
      <c r="I329" s="463" t="s">
        <v>21</v>
      </c>
      <c r="J329" s="35" t="s">
        <v>9</v>
      </c>
      <c r="K329" s="462" t="s">
        <v>18</v>
      </c>
      <c r="L329" s="462" t="s">
        <v>19</v>
      </c>
      <c r="M329" s="462" t="s">
        <v>20</v>
      </c>
      <c r="N329" s="904" t="s">
        <v>21</v>
      </c>
      <c r="O329" s="904"/>
      <c r="P329" s="905"/>
    </row>
    <row r="330" spans="1:16" ht="18" customHeight="1" x14ac:dyDescent="0.2">
      <c r="A330" s="947"/>
      <c r="B330" s="945"/>
      <c r="C330" s="906" t="s">
        <v>22</v>
      </c>
      <c r="D330" s="907"/>
      <c r="E330" s="907"/>
      <c r="F330" s="464"/>
      <c r="G330" s="464"/>
      <c r="H330" s="464"/>
      <c r="I330" s="465" t="s">
        <v>23</v>
      </c>
      <c r="J330" s="36" t="s">
        <v>22</v>
      </c>
      <c r="K330" s="464"/>
      <c r="L330" s="464"/>
      <c r="M330" s="464"/>
      <c r="N330" s="907" t="s">
        <v>24</v>
      </c>
      <c r="O330" s="907"/>
      <c r="P330" s="908"/>
    </row>
    <row r="331" spans="1:16" ht="12.75" customHeight="1" x14ac:dyDescent="0.2">
      <c r="A331" s="46" t="s">
        <v>25</v>
      </c>
      <c r="B331" s="47" t="s">
        <v>26</v>
      </c>
      <c r="C331" s="890" t="s">
        <v>27</v>
      </c>
      <c r="D331" s="891"/>
      <c r="E331" s="891"/>
      <c r="F331" s="457" t="s">
        <v>28</v>
      </c>
      <c r="G331" s="457" t="s">
        <v>29</v>
      </c>
      <c r="H331" s="457" t="s">
        <v>30</v>
      </c>
      <c r="I331" s="48" t="s">
        <v>31</v>
      </c>
      <c r="J331" s="49" t="s">
        <v>32</v>
      </c>
      <c r="K331" s="457" t="s">
        <v>33</v>
      </c>
      <c r="L331" s="457" t="s">
        <v>34</v>
      </c>
      <c r="M331" s="457" t="s">
        <v>35</v>
      </c>
      <c r="N331" s="892" t="s">
        <v>36</v>
      </c>
      <c r="O331" s="891"/>
      <c r="P331" s="893"/>
    </row>
    <row r="332" spans="1:16" ht="12.75" customHeight="1" x14ac:dyDescent="0.2">
      <c r="A332" s="5"/>
      <c r="B332" s="6" t="s">
        <v>37</v>
      </c>
      <c r="C332" s="939">
        <f>SUM(C334,C337)</f>
        <v>165</v>
      </c>
      <c r="D332" s="940"/>
      <c r="E332" s="940"/>
      <c r="F332" s="458">
        <f>SUM(F334,F337)</f>
        <v>0</v>
      </c>
      <c r="G332" s="458">
        <f>SUM(G334,G337)</f>
        <v>0</v>
      </c>
      <c r="H332" s="458">
        <f>SUM(H334,H337)</f>
        <v>0</v>
      </c>
      <c r="I332" s="43">
        <f>SUM(I334,I337)</f>
        <v>165</v>
      </c>
      <c r="J332" s="43">
        <f>SUM(J334,J337)</f>
        <v>0</v>
      </c>
      <c r="K332" s="7">
        <f t="shared" ref="K332:N332" si="71">SUM(K334,K337)</f>
        <v>0</v>
      </c>
      <c r="L332" s="43">
        <f t="shared" si="71"/>
        <v>0</v>
      </c>
      <c r="M332" s="7">
        <f t="shared" si="71"/>
        <v>0</v>
      </c>
      <c r="N332" s="896">
        <f t="shared" si="71"/>
        <v>0</v>
      </c>
      <c r="O332" s="897"/>
      <c r="P332" s="898"/>
    </row>
    <row r="333" spans="1:16" ht="12.75" customHeight="1" x14ac:dyDescent="0.2">
      <c r="A333" s="9">
        <v>1</v>
      </c>
      <c r="B333" s="10" t="s">
        <v>38</v>
      </c>
      <c r="C333" s="935"/>
      <c r="D333" s="936"/>
      <c r="E333" s="936"/>
      <c r="F333" s="460"/>
      <c r="G333" s="460"/>
      <c r="H333" s="460"/>
      <c r="I333" s="37"/>
      <c r="J333" s="460"/>
      <c r="K333" s="460"/>
      <c r="L333" s="460"/>
      <c r="M333" s="460"/>
      <c r="N333" s="900"/>
      <c r="O333" s="900"/>
      <c r="P333" s="901"/>
    </row>
    <row r="334" spans="1:16" ht="14.25" x14ac:dyDescent="0.2">
      <c r="A334" s="11"/>
      <c r="B334" s="10" t="s">
        <v>39</v>
      </c>
      <c r="C334" s="937">
        <f>SUM(C335:E336)</f>
        <v>0</v>
      </c>
      <c r="D334" s="938"/>
      <c r="E334" s="938"/>
      <c r="F334" s="471">
        <f>SUM(F335:F336)</f>
        <v>0</v>
      </c>
      <c r="G334" s="471">
        <f t="shared" ref="G334:H334" si="72">SUM(G335:G336)</f>
        <v>0</v>
      </c>
      <c r="H334" s="471">
        <f t="shared" si="72"/>
        <v>0</v>
      </c>
      <c r="I334" s="448">
        <f>SUM(C334-F334+G334-H334)</f>
        <v>0</v>
      </c>
      <c r="J334" s="474">
        <f>SUM(J335:J336)</f>
        <v>0</v>
      </c>
      <c r="K334" s="471">
        <f t="shared" ref="K334:M334" si="73">SUM(K335:K336)</f>
        <v>0</v>
      </c>
      <c r="L334" s="474">
        <f t="shared" si="73"/>
        <v>0</v>
      </c>
      <c r="M334" s="471">
        <f t="shared" si="73"/>
        <v>0</v>
      </c>
      <c r="N334" s="880">
        <f>SUM(N335:P336)</f>
        <v>0</v>
      </c>
      <c r="O334" s="880"/>
      <c r="P334" s="881"/>
    </row>
    <row r="335" spans="1:16" ht="30" customHeight="1" x14ac:dyDescent="0.2">
      <c r="A335" s="11"/>
      <c r="B335" s="12" t="s">
        <v>40</v>
      </c>
      <c r="C335" s="931">
        <v>0</v>
      </c>
      <c r="D335" s="932"/>
      <c r="E335" s="932"/>
      <c r="F335" s="467">
        <v>0</v>
      </c>
      <c r="G335" s="467">
        <v>0</v>
      </c>
      <c r="H335" s="467">
        <v>0</v>
      </c>
      <c r="I335" s="451">
        <f t="shared" ref="I335:I339" si="74">SUM(C335-F335+G335-H335)</f>
        <v>0</v>
      </c>
      <c r="J335" s="476">
        <v>0</v>
      </c>
      <c r="K335" s="476">
        <v>0</v>
      </c>
      <c r="L335" s="476">
        <v>0</v>
      </c>
      <c r="M335" s="476">
        <v>0</v>
      </c>
      <c r="N335" s="880">
        <f>SUM(J335-K335+L335-M335)</f>
        <v>0</v>
      </c>
      <c r="O335" s="880"/>
      <c r="P335" s="881"/>
    </row>
    <row r="336" spans="1:16" ht="25.5" customHeight="1" x14ac:dyDescent="0.2">
      <c r="A336" s="11"/>
      <c r="B336" s="12" t="s">
        <v>41</v>
      </c>
      <c r="C336" s="931">
        <v>0</v>
      </c>
      <c r="D336" s="932"/>
      <c r="E336" s="932"/>
      <c r="F336" s="467">
        <v>0</v>
      </c>
      <c r="G336" s="467">
        <v>0</v>
      </c>
      <c r="H336" s="467">
        <v>0</v>
      </c>
      <c r="I336" s="451">
        <f t="shared" si="74"/>
        <v>0</v>
      </c>
      <c r="J336" s="476">
        <v>0</v>
      </c>
      <c r="K336" s="476">
        <v>0</v>
      </c>
      <c r="L336" s="476">
        <v>0</v>
      </c>
      <c r="M336" s="476">
        <v>0</v>
      </c>
      <c r="N336" s="880">
        <f>SUM(J336-K336+L336-M336)</f>
        <v>0</v>
      </c>
      <c r="O336" s="880"/>
      <c r="P336" s="881"/>
    </row>
    <row r="337" spans="1:18" ht="20.100000000000001" customHeight="1" x14ac:dyDescent="0.2">
      <c r="A337" s="11"/>
      <c r="B337" s="10" t="s">
        <v>42</v>
      </c>
      <c r="C337" s="937">
        <f>SUM(C338:E339)</f>
        <v>165</v>
      </c>
      <c r="D337" s="938"/>
      <c r="E337" s="938"/>
      <c r="F337" s="471">
        <f>SUM(F338:F339)</f>
        <v>0</v>
      </c>
      <c r="G337" s="471">
        <f t="shared" ref="G337:H337" si="75">SUM(G338:G339)</f>
        <v>0</v>
      </c>
      <c r="H337" s="471">
        <f t="shared" si="75"/>
        <v>0</v>
      </c>
      <c r="I337" s="74">
        <f t="shared" si="74"/>
        <v>165</v>
      </c>
      <c r="J337" s="50">
        <f>SUM(J338:J339)</f>
        <v>0</v>
      </c>
      <c r="K337" s="13">
        <f t="shared" ref="K337:M337" si="76">SUM(K338:K339)</f>
        <v>0</v>
      </c>
      <c r="L337" s="50">
        <f t="shared" si="76"/>
        <v>0</v>
      </c>
      <c r="M337" s="13">
        <f t="shared" si="76"/>
        <v>0</v>
      </c>
      <c r="N337" s="880">
        <f>SUM(N338:P339)</f>
        <v>0</v>
      </c>
      <c r="O337" s="880"/>
      <c r="P337" s="881"/>
    </row>
    <row r="338" spans="1:18" ht="24" customHeight="1" x14ac:dyDescent="0.2">
      <c r="A338" s="11">
        <v>46</v>
      </c>
      <c r="B338" s="12" t="s">
        <v>40</v>
      </c>
      <c r="C338" s="931">
        <v>142</v>
      </c>
      <c r="D338" s="932"/>
      <c r="E338" s="932"/>
      <c r="F338" s="467">
        <v>0</v>
      </c>
      <c r="G338" s="467">
        <v>0</v>
      </c>
      <c r="H338" s="467">
        <v>0</v>
      </c>
      <c r="I338" s="44">
        <f t="shared" si="74"/>
        <v>142</v>
      </c>
      <c r="J338" s="51">
        <v>0</v>
      </c>
      <c r="K338" s="467">
        <v>0</v>
      </c>
      <c r="L338" s="472">
        <v>0</v>
      </c>
      <c r="M338" s="467">
        <v>0</v>
      </c>
      <c r="N338" s="880">
        <f>SUM(J338-K338+L338-M338)</f>
        <v>0</v>
      </c>
      <c r="O338" s="880"/>
      <c r="P338" s="881"/>
      <c r="R338" s="1" t="s">
        <v>1</v>
      </c>
    </row>
    <row r="339" spans="1:18" ht="15" x14ac:dyDescent="0.2">
      <c r="A339" s="11">
        <v>52</v>
      </c>
      <c r="B339" s="12" t="s">
        <v>41</v>
      </c>
      <c r="C339" s="931">
        <v>23</v>
      </c>
      <c r="D339" s="932"/>
      <c r="E339" s="932"/>
      <c r="F339" s="467">
        <v>0</v>
      </c>
      <c r="G339" s="467">
        <v>0</v>
      </c>
      <c r="H339" s="467">
        <v>0</v>
      </c>
      <c r="I339" s="44">
        <f t="shared" si="74"/>
        <v>23</v>
      </c>
      <c r="J339" s="51">
        <v>0</v>
      </c>
      <c r="K339" s="467">
        <v>0</v>
      </c>
      <c r="L339" s="472">
        <v>0</v>
      </c>
      <c r="M339" s="467">
        <v>0</v>
      </c>
      <c r="N339" s="880">
        <f>SUM(J339-K339+L339-M339)</f>
        <v>0</v>
      </c>
      <c r="O339" s="880"/>
      <c r="P339" s="881"/>
    </row>
    <row r="340" spans="1:18" x14ac:dyDescent="0.2">
      <c r="A340" s="9">
        <v>2</v>
      </c>
      <c r="B340" s="10" t="s">
        <v>43</v>
      </c>
      <c r="C340" s="935"/>
      <c r="D340" s="936"/>
      <c r="E340" s="936"/>
      <c r="F340" s="460"/>
      <c r="G340" s="460"/>
      <c r="H340" s="460"/>
      <c r="I340" s="446"/>
      <c r="J340" s="460"/>
      <c r="K340" s="460"/>
      <c r="L340" s="460"/>
      <c r="M340" s="460"/>
      <c r="N340" s="867"/>
      <c r="O340" s="867"/>
      <c r="P340" s="868"/>
    </row>
    <row r="341" spans="1:18" ht="14.25" x14ac:dyDescent="0.2">
      <c r="A341" s="11"/>
      <c r="B341" s="12" t="s">
        <v>44</v>
      </c>
      <c r="C341" s="931">
        <v>0</v>
      </c>
      <c r="D341" s="932"/>
      <c r="E341" s="932"/>
      <c r="F341" s="467">
        <v>0</v>
      </c>
      <c r="G341" s="467">
        <v>0</v>
      </c>
      <c r="H341" s="467">
        <v>0</v>
      </c>
      <c r="I341" s="448">
        <f t="shared" ref="I341:I344" si="77">SUM(C341-F341+G341-H341)</f>
        <v>0</v>
      </c>
      <c r="J341" s="460"/>
      <c r="K341" s="460"/>
      <c r="L341" s="460"/>
      <c r="M341" s="460"/>
      <c r="N341" s="867"/>
      <c r="O341" s="867"/>
      <c r="P341" s="868"/>
    </row>
    <row r="342" spans="1:18" ht="12.75" customHeight="1" x14ac:dyDescent="0.2">
      <c r="A342" s="11"/>
      <c r="B342" s="12" t="s">
        <v>45</v>
      </c>
      <c r="C342" s="931">
        <v>165</v>
      </c>
      <c r="D342" s="932"/>
      <c r="E342" s="932"/>
      <c r="F342" s="467">
        <v>0</v>
      </c>
      <c r="G342" s="467">
        <v>0</v>
      </c>
      <c r="H342" s="467">
        <v>0</v>
      </c>
      <c r="I342" s="74">
        <f t="shared" si="77"/>
        <v>165</v>
      </c>
      <c r="J342" s="460"/>
      <c r="K342" s="460"/>
      <c r="L342" s="460"/>
      <c r="M342" s="460"/>
      <c r="N342" s="867"/>
      <c r="O342" s="867"/>
      <c r="P342" s="868"/>
    </row>
    <row r="343" spans="1:18" ht="12.75" customHeight="1" x14ac:dyDescent="0.2">
      <c r="A343" s="9"/>
      <c r="B343" s="12" t="s">
        <v>46</v>
      </c>
      <c r="C343" s="931">
        <v>0</v>
      </c>
      <c r="D343" s="932"/>
      <c r="E343" s="932"/>
      <c r="F343" s="467">
        <v>0</v>
      </c>
      <c r="G343" s="467">
        <v>0</v>
      </c>
      <c r="H343" s="467">
        <v>0</v>
      </c>
      <c r="I343" s="448">
        <f t="shared" si="77"/>
        <v>0</v>
      </c>
      <c r="J343" s="460"/>
      <c r="K343" s="460"/>
      <c r="L343" s="460"/>
      <c r="M343" s="460"/>
      <c r="N343" s="867"/>
      <c r="O343" s="867"/>
      <c r="P343" s="868"/>
    </row>
    <row r="344" spans="1:18" ht="14.25" x14ac:dyDescent="0.2">
      <c r="A344" s="14"/>
      <c r="B344" s="15" t="s">
        <v>47</v>
      </c>
      <c r="C344" s="933">
        <v>0</v>
      </c>
      <c r="D344" s="934"/>
      <c r="E344" s="934"/>
      <c r="F344" s="468">
        <v>0</v>
      </c>
      <c r="G344" s="468">
        <v>0</v>
      </c>
      <c r="H344" s="468">
        <v>0</v>
      </c>
      <c r="I344" s="448">
        <f t="shared" si="77"/>
        <v>0</v>
      </c>
      <c r="J344" s="16"/>
      <c r="K344" s="16"/>
      <c r="L344" s="16"/>
      <c r="M344" s="16"/>
      <c r="N344" s="869"/>
      <c r="O344" s="869"/>
      <c r="P344" s="870"/>
    </row>
    <row r="345" spans="1:18" ht="15" thickBot="1" x14ac:dyDescent="0.25">
      <c r="A345" s="17">
        <v>3</v>
      </c>
      <c r="B345" s="18" t="s">
        <v>48</v>
      </c>
      <c r="C345" s="923">
        <v>0</v>
      </c>
      <c r="D345" s="924"/>
      <c r="E345" s="924"/>
      <c r="F345" s="26">
        <v>0</v>
      </c>
      <c r="G345" s="26">
        <v>0</v>
      </c>
      <c r="H345" s="469"/>
      <c r="I345" s="40"/>
      <c r="J345" s="447"/>
      <c r="K345" s="447"/>
      <c r="L345" s="447"/>
      <c r="M345" s="447"/>
      <c r="N345" s="873"/>
      <c r="O345" s="873"/>
      <c r="P345" s="874"/>
    </row>
    <row r="346" spans="1:18" x14ac:dyDescent="0.2">
      <c r="B346" s="444" t="s">
        <v>49</v>
      </c>
      <c r="C346" s="861">
        <f>SUM(C341:E344)-C332</f>
        <v>0</v>
      </c>
      <c r="D346" s="862"/>
      <c r="E346" s="862"/>
      <c r="F346" s="25">
        <f>SUM(F341:F344)-F332</f>
        <v>0</v>
      </c>
      <c r="G346" s="25">
        <f t="shared" ref="G346:I346" si="78">SUM(G341:G344)-G332</f>
        <v>0</v>
      </c>
      <c r="H346" s="25">
        <f t="shared" si="78"/>
        <v>0</v>
      </c>
      <c r="I346" s="25">
        <f t="shared" si="78"/>
        <v>0</v>
      </c>
      <c r="J346" s="8"/>
      <c r="K346" s="8"/>
      <c r="L346" s="8"/>
      <c r="M346" s="8"/>
      <c r="N346" s="863"/>
      <c r="O346" s="863"/>
      <c r="P346" s="863"/>
    </row>
    <row r="347" spans="1:18" x14ac:dyDescent="0.2">
      <c r="B347" s="444"/>
      <c r="C347" s="93"/>
      <c r="D347" s="94"/>
      <c r="E347" s="94"/>
      <c r="F347" s="25"/>
      <c r="G347" s="25"/>
      <c r="H347" s="25"/>
      <c r="I347" s="25"/>
      <c r="J347" s="8"/>
      <c r="K347" s="8"/>
      <c r="L347" s="8"/>
      <c r="M347" s="8"/>
      <c r="N347" s="443"/>
      <c r="O347" s="443"/>
      <c r="P347" s="443"/>
    </row>
    <row r="348" spans="1:18" x14ac:dyDescent="0.2">
      <c r="B348" s="444"/>
      <c r="C348" s="93"/>
      <c r="D348" s="94"/>
      <c r="E348" s="94"/>
      <c r="F348" s="25"/>
      <c r="G348" s="25"/>
      <c r="H348" s="25"/>
      <c r="I348" s="25"/>
      <c r="J348" s="8"/>
      <c r="K348" s="8"/>
      <c r="L348" s="8"/>
      <c r="M348" s="8"/>
      <c r="N348" s="443"/>
      <c r="O348" s="443"/>
      <c r="P348" s="443"/>
    </row>
    <row r="349" spans="1:18" x14ac:dyDescent="0.2">
      <c r="B349" s="444"/>
      <c r="C349" s="93"/>
      <c r="D349" s="94"/>
      <c r="E349" s="94"/>
      <c r="F349" s="25"/>
      <c r="G349" s="25"/>
      <c r="H349" s="25"/>
      <c r="I349" s="25"/>
      <c r="J349" s="8"/>
      <c r="K349" s="8"/>
      <c r="L349" s="8"/>
      <c r="M349" s="8"/>
      <c r="N349" s="443"/>
      <c r="O349" s="443"/>
      <c r="P349" s="443"/>
    </row>
    <row r="350" spans="1:18" x14ac:dyDescent="0.2">
      <c r="C350" s="864"/>
      <c r="D350" s="864"/>
      <c r="E350" s="864"/>
      <c r="K350" s="1" t="s">
        <v>56</v>
      </c>
      <c r="N350" s="864"/>
      <c r="O350" s="864"/>
      <c r="P350" s="864"/>
    </row>
    <row r="351" spans="1:18" ht="12.75" customHeight="1" x14ac:dyDescent="0.2">
      <c r="C351" s="444"/>
      <c r="D351" s="444"/>
      <c r="E351" s="444"/>
      <c r="N351" s="444"/>
      <c r="O351" s="444"/>
      <c r="P351" s="444"/>
    </row>
    <row r="352" spans="1:18" ht="12.75" customHeight="1" x14ac:dyDescent="0.2">
      <c r="C352" s="444"/>
      <c r="D352" s="444"/>
      <c r="E352" s="444"/>
      <c r="N352" s="444"/>
      <c r="O352" s="444"/>
      <c r="P352" s="444"/>
    </row>
    <row r="353" spans="1:16" ht="12.75" customHeight="1" x14ac:dyDescent="0.2">
      <c r="C353" s="444"/>
      <c r="D353" s="444"/>
      <c r="E353" s="444"/>
      <c r="N353" s="444"/>
      <c r="O353" s="444"/>
      <c r="P353" s="444"/>
    </row>
    <row r="354" spans="1:16" ht="12.75" customHeight="1" x14ac:dyDescent="0.2">
      <c r="A354" s="864" t="s">
        <v>0</v>
      </c>
      <c r="B354" s="864"/>
      <c r="F354" s="1" t="s">
        <v>1</v>
      </c>
      <c r="M354" s="930" t="s">
        <v>2</v>
      </c>
      <c r="N354" s="930"/>
      <c r="O354" s="930"/>
      <c r="P354" s="930"/>
    </row>
    <row r="355" spans="1:16" ht="12.75" customHeight="1" x14ac:dyDescent="0.2">
      <c r="A355" s="864" t="s">
        <v>3</v>
      </c>
      <c r="B355" s="864"/>
      <c r="M355" s="930"/>
      <c r="N355" s="930"/>
      <c r="O355" s="930"/>
      <c r="P355" s="930"/>
    </row>
    <row r="356" spans="1:16" x14ac:dyDescent="0.2">
      <c r="A356" s="864" t="s">
        <v>4</v>
      </c>
      <c r="B356" s="864"/>
    </row>
    <row r="357" spans="1:16" ht="20.25" x14ac:dyDescent="0.3">
      <c r="F357" s="918" t="s">
        <v>5</v>
      </c>
      <c r="G357" s="918"/>
      <c r="H357" s="918"/>
      <c r="I357" s="918"/>
      <c r="J357" s="918"/>
      <c r="K357" s="918"/>
      <c r="L357" s="918"/>
    </row>
    <row r="358" spans="1:16" x14ac:dyDescent="0.2">
      <c r="F358" s="909" t="s">
        <v>6</v>
      </c>
      <c r="G358" s="909"/>
      <c r="H358" s="909"/>
      <c r="I358" s="909"/>
      <c r="J358" s="909"/>
      <c r="K358" s="909"/>
      <c r="L358" s="909"/>
    </row>
    <row r="359" spans="1:16" ht="12.75" customHeight="1" x14ac:dyDescent="0.2">
      <c r="A359" s="1" t="s">
        <v>7</v>
      </c>
      <c r="C359" s="28"/>
      <c r="D359" s="456">
        <v>1</v>
      </c>
      <c r="E359" s="456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9"/>
      <c r="D360" s="4">
        <v>0</v>
      </c>
      <c r="E360" s="4">
        <v>8</v>
      </c>
      <c r="I360" s="910">
        <v>11</v>
      </c>
      <c r="K360" s="2"/>
      <c r="L360" s="24" t="s">
        <v>50</v>
      </c>
      <c r="M360" s="911" t="str">
        <f>+M324</f>
        <v>: Juli</v>
      </c>
      <c r="N360" s="912"/>
      <c r="O360" s="456">
        <f>+O324</f>
        <v>0</v>
      </c>
      <c r="P360" s="456">
        <f>+P324</f>
        <v>7</v>
      </c>
    </row>
    <row r="361" spans="1:16" s="3" customFormat="1" ht="17.25" customHeight="1" x14ac:dyDescent="0.2">
      <c r="A361" s="353" t="s">
        <v>61</v>
      </c>
      <c r="B361" s="353"/>
      <c r="C361" s="42">
        <v>0</v>
      </c>
      <c r="D361" s="42">
        <v>4</v>
      </c>
      <c r="E361" s="42">
        <v>2</v>
      </c>
      <c r="I361" s="910"/>
      <c r="J361" s="415"/>
      <c r="K361" s="416"/>
      <c r="L361" s="417" t="s">
        <v>12</v>
      </c>
      <c r="M361" s="956" t="str">
        <f>+M325</f>
        <v>: 2019</v>
      </c>
      <c r="N361" s="957"/>
      <c r="O361" s="42">
        <f>+O325</f>
        <v>1</v>
      </c>
      <c r="P361" s="42">
        <f>+P325</f>
        <v>9</v>
      </c>
    </row>
    <row r="362" spans="1:16" ht="18" customHeight="1" thickBot="1" x14ac:dyDescent="0.25">
      <c r="A362" s="3"/>
      <c r="B362" s="3"/>
      <c r="C362" s="30"/>
      <c r="D362" s="30"/>
      <c r="K362" s="2"/>
      <c r="L362" s="2"/>
      <c r="N362" s="2"/>
      <c r="O362" s="30"/>
      <c r="P362" s="30"/>
    </row>
    <row r="363" spans="1:16" ht="12.75" customHeight="1" x14ac:dyDescent="0.2">
      <c r="A363" s="946" t="s">
        <v>13</v>
      </c>
      <c r="B363" s="944" t="s">
        <v>14</v>
      </c>
      <c r="C363" s="913" t="s">
        <v>15</v>
      </c>
      <c r="D363" s="914"/>
      <c r="E363" s="914"/>
      <c r="F363" s="914"/>
      <c r="G363" s="914"/>
      <c r="H363" s="914"/>
      <c r="I363" s="915"/>
      <c r="J363" s="916" t="s">
        <v>16</v>
      </c>
      <c r="K363" s="914"/>
      <c r="L363" s="914"/>
      <c r="M363" s="914"/>
      <c r="N363" s="914"/>
      <c r="O363" s="914"/>
      <c r="P363" s="915"/>
    </row>
    <row r="364" spans="1:16" ht="12.75" customHeight="1" x14ac:dyDescent="0.2">
      <c r="A364" s="947"/>
      <c r="B364" s="945"/>
      <c r="C364" s="925" t="s">
        <v>17</v>
      </c>
      <c r="D364" s="926"/>
      <c r="E364" s="926"/>
      <c r="F364" s="4"/>
      <c r="G364" s="4"/>
      <c r="H364" s="4"/>
      <c r="I364" s="470" t="s">
        <v>17</v>
      </c>
      <c r="J364" s="34" t="s">
        <v>17</v>
      </c>
      <c r="K364" s="4"/>
      <c r="L364" s="4"/>
      <c r="M364" s="4"/>
      <c r="N364" s="926" t="s">
        <v>17</v>
      </c>
      <c r="O364" s="926"/>
      <c r="P364" s="927"/>
    </row>
    <row r="365" spans="1:16" ht="12.75" customHeight="1" x14ac:dyDescent="0.2">
      <c r="A365" s="947"/>
      <c r="B365" s="945"/>
      <c r="C365" s="902" t="s">
        <v>9</v>
      </c>
      <c r="D365" s="903"/>
      <c r="E365" s="903"/>
      <c r="F365" s="462" t="s">
        <v>18</v>
      </c>
      <c r="G365" s="462" t="s">
        <v>19</v>
      </c>
      <c r="H365" s="462" t="s">
        <v>20</v>
      </c>
      <c r="I365" s="463" t="s">
        <v>21</v>
      </c>
      <c r="J365" s="35" t="s">
        <v>9</v>
      </c>
      <c r="K365" s="462" t="s">
        <v>18</v>
      </c>
      <c r="L365" s="462" t="s">
        <v>19</v>
      </c>
      <c r="M365" s="462" t="s">
        <v>20</v>
      </c>
      <c r="N365" s="904" t="s">
        <v>21</v>
      </c>
      <c r="O365" s="904"/>
      <c r="P365" s="905"/>
    </row>
    <row r="366" spans="1:16" ht="12.75" customHeight="1" x14ac:dyDescent="0.2">
      <c r="A366" s="947"/>
      <c r="B366" s="945"/>
      <c r="C366" s="906" t="s">
        <v>22</v>
      </c>
      <c r="D366" s="907"/>
      <c r="E366" s="907"/>
      <c r="F366" s="464"/>
      <c r="G366" s="464"/>
      <c r="H366" s="464"/>
      <c r="I366" s="465" t="s">
        <v>23</v>
      </c>
      <c r="J366" s="36" t="s">
        <v>22</v>
      </c>
      <c r="K366" s="464"/>
      <c r="L366" s="464"/>
      <c r="M366" s="464"/>
      <c r="N366" s="907" t="s">
        <v>24</v>
      </c>
      <c r="O366" s="907"/>
      <c r="P366" s="908"/>
    </row>
    <row r="367" spans="1:16" ht="30" customHeight="1" x14ac:dyDescent="0.2">
      <c r="A367" s="46" t="s">
        <v>25</v>
      </c>
      <c r="B367" s="47" t="s">
        <v>26</v>
      </c>
      <c r="C367" s="890" t="s">
        <v>27</v>
      </c>
      <c r="D367" s="891"/>
      <c r="E367" s="891"/>
      <c r="F367" s="457" t="s">
        <v>28</v>
      </c>
      <c r="G367" s="457" t="s">
        <v>29</v>
      </c>
      <c r="H367" s="457" t="s">
        <v>30</v>
      </c>
      <c r="I367" s="48" t="s">
        <v>31</v>
      </c>
      <c r="J367" s="49" t="s">
        <v>32</v>
      </c>
      <c r="K367" s="457" t="s">
        <v>33</v>
      </c>
      <c r="L367" s="457" t="s">
        <v>34</v>
      </c>
      <c r="M367" s="457" t="s">
        <v>35</v>
      </c>
      <c r="N367" s="892" t="s">
        <v>36</v>
      </c>
      <c r="O367" s="891"/>
      <c r="P367" s="893"/>
    </row>
    <row r="368" spans="1:16" ht="25.5" customHeight="1" x14ac:dyDescent="0.2">
      <c r="A368" s="5"/>
      <c r="B368" s="6" t="s">
        <v>37</v>
      </c>
      <c r="C368" s="894">
        <f>SUM(C370,C373)</f>
        <v>80</v>
      </c>
      <c r="D368" s="895"/>
      <c r="E368" s="895"/>
      <c r="F368" s="458">
        <f>SUM(F370,F373)</f>
        <v>0</v>
      </c>
      <c r="G368" s="458">
        <f>SUM(G370,G373)</f>
        <v>0</v>
      </c>
      <c r="H368" s="458">
        <f>SUM(H370,H373)</f>
        <v>0</v>
      </c>
      <c r="I368" s="7">
        <f>SUM(I370,I373)</f>
        <v>80</v>
      </c>
      <c r="J368" s="7">
        <f>SUM(J370,J373)</f>
        <v>0</v>
      </c>
      <c r="K368" s="43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896">
        <f t="shared" si="79"/>
        <v>0</v>
      </c>
      <c r="O368" s="897"/>
      <c r="P368" s="898"/>
    </row>
    <row r="369" spans="1:16" ht="20.100000000000001" customHeight="1" x14ac:dyDescent="0.2">
      <c r="A369" s="9">
        <v>1</v>
      </c>
      <c r="B369" s="10" t="s">
        <v>38</v>
      </c>
      <c r="C369" s="899"/>
      <c r="D369" s="900"/>
      <c r="E369" s="900"/>
      <c r="F369" s="460"/>
      <c r="G369" s="460"/>
      <c r="H369" s="460"/>
      <c r="I369" s="37"/>
      <c r="J369" s="459"/>
      <c r="K369" s="459"/>
      <c r="L369" s="460"/>
      <c r="M369" s="460"/>
      <c r="N369" s="900"/>
      <c r="O369" s="900"/>
      <c r="P369" s="901"/>
    </row>
    <row r="370" spans="1:16" ht="20.100000000000001" customHeight="1" x14ac:dyDescent="0.2">
      <c r="A370" s="11"/>
      <c r="B370" s="10" t="s">
        <v>39</v>
      </c>
      <c r="C370" s="928">
        <f>SUM(C371:E372)</f>
        <v>0</v>
      </c>
      <c r="D370" s="929"/>
      <c r="E370" s="929"/>
      <c r="F370" s="471">
        <f>SUM(F371:F372)</f>
        <v>0</v>
      </c>
      <c r="G370" s="471">
        <f t="shared" ref="G370:H370" si="80">SUM(G371:G372)</f>
        <v>0</v>
      </c>
      <c r="H370" s="471">
        <f t="shared" si="80"/>
        <v>0</v>
      </c>
      <c r="I370" s="448">
        <f>SUM(C370-F370+G370-H370)</f>
        <v>0</v>
      </c>
      <c r="J370" s="471">
        <f>SUM(J371:J372)</f>
        <v>0</v>
      </c>
      <c r="K370" s="474">
        <f t="shared" ref="K370:M370" si="81">SUM(K371:K372)</f>
        <v>0</v>
      </c>
      <c r="L370" s="471">
        <f t="shared" si="81"/>
        <v>0</v>
      </c>
      <c r="M370" s="471">
        <f t="shared" si="81"/>
        <v>0</v>
      </c>
      <c r="N370" s="880">
        <f>SUM(N371:P372)</f>
        <v>0</v>
      </c>
      <c r="O370" s="880"/>
      <c r="P370" s="881"/>
    </row>
    <row r="371" spans="1:16" ht="20.100000000000001" customHeight="1" x14ac:dyDescent="0.2">
      <c r="A371" s="11"/>
      <c r="B371" s="12" t="s">
        <v>40</v>
      </c>
      <c r="C371" s="919">
        <v>0</v>
      </c>
      <c r="D371" s="920"/>
      <c r="E371" s="920"/>
      <c r="F371" s="467">
        <v>0</v>
      </c>
      <c r="G371" s="467">
        <v>0</v>
      </c>
      <c r="H371" s="467">
        <v>0</v>
      </c>
      <c r="I371" s="451">
        <f t="shared" ref="I371:I375" si="82">SUM(C371-F371+G371-H371)</f>
        <v>0</v>
      </c>
      <c r="J371" s="476">
        <v>0</v>
      </c>
      <c r="K371" s="476">
        <v>0</v>
      </c>
      <c r="L371" s="476">
        <v>0</v>
      </c>
      <c r="M371" s="476">
        <v>0</v>
      </c>
      <c r="N371" s="880">
        <f>SUM(J371-K371+L371-M371)</f>
        <v>0</v>
      </c>
      <c r="O371" s="880"/>
      <c r="P371" s="881"/>
    </row>
    <row r="372" spans="1:16" ht="20.100000000000001" customHeight="1" x14ac:dyDescent="0.2">
      <c r="A372" s="11"/>
      <c r="B372" s="12" t="s">
        <v>41</v>
      </c>
      <c r="C372" s="919">
        <v>0</v>
      </c>
      <c r="D372" s="920"/>
      <c r="E372" s="920"/>
      <c r="F372" s="467">
        <v>0</v>
      </c>
      <c r="G372" s="467">
        <v>0</v>
      </c>
      <c r="H372" s="467">
        <v>0</v>
      </c>
      <c r="I372" s="451">
        <f t="shared" si="82"/>
        <v>0</v>
      </c>
      <c r="J372" s="476">
        <v>0</v>
      </c>
      <c r="K372" s="476">
        <v>0</v>
      </c>
      <c r="L372" s="476">
        <v>0</v>
      </c>
      <c r="M372" s="476">
        <v>0</v>
      </c>
      <c r="N372" s="880">
        <f>SUM(J372-K372+L372-M372)</f>
        <v>0</v>
      </c>
      <c r="O372" s="880"/>
      <c r="P372" s="881"/>
    </row>
    <row r="373" spans="1:16" ht="20.100000000000001" customHeight="1" x14ac:dyDescent="0.2">
      <c r="A373" s="11"/>
      <c r="B373" s="10" t="s">
        <v>42</v>
      </c>
      <c r="C373" s="928">
        <f>SUM(C374:E375)</f>
        <v>80</v>
      </c>
      <c r="D373" s="929"/>
      <c r="E373" s="929"/>
      <c r="F373" s="471">
        <f>SUM(F374:F375)</f>
        <v>0</v>
      </c>
      <c r="G373" s="471">
        <f t="shared" ref="G373:H373" si="83">SUM(G374:G375)</f>
        <v>0</v>
      </c>
      <c r="H373" s="471">
        <f t="shared" si="83"/>
        <v>0</v>
      </c>
      <c r="I373" s="448">
        <f t="shared" si="82"/>
        <v>80</v>
      </c>
      <c r="J373" s="13">
        <f>SUM(J374:J375)</f>
        <v>0</v>
      </c>
      <c r="K373" s="50">
        <f t="shared" ref="K373:M373" si="84">SUM(K374:K375)</f>
        <v>0</v>
      </c>
      <c r="L373" s="13">
        <f t="shared" si="84"/>
        <v>0</v>
      </c>
      <c r="M373" s="13">
        <f t="shared" si="84"/>
        <v>0</v>
      </c>
      <c r="N373" s="880">
        <f>SUM(N374:P375)</f>
        <v>0</v>
      </c>
      <c r="O373" s="880"/>
      <c r="P373" s="881"/>
    </row>
    <row r="374" spans="1:16" ht="20.100000000000001" customHeight="1" x14ac:dyDescent="0.2">
      <c r="A374" s="11"/>
      <c r="B374" s="12" t="s">
        <v>40</v>
      </c>
      <c r="C374" s="919">
        <v>80</v>
      </c>
      <c r="D374" s="920"/>
      <c r="E374" s="920"/>
      <c r="F374" s="467">
        <v>0</v>
      </c>
      <c r="G374" s="467">
        <v>0</v>
      </c>
      <c r="H374" s="467">
        <v>0</v>
      </c>
      <c r="I374" s="451">
        <f t="shared" si="82"/>
        <v>80</v>
      </c>
      <c r="J374" s="38">
        <v>0</v>
      </c>
      <c r="K374" s="472">
        <v>0</v>
      </c>
      <c r="L374" s="467">
        <v>0</v>
      </c>
      <c r="M374" s="467">
        <v>0</v>
      </c>
      <c r="N374" s="880">
        <f>SUM(J374-K374+L374-M374)</f>
        <v>0</v>
      </c>
      <c r="O374" s="880"/>
      <c r="P374" s="881"/>
    </row>
    <row r="375" spans="1:16" ht="20.100000000000001" customHeight="1" x14ac:dyDescent="0.2">
      <c r="A375" s="11"/>
      <c r="B375" s="12" t="s">
        <v>41</v>
      </c>
      <c r="C375" s="919">
        <v>0</v>
      </c>
      <c r="D375" s="920"/>
      <c r="E375" s="920"/>
      <c r="F375" s="467">
        <v>0</v>
      </c>
      <c r="G375" s="467">
        <v>0</v>
      </c>
      <c r="H375" s="467">
        <v>0</v>
      </c>
      <c r="I375" s="451">
        <f t="shared" si="82"/>
        <v>0</v>
      </c>
      <c r="J375" s="38">
        <v>0</v>
      </c>
      <c r="K375" s="472">
        <v>0</v>
      </c>
      <c r="L375" s="467">
        <v>0</v>
      </c>
      <c r="M375" s="467">
        <v>0</v>
      </c>
      <c r="N375" s="880">
        <f>SUM(J375-K375+L375-M375)</f>
        <v>0</v>
      </c>
      <c r="O375" s="880"/>
      <c r="P375" s="881"/>
    </row>
    <row r="376" spans="1:16" ht="26.25" customHeight="1" x14ac:dyDescent="0.2">
      <c r="A376" s="9">
        <v>2</v>
      </c>
      <c r="B376" s="10" t="s">
        <v>43</v>
      </c>
      <c r="C376" s="899"/>
      <c r="D376" s="900"/>
      <c r="E376" s="900"/>
      <c r="F376" s="460"/>
      <c r="G376" s="460"/>
      <c r="H376" s="460"/>
      <c r="I376" s="446"/>
      <c r="J376" s="459"/>
      <c r="K376" s="460"/>
      <c r="L376" s="460"/>
      <c r="M376" s="460"/>
      <c r="N376" s="867"/>
      <c r="O376" s="867"/>
      <c r="P376" s="868"/>
    </row>
    <row r="377" spans="1:16" ht="20.100000000000001" customHeight="1" x14ac:dyDescent="0.2">
      <c r="A377" s="11"/>
      <c r="B377" s="12" t="s">
        <v>44</v>
      </c>
      <c r="C377" s="919">
        <v>0</v>
      </c>
      <c r="D377" s="920"/>
      <c r="E377" s="920"/>
      <c r="F377" s="467">
        <v>0</v>
      </c>
      <c r="G377" s="467">
        <v>0</v>
      </c>
      <c r="H377" s="467">
        <v>0</v>
      </c>
      <c r="I377" s="448">
        <f t="shared" ref="I377:I380" si="85">SUM(C377-F377+G377-H377)</f>
        <v>0</v>
      </c>
      <c r="J377" s="459"/>
      <c r="K377" s="460"/>
      <c r="L377" s="460"/>
      <c r="M377" s="460"/>
      <c r="N377" s="867"/>
      <c r="O377" s="867"/>
      <c r="P377" s="868"/>
    </row>
    <row r="378" spans="1:16" ht="20.100000000000001" customHeight="1" x14ac:dyDescent="0.2">
      <c r="A378" s="11"/>
      <c r="B378" s="12" t="s">
        <v>45</v>
      </c>
      <c r="C378" s="919">
        <v>80</v>
      </c>
      <c r="D378" s="920"/>
      <c r="E378" s="920"/>
      <c r="F378" s="467">
        <v>0</v>
      </c>
      <c r="G378" s="467">
        <v>0</v>
      </c>
      <c r="H378" s="467">
        <v>0</v>
      </c>
      <c r="I378" s="448">
        <f t="shared" si="85"/>
        <v>80</v>
      </c>
      <c r="J378" s="459"/>
      <c r="K378" s="460"/>
      <c r="L378" s="460"/>
      <c r="M378" s="460"/>
      <c r="N378" s="867"/>
      <c r="O378" s="867"/>
      <c r="P378" s="868"/>
    </row>
    <row r="379" spans="1:16" ht="20.100000000000001" customHeight="1" x14ac:dyDescent="0.2">
      <c r="A379" s="9"/>
      <c r="B379" s="12" t="s">
        <v>46</v>
      </c>
      <c r="C379" s="919">
        <v>0</v>
      </c>
      <c r="D379" s="920"/>
      <c r="E379" s="920"/>
      <c r="F379" s="467">
        <v>0</v>
      </c>
      <c r="G379" s="467">
        <v>0</v>
      </c>
      <c r="H379" s="467">
        <v>0</v>
      </c>
      <c r="I379" s="448">
        <f t="shared" si="85"/>
        <v>0</v>
      </c>
      <c r="J379" s="459" t="s">
        <v>1</v>
      </c>
      <c r="K379" s="460"/>
      <c r="L379" s="460"/>
      <c r="M379" s="460"/>
      <c r="N379" s="867"/>
      <c r="O379" s="867"/>
      <c r="P379" s="868"/>
    </row>
    <row r="380" spans="1:16" ht="20.100000000000001" customHeight="1" x14ac:dyDescent="0.2">
      <c r="A380" s="14"/>
      <c r="B380" s="15" t="s">
        <v>47</v>
      </c>
      <c r="C380" s="921">
        <v>0</v>
      </c>
      <c r="D380" s="922"/>
      <c r="E380" s="922"/>
      <c r="F380" s="468">
        <v>0</v>
      </c>
      <c r="G380" s="468">
        <v>0</v>
      </c>
      <c r="H380" s="468">
        <v>0</v>
      </c>
      <c r="I380" s="448">
        <f t="shared" si="85"/>
        <v>0</v>
      </c>
      <c r="J380" s="39"/>
      <c r="K380" s="16"/>
      <c r="L380" s="16"/>
      <c r="M380" s="16"/>
      <c r="N380" s="869"/>
      <c r="O380" s="869"/>
      <c r="P380" s="870"/>
    </row>
    <row r="381" spans="1:16" ht="24" customHeight="1" thickBot="1" x14ac:dyDescent="0.25">
      <c r="A381" s="17">
        <v>3</v>
      </c>
      <c r="B381" s="18" t="s">
        <v>48</v>
      </c>
      <c r="C381" s="923">
        <v>0</v>
      </c>
      <c r="D381" s="924"/>
      <c r="E381" s="924"/>
      <c r="F381" s="26">
        <v>0</v>
      </c>
      <c r="G381" s="26">
        <v>0</v>
      </c>
      <c r="H381" s="469"/>
      <c r="I381" s="40"/>
      <c r="J381" s="41"/>
      <c r="K381" s="447"/>
      <c r="L381" s="447"/>
      <c r="M381" s="447"/>
      <c r="N381" s="873"/>
      <c r="O381" s="873"/>
      <c r="P381" s="874"/>
    </row>
    <row r="382" spans="1:16" x14ac:dyDescent="0.2">
      <c r="B382" s="444" t="s">
        <v>49</v>
      </c>
      <c r="C382" s="861">
        <f>SUM(C377:E380)-C368</f>
        <v>0</v>
      </c>
      <c r="D382" s="862"/>
      <c r="E382" s="862"/>
      <c r="F382" s="25">
        <f>SUM(F377:F380)-F368</f>
        <v>0</v>
      </c>
      <c r="G382" s="25">
        <f t="shared" ref="G382:I382" si="86">SUM(G377:G380)-G368</f>
        <v>0</v>
      </c>
      <c r="H382" s="25">
        <f t="shared" si="86"/>
        <v>0</v>
      </c>
      <c r="I382" s="25">
        <f t="shared" si="86"/>
        <v>0</v>
      </c>
      <c r="J382" s="8"/>
      <c r="K382" s="8"/>
      <c r="L382" s="8"/>
      <c r="M382" s="8"/>
      <c r="N382" s="863"/>
      <c r="O382" s="863"/>
      <c r="P382" s="863"/>
    </row>
    <row r="383" spans="1:16" x14ac:dyDescent="0.2">
      <c r="C383" s="444"/>
      <c r="D383" s="444"/>
      <c r="E383" s="444"/>
      <c r="N383" s="444"/>
      <c r="O383" s="444"/>
      <c r="P383" s="444"/>
    </row>
    <row r="384" spans="1:16" x14ac:dyDescent="0.2">
      <c r="C384" s="444"/>
      <c r="D384" s="444"/>
      <c r="E384" s="444"/>
      <c r="N384" s="444"/>
      <c r="O384" s="444"/>
      <c r="P384" s="444"/>
    </row>
    <row r="385" spans="1:16" ht="12.75" customHeight="1" x14ac:dyDescent="0.2">
      <c r="C385" s="444"/>
      <c r="D385" s="444"/>
      <c r="E385" s="444"/>
      <c r="N385" s="444"/>
      <c r="O385" s="444"/>
      <c r="P385" s="444"/>
    </row>
    <row r="386" spans="1:16" ht="12.75" customHeight="1" x14ac:dyDescent="0.2">
      <c r="C386" s="444"/>
      <c r="D386" s="444"/>
      <c r="E386" s="444"/>
      <c r="N386" s="444"/>
      <c r="O386" s="444"/>
      <c r="P386" s="444"/>
    </row>
    <row r="387" spans="1:16" x14ac:dyDescent="0.2">
      <c r="C387" s="444"/>
      <c r="D387" s="444"/>
      <c r="E387" s="444"/>
      <c r="N387" s="444"/>
      <c r="O387" s="444"/>
      <c r="P387" s="444"/>
    </row>
    <row r="388" spans="1:16" x14ac:dyDescent="0.2">
      <c r="C388" s="444"/>
      <c r="D388" s="444"/>
      <c r="E388" s="444"/>
      <c r="N388" s="444"/>
      <c r="O388" s="444"/>
      <c r="P388" s="444"/>
    </row>
    <row r="389" spans="1:16" x14ac:dyDescent="0.2">
      <c r="C389" s="444"/>
      <c r="D389" s="444"/>
      <c r="E389" s="444"/>
      <c r="N389" s="444"/>
      <c r="O389" s="444"/>
      <c r="P389" s="444"/>
    </row>
    <row r="390" spans="1:16" ht="12.75" customHeight="1" x14ac:dyDescent="0.2">
      <c r="A390" s="864" t="s">
        <v>0</v>
      </c>
      <c r="B390" s="864"/>
      <c r="F390" s="1" t="s">
        <v>1</v>
      </c>
      <c r="M390" s="930" t="s">
        <v>2</v>
      </c>
      <c r="N390" s="930"/>
      <c r="O390" s="930"/>
      <c r="P390" s="930"/>
    </row>
    <row r="391" spans="1:16" ht="12.75" customHeight="1" x14ac:dyDescent="0.2">
      <c r="A391" s="864" t="s">
        <v>3</v>
      </c>
      <c r="B391" s="864"/>
      <c r="M391" s="930"/>
      <c r="N391" s="930"/>
      <c r="O391" s="930"/>
      <c r="P391" s="930"/>
    </row>
    <row r="392" spans="1:16" ht="7.5" customHeight="1" x14ac:dyDescent="0.2">
      <c r="A392" s="864" t="s">
        <v>4</v>
      </c>
      <c r="B392" s="864"/>
    </row>
    <row r="393" spans="1:16" ht="18" customHeight="1" x14ac:dyDescent="0.3">
      <c r="F393" s="918" t="s">
        <v>5</v>
      </c>
      <c r="G393" s="918"/>
      <c r="H393" s="918"/>
      <c r="I393" s="918"/>
      <c r="J393" s="918"/>
      <c r="K393" s="918"/>
      <c r="L393" s="918"/>
    </row>
    <row r="394" spans="1:16" ht="12.75" customHeight="1" x14ac:dyDescent="0.2">
      <c r="F394" s="909" t="s">
        <v>6</v>
      </c>
      <c r="G394" s="909"/>
      <c r="H394" s="909"/>
      <c r="I394" s="909"/>
      <c r="J394" s="909"/>
      <c r="K394" s="909"/>
      <c r="L394" s="909"/>
    </row>
    <row r="395" spans="1:16" ht="12.75" customHeight="1" x14ac:dyDescent="0.2">
      <c r="A395" s="1" t="s">
        <v>7</v>
      </c>
      <c r="C395" s="28"/>
      <c r="D395" s="456">
        <v>1</v>
      </c>
      <c r="E395" s="456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9"/>
      <c r="D396" s="4">
        <v>0</v>
      </c>
      <c r="E396" s="4">
        <v>8</v>
      </c>
      <c r="I396" s="910">
        <v>12</v>
      </c>
      <c r="K396" s="2"/>
      <c r="L396" s="24" t="s">
        <v>50</v>
      </c>
      <c r="M396" s="911" t="str">
        <f>+M360</f>
        <v>: Juli</v>
      </c>
      <c r="N396" s="912"/>
      <c r="O396" s="456">
        <f>+O360</f>
        <v>0</v>
      </c>
      <c r="P396" s="456">
        <f>+P360</f>
        <v>7</v>
      </c>
    </row>
    <row r="397" spans="1:16" s="3" customFormat="1" ht="12.75" customHeight="1" x14ac:dyDescent="0.2">
      <c r="A397" s="353" t="s">
        <v>60</v>
      </c>
      <c r="B397" s="353"/>
      <c r="C397" s="42">
        <v>0</v>
      </c>
      <c r="D397" s="42">
        <v>4</v>
      </c>
      <c r="E397" s="42">
        <v>3</v>
      </c>
      <c r="I397" s="910"/>
      <c r="J397" s="415"/>
      <c r="K397" s="416"/>
      <c r="L397" s="417" t="s">
        <v>12</v>
      </c>
      <c r="M397" s="956" t="str">
        <f>+M361</f>
        <v>: 2019</v>
      </c>
      <c r="N397" s="957"/>
      <c r="O397" s="42">
        <f>+O361</f>
        <v>1</v>
      </c>
      <c r="P397" s="42">
        <f>+P361</f>
        <v>9</v>
      </c>
    </row>
    <row r="398" spans="1:16" ht="30" customHeight="1" thickBot="1" x14ac:dyDescent="0.25">
      <c r="C398" s="30"/>
      <c r="D398" s="30"/>
      <c r="K398" s="2"/>
      <c r="L398" s="2"/>
      <c r="N398" s="2"/>
      <c r="O398" s="30"/>
      <c r="P398" s="30"/>
    </row>
    <row r="399" spans="1:16" ht="25.5" customHeight="1" x14ac:dyDescent="0.2">
      <c r="A399" s="946" t="s">
        <v>13</v>
      </c>
      <c r="B399" s="944" t="s">
        <v>14</v>
      </c>
      <c r="C399" s="913" t="s">
        <v>15</v>
      </c>
      <c r="D399" s="914"/>
      <c r="E399" s="914"/>
      <c r="F399" s="914"/>
      <c r="G399" s="914"/>
      <c r="H399" s="914"/>
      <c r="I399" s="915"/>
      <c r="J399" s="916" t="s">
        <v>16</v>
      </c>
      <c r="K399" s="914"/>
      <c r="L399" s="914"/>
      <c r="M399" s="914"/>
      <c r="N399" s="914"/>
      <c r="O399" s="914"/>
      <c r="P399" s="915"/>
    </row>
    <row r="400" spans="1:16" ht="20.100000000000001" customHeight="1" x14ac:dyDescent="0.2">
      <c r="A400" s="947"/>
      <c r="B400" s="945"/>
      <c r="C400" s="925" t="s">
        <v>17</v>
      </c>
      <c r="D400" s="926"/>
      <c r="E400" s="926"/>
      <c r="F400" s="4"/>
      <c r="G400" s="4"/>
      <c r="H400" s="4"/>
      <c r="I400" s="470" t="s">
        <v>17</v>
      </c>
      <c r="J400" s="34" t="s">
        <v>17</v>
      </c>
      <c r="K400" s="4"/>
      <c r="L400" s="4"/>
      <c r="M400" s="4"/>
      <c r="N400" s="926" t="s">
        <v>17</v>
      </c>
      <c r="O400" s="926"/>
      <c r="P400" s="927"/>
    </row>
    <row r="401" spans="1:16" ht="20.100000000000001" customHeight="1" x14ac:dyDescent="0.2">
      <c r="A401" s="947"/>
      <c r="B401" s="945"/>
      <c r="C401" s="902" t="s">
        <v>9</v>
      </c>
      <c r="D401" s="903"/>
      <c r="E401" s="903"/>
      <c r="F401" s="462" t="s">
        <v>18</v>
      </c>
      <c r="G401" s="462" t="s">
        <v>19</v>
      </c>
      <c r="H401" s="462" t="s">
        <v>20</v>
      </c>
      <c r="I401" s="463" t="s">
        <v>21</v>
      </c>
      <c r="J401" s="35" t="s">
        <v>9</v>
      </c>
      <c r="K401" s="462" t="s">
        <v>18</v>
      </c>
      <c r="L401" s="462" t="s">
        <v>19</v>
      </c>
      <c r="M401" s="462" t="s">
        <v>20</v>
      </c>
      <c r="N401" s="904" t="s">
        <v>21</v>
      </c>
      <c r="O401" s="904"/>
      <c r="P401" s="905"/>
    </row>
    <row r="402" spans="1:16" ht="20.100000000000001" customHeight="1" x14ac:dyDescent="0.2">
      <c r="A402" s="947"/>
      <c r="B402" s="945"/>
      <c r="C402" s="906" t="s">
        <v>22</v>
      </c>
      <c r="D402" s="907"/>
      <c r="E402" s="907"/>
      <c r="F402" s="464"/>
      <c r="G402" s="464"/>
      <c r="H402" s="464"/>
      <c r="I402" s="465" t="s">
        <v>23</v>
      </c>
      <c r="J402" s="36" t="s">
        <v>22</v>
      </c>
      <c r="K402" s="464"/>
      <c r="L402" s="464"/>
      <c r="M402" s="464"/>
      <c r="N402" s="907" t="s">
        <v>24</v>
      </c>
      <c r="O402" s="907"/>
      <c r="P402" s="908"/>
    </row>
    <row r="403" spans="1:16" ht="20.100000000000001" customHeight="1" x14ac:dyDescent="0.2">
      <c r="A403" s="46" t="s">
        <v>25</v>
      </c>
      <c r="B403" s="47" t="s">
        <v>26</v>
      </c>
      <c r="C403" s="890" t="s">
        <v>27</v>
      </c>
      <c r="D403" s="891"/>
      <c r="E403" s="891"/>
      <c r="F403" s="457" t="s">
        <v>28</v>
      </c>
      <c r="G403" s="457" t="s">
        <v>29</v>
      </c>
      <c r="H403" s="457" t="s">
        <v>30</v>
      </c>
      <c r="I403" s="48" t="s">
        <v>31</v>
      </c>
      <c r="J403" s="49" t="s">
        <v>32</v>
      </c>
      <c r="K403" s="457" t="s">
        <v>33</v>
      </c>
      <c r="L403" s="457" t="s">
        <v>34</v>
      </c>
      <c r="M403" s="457" t="s">
        <v>35</v>
      </c>
      <c r="N403" s="892" t="s">
        <v>36</v>
      </c>
      <c r="O403" s="891"/>
      <c r="P403" s="893"/>
    </row>
    <row r="404" spans="1:16" ht="20.100000000000001" customHeight="1" x14ac:dyDescent="0.2">
      <c r="A404" s="5"/>
      <c r="B404" s="6" t="s">
        <v>37</v>
      </c>
      <c r="C404" s="894">
        <f>SUM(C406,C409)</f>
        <v>150</v>
      </c>
      <c r="D404" s="895"/>
      <c r="E404" s="895"/>
      <c r="F404" s="458">
        <f>SUM(F406,F409)</f>
        <v>5</v>
      </c>
      <c r="G404" s="458">
        <f>SUM(G406,G409)</f>
        <v>0</v>
      </c>
      <c r="H404" s="458">
        <f>SUM(H406,H409)</f>
        <v>0</v>
      </c>
      <c r="I404" s="7">
        <f>SUM(I406,I409)</f>
        <v>145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896">
        <f t="shared" si="87"/>
        <v>0</v>
      </c>
      <c r="O404" s="897"/>
      <c r="P404" s="898"/>
    </row>
    <row r="405" spans="1:16" ht="20.100000000000001" customHeight="1" x14ac:dyDescent="0.2">
      <c r="A405" s="9">
        <v>1</v>
      </c>
      <c r="B405" s="10" t="s">
        <v>38</v>
      </c>
      <c r="C405" s="899"/>
      <c r="D405" s="900"/>
      <c r="E405" s="900"/>
      <c r="F405" s="460"/>
      <c r="G405" s="460"/>
      <c r="H405" s="460"/>
      <c r="I405" s="37"/>
      <c r="J405" s="459"/>
      <c r="K405" s="460"/>
      <c r="L405" s="460"/>
      <c r="M405" s="460"/>
      <c r="N405" s="900"/>
      <c r="O405" s="900"/>
      <c r="P405" s="901"/>
    </row>
    <row r="406" spans="1:16" ht="20.100000000000001" customHeight="1" x14ac:dyDescent="0.2">
      <c r="A406" s="11"/>
      <c r="B406" s="10" t="s">
        <v>39</v>
      </c>
      <c r="C406" s="928">
        <f>SUM(C407:E408)</f>
        <v>0</v>
      </c>
      <c r="D406" s="929"/>
      <c r="E406" s="929"/>
      <c r="F406" s="471">
        <f>SUM(F407:F408)</f>
        <v>0</v>
      </c>
      <c r="G406" s="471">
        <f t="shared" ref="G406:H406" si="88">SUM(G407:G408)</f>
        <v>0</v>
      </c>
      <c r="H406" s="471">
        <f t="shared" si="88"/>
        <v>0</v>
      </c>
      <c r="I406" s="448">
        <f>SUM(C406-F406+G406-H406)</f>
        <v>0</v>
      </c>
      <c r="J406" s="471">
        <f>SUM(J407:J408)</f>
        <v>0</v>
      </c>
      <c r="K406" s="471">
        <f t="shared" ref="K406:M406" si="89">SUM(K407:K408)</f>
        <v>0</v>
      </c>
      <c r="L406" s="471">
        <f t="shared" si="89"/>
        <v>0</v>
      </c>
      <c r="M406" s="471">
        <f t="shared" si="89"/>
        <v>0</v>
      </c>
      <c r="N406" s="880">
        <f>SUM(N407:P408)</f>
        <v>0</v>
      </c>
      <c r="O406" s="880"/>
      <c r="P406" s="881"/>
    </row>
    <row r="407" spans="1:16" ht="26.25" customHeight="1" x14ac:dyDescent="0.2">
      <c r="A407" s="11"/>
      <c r="B407" s="12" t="s">
        <v>40</v>
      </c>
      <c r="C407" s="919">
        <v>0</v>
      </c>
      <c r="D407" s="920"/>
      <c r="E407" s="920"/>
      <c r="F407" s="467">
        <v>0</v>
      </c>
      <c r="G407" s="467">
        <v>0</v>
      </c>
      <c r="H407" s="467">
        <v>0</v>
      </c>
      <c r="I407" s="451">
        <f t="shared" ref="I407:I411" si="90">SUM(C407-F407+G407-H407)</f>
        <v>0</v>
      </c>
      <c r="J407" s="476">
        <v>0</v>
      </c>
      <c r="K407" s="476">
        <v>0</v>
      </c>
      <c r="L407" s="476">
        <v>0</v>
      </c>
      <c r="M407" s="476">
        <v>0</v>
      </c>
      <c r="N407" s="880">
        <f>SUM(J407-K407+L407-M407)</f>
        <v>0</v>
      </c>
      <c r="O407" s="880"/>
      <c r="P407" s="881"/>
    </row>
    <row r="408" spans="1:16" ht="20.100000000000001" customHeight="1" x14ac:dyDescent="0.2">
      <c r="A408" s="11"/>
      <c r="B408" s="12" t="s">
        <v>41</v>
      </c>
      <c r="C408" s="919">
        <v>0</v>
      </c>
      <c r="D408" s="920"/>
      <c r="E408" s="920"/>
      <c r="F408" s="467">
        <v>0</v>
      </c>
      <c r="G408" s="467">
        <v>0</v>
      </c>
      <c r="H408" s="467">
        <v>0</v>
      </c>
      <c r="I408" s="451">
        <f t="shared" si="90"/>
        <v>0</v>
      </c>
      <c r="J408" s="476">
        <v>0</v>
      </c>
      <c r="K408" s="476">
        <v>0</v>
      </c>
      <c r="L408" s="476">
        <v>0</v>
      </c>
      <c r="M408" s="476">
        <v>0</v>
      </c>
      <c r="N408" s="880">
        <f>SUM(J408-K408+L408-M408)</f>
        <v>0</v>
      </c>
      <c r="O408" s="880"/>
      <c r="P408" s="881"/>
    </row>
    <row r="409" spans="1:16" ht="20.100000000000001" customHeight="1" x14ac:dyDescent="0.2">
      <c r="A409" s="11"/>
      <c r="B409" s="10" t="s">
        <v>42</v>
      </c>
      <c r="C409" s="928">
        <f>SUM(C410:E411)</f>
        <v>150</v>
      </c>
      <c r="D409" s="929"/>
      <c r="E409" s="929"/>
      <c r="F409" s="471">
        <f>SUM(F410:F411)</f>
        <v>5</v>
      </c>
      <c r="G409" s="471">
        <f t="shared" ref="G409:H409" si="91">SUM(G410:G411)</f>
        <v>0</v>
      </c>
      <c r="H409" s="471">
        <f t="shared" si="91"/>
        <v>0</v>
      </c>
      <c r="I409" s="448">
        <f t="shared" si="90"/>
        <v>145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880">
        <f>SUM(N410:P411)</f>
        <v>0</v>
      </c>
      <c r="O409" s="880"/>
      <c r="P409" s="881"/>
    </row>
    <row r="410" spans="1:16" ht="20.100000000000001" customHeight="1" x14ac:dyDescent="0.2">
      <c r="A410" s="11"/>
      <c r="B410" s="12" t="s">
        <v>40</v>
      </c>
      <c r="C410" s="919">
        <v>150</v>
      </c>
      <c r="D410" s="920"/>
      <c r="E410" s="920"/>
      <c r="F410" s="467">
        <v>5</v>
      </c>
      <c r="G410" s="467">
        <v>0</v>
      </c>
      <c r="H410" s="467">
        <v>0</v>
      </c>
      <c r="I410" s="451">
        <f t="shared" si="90"/>
        <v>145</v>
      </c>
      <c r="J410" s="38">
        <v>0</v>
      </c>
      <c r="K410" s="467">
        <v>0</v>
      </c>
      <c r="L410" s="467">
        <v>0</v>
      </c>
      <c r="M410" s="467">
        <v>0</v>
      </c>
      <c r="N410" s="880">
        <f>SUM(J410-K410+L410-M410)</f>
        <v>0</v>
      </c>
      <c r="O410" s="880"/>
      <c r="P410" s="881"/>
    </row>
    <row r="411" spans="1:16" ht="20.100000000000001" customHeight="1" x14ac:dyDescent="0.2">
      <c r="A411" s="11"/>
      <c r="B411" s="12" t="s">
        <v>41</v>
      </c>
      <c r="C411" s="919">
        <v>0</v>
      </c>
      <c r="D411" s="920"/>
      <c r="E411" s="920"/>
      <c r="F411" s="467">
        <v>0</v>
      </c>
      <c r="G411" s="467">
        <v>0</v>
      </c>
      <c r="H411" s="467">
        <v>0</v>
      </c>
      <c r="I411" s="451">
        <f t="shared" si="90"/>
        <v>0</v>
      </c>
      <c r="J411" s="38">
        <v>0</v>
      </c>
      <c r="K411" s="467">
        <v>0</v>
      </c>
      <c r="L411" s="467">
        <v>0</v>
      </c>
      <c r="M411" s="467">
        <v>0</v>
      </c>
      <c r="N411" s="880">
        <f>SUM(J411-K411+L411-M411)</f>
        <v>0</v>
      </c>
      <c r="O411" s="880"/>
      <c r="P411" s="881"/>
    </row>
    <row r="412" spans="1:16" ht="24" customHeight="1" x14ac:dyDescent="0.2">
      <c r="A412" s="9">
        <v>2</v>
      </c>
      <c r="B412" s="10" t="s">
        <v>43</v>
      </c>
      <c r="C412" s="899"/>
      <c r="D412" s="900"/>
      <c r="E412" s="900"/>
      <c r="F412" s="460"/>
      <c r="G412" s="460"/>
      <c r="H412" s="460"/>
      <c r="I412" s="446"/>
      <c r="J412" s="459"/>
      <c r="K412" s="460"/>
      <c r="L412" s="460"/>
      <c r="M412" s="460"/>
      <c r="N412" s="867"/>
      <c r="O412" s="867"/>
      <c r="P412" s="868"/>
    </row>
    <row r="413" spans="1:16" ht="12.75" customHeight="1" x14ac:dyDescent="0.2">
      <c r="A413" s="11"/>
      <c r="B413" s="12" t="s">
        <v>44</v>
      </c>
      <c r="C413" s="919">
        <v>80</v>
      </c>
      <c r="D413" s="920"/>
      <c r="E413" s="920"/>
      <c r="F413" s="467">
        <v>2</v>
      </c>
      <c r="G413" s="467">
        <v>0</v>
      </c>
      <c r="H413" s="467">
        <v>0</v>
      </c>
      <c r="I413" s="448">
        <f>SUM(C413-F413+G413-H413)</f>
        <v>78</v>
      </c>
      <c r="J413" s="459"/>
      <c r="K413" s="460"/>
      <c r="L413" s="460"/>
      <c r="M413" s="460"/>
      <c r="N413" s="867"/>
      <c r="O413" s="867"/>
      <c r="P413" s="868"/>
    </row>
    <row r="414" spans="1:16" ht="14.25" x14ac:dyDescent="0.2">
      <c r="A414" s="11"/>
      <c r="B414" s="12" t="s">
        <v>45</v>
      </c>
      <c r="C414" s="919">
        <v>0</v>
      </c>
      <c r="D414" s="920"/>
      <c r="E414" s="920"/>
      <c r="F414" s="467">
        <v>0</v>
      </c>
      <c r="G414" s="467">
        <v>0</v>
      </c>
      <c r="H414" s="467">
        <v>0</v>
      </c>
      <c r="I414" s="448">
        <f t="shared" ref="I414:I416" si="93">SUM(C414-F414+G414-H414)</f>
        <v>0</v>
      </c>
      <c r="J414" s="459"/>
      <c r="K414" s="460"/>
      <c r="L414" s="460"/>
      <c r="M414" s="460"/>
      <c r="N414" s="867"/>
      <c r="O414" s="867"/>
      <c r="P414" s="868"/>
    </row>
    <row r="415" spans="1:16" ht="14.25" x14ac:dyDescent="0.2">
      <c r="A415" s="9"/>
      <c r="B415" s="12" t="s">
        <v>46</v>
      </c>
      <c r="C415" s="919">
        <v>0</v>
      </c>
      <c r="D415" s="920"/>
      <c r="E415" s="920"/>
      <c r="F415" s="467">
        <v>0</v>
      </c>
      <c r="G415" s="467">
        <v>0</v>
      </c>
      <c r="H415" s="467">
        <v>0</v>
      </c>
      <c r="I415" s="448">
        <f t="shared" si="93"/>
        <v>0</v>
      </c>
      <c r="J415" s="459"/>
      <c r="K415" s="460"/>
      <c r="L415" s="460"/>
      <c r="M415" s="460"/>
      <c r="N415" s="867"/>
      <c r="O415" s="867"/>
      <c r="P415" s="868"/>
    </row>
    <row r="416" spans="1:16" ht="14.25" x14ac:dyDescent="0.2">
      <c r="A416" s="14"/>
      <c r="B416" s="15" t="s">
        <v>47</v>
      </c>
      <c r="C416" s="921">
        <v>70</v>
      </c>
      <c r="D416" s="922"/>
      <c r="E416" s="922"/>
      <c r="F416" s="468">
        <v>3</v>
      </c>
      <c r="G416" s="468">
        <v>0</v>
      </c>
      <c r="H416" s="468">
        <v>0</v>
      </c>
      <c r="I416" s="448">
        <f t="shared" si="93"/>
        <v>67</v>
      </c>
      <c r="J416" s="39"/>
      <c r="K416" s="16"/>
      <c r="L416" s="16"/>
      <c r="M416" s="16"/>
      <c r="N416" s="869"/>
      <c r="O416" s="869"/>
      <c r="P416" s="870"/>
    </row>
    <row r="417" spans="1:16" ht="15" thickBot="1" x14ac:dyDescent="0.25">
      <c r="A417" s="17">
        <v>3</v>
      </c>
      <c r="B417" s="18" t="s">
        <v>48</v>
      </c>
      <c r="C417" s="923"/>
      <c r="D417" s="924"/>
      <c r="E417" s="924"/>
      <c r="F417" s="26">
        <v>0</v>
      </c>
      <c r="G417" s="26">
        <v>0</v>
      </c>
      <c r="H417" s="469"/>
      <c r="I417" s="40"/>
      <c r="J417" s="41"/>
      <c r="K417" s="447"/>
      <c r="L417" s="447"/>
      <c r="M417" s="447"/>
      <c r="N417" s="873"/>
      <c r="O417" s="873"/>
      <c r="P417" s="874"/>
    </row>
    <row r="418" spans="1:16" x14ac:dyDescent="0.2">
      <c r="B418" s="444" t="s">
        <v>49</v>
      </c>
      <c r="C418" s="861">
        <f>SUM(C413:E416)-C404</f>
        <v>0</v>
      </c>
      <c r="D418" s="862"/>
      <c r="E418" s="862"/>
      <c r="F418" s="25">
        <f>SUM(F413:F416)-F404</f>
        <v>0</v>
      </c>
      <c r="G418" s="25">
        <f t="shared" ref="G418:I418" si="94">SUM(G413:G416)-G404</f>
        <v>0</v>
      </c>
      <c r="H418" s="25">
        <f t="shared" si="94"/>
        <v>0</v>
      </c>
      <c r="I418" s="25">
        <f t="shared" si="94"/>
        <v>0</v>
      </c>
      <c r="J418" s="8"/>
      <c r="K418" s="8"/>
      <c r="L418" s="8"/>
      <c r="M418" s="8"/>
      <c r="N418" s="863"/>
      <c r="O418" s="863"/>
      <c r="P418" s="863"/>
    </row>
    <row r="419" spans="1:16" x14ac:dyDescent="0.2">
      <c r="C419" s="864"/>
      <c r="D419" s="864"/>
      <c r="E419" s="864"/>
      <c r="N419" s="864"/>
      <c r="O419" s="864"/>
      <c r="P419" s="864"/>
    </row>
    <row r="420" spans="1:16" x14ac:dyDescent="0.2">
      <c r="C420" s="444"/>
      <c r="D420" s="444"/>
      <c r="E420" s="444"/>
      <c r="N420" s="444"/>
      <c r="O420" s="444"/>
      <c r="P420" s="444"/>
    </row>
    <row r="421" spans="1:16" x14ac:dyDescent="0.2">
      <c r="C421" s="444"/>
      <c r="D421" s="444"/>
      <c r="E421" s="444"/>
      <c r="N421" s="444"/>
      <c r="O421" s="444"/>
      <c r="P421" s="444"/>
    </row>
    <row r="422" spans="1:16" x14ac:dyDescent="0.2">
      <c r="C422" s="444"/>
      <c r="D422" s="444"/>
      <c r="E422" s="444"/>
      <c r="N422" s="444"/>
      <c r="O422" s="444"/>
      <c r="P422" s="444"/>
    </row>
    <row r="423" spans="1:16" x14ac:dyDescent="0.2">
      <c r="C423" s="444"/>
      <c r="D423" s="444"/>
      <c r="E423" s="444"/>
      <c r="N423" s="444"/>
      <c r="O423" s="444"/>
      <c r="P423" s="444"/>
    </row>
    <row r="424" spans="1:16" x14ac:dyDescent="0.2">
      <c r="C424" s="444"/>
      <c r="D424" s="444"/>
      <c r="E424" s="444"/>
      <c r="N424" s="444"/>
      <c r="O424" s="444"/>
      <c r="P424" s="444"/>
    </row>
    <row r="425" spans="1:16" x14ac:dyDescent="0.2">
      <c r="C425" s="444"/>
      <c r="D425" s="444"/>
      <c r="E425" s="444"/>
      <c r="N425" s="444"/>
      <c r="O425" s="444"/>
      <c r="P425" s="444"/>
    </row>
    <row r="426" spans="1:16" ht="12.75" customHeight="1" x14ac:dyDescent="0.2">
      <c r="A426" s="864" t="s">
        <v>0</v>
      </c>
      <c r="B426" s="864"/>
      <c r="F426" s="1" t="s">
        <v>1</v>
      </c>
      <c r="I426" s="92"/>
      <c r="M426" s="917" t="s">
        <v>63</v>
      </c>
      <c r="N426" s="917"/>
      <c r="O426" s="917"/>
      <c r="P426" s="917"/>
    </row>
    <row r="427" spans="1:16" ht="12.75" customHeight="1" x14ac:dyDescent="0.2">
      <c r="A427" s="864" t="s">
        <v>3</v>
      </c>
      <c r="B427" s="864"/>
      <c r="I427" s="92"/>
      <c r="M427" s="917"/>
      <c r="N427" s="917"/>
      <c r="O427" s="917"/>
      <c r="P427" s="917"/>
    </row>
    <row r="428" spans="1:16" x14ac:dyDescent="0.2">
      <c r="A428" s="864" t="s">
        <v>4</v>
      </c>
      <c r="B428" s="864"/>
      <c r="I428" s="92"/>
      <c r="M428" s="1" t="s">
        <v>1</v>
      </c>
    </row>
    <row r="429" spans="1:16" ht="20.25" x14ac:dyDescent="0.3">
      <c r="F429" s="918" t="s">
        <v>5</v>
      </c>
      <c r="G429" s="918"/>
      <c r="H429" s="918"/>
      <c r="I429" s="918"/>
      <c r="J429" s="918"/>
      <c r="K429" s="918"/>
      <c r="L429" s="918"/>
    </row>
    <row r="430" spans="1:16" x14ac:dyDescent="0.2">
      <c r="F430" s="909" t="s">
        <v>6</v>
      </c>
      <c r="G430" s="909"/>
      <c r="H430" s="909"/>
      <c r="I430" s="909"/>
      <c r="J430" s="909"/>
      <c r="K430" s="909"/>
      <c r="L430" s="909"/>
    </row>
    <row r="431" spans="1:16" ht="12.75" customHeight="1" x14ac:dyDescent="0.2">
      <c r="A431" s="1" t="s">
        <v>7</v>
      </c>
      <c r="C431" s="28"/>
      <c r="D431" s="456">
        <v>1</v>
      </c>
      <c r="E431" s="456">
        <v>5</v>
      </c>
      <c r="I431" s="910">
        <v>13</v>
      </c>
      <c r="K431" s="2"/>
      <c r="L431" s="24" t="s">
        <v>50</v>
      </c>
      <c r="M431" s="911" t="str">
        <f>+M396</f>
        <v>: Juli</v>
      </c>
      <c r="N431" s="912"/>
      <c r="O431" s="456">
        <f>+O396</f>
        <v>0</v>
      </c>
      <c r="P431" s="456">
        <f>+P396</f>
        <v>7</v>
      </c>
    </row>
    <row r="432" spans="1:16" ht="12.75" customHeight="1" x14ac:dyDescent="0.2">
      <c r="A432" s="1" t="s">
        <v>8</v>
      </c>
      <c r="C432" s="28"/>
      <c r="D432" s="456">
        <v>0</v>
      </c>
      <c r="E432" s="456">
        <v>8</v>
      </c>
      <c r="G432" s="1" t="s">
        <v>1</v>
      </c>
      <c r="I432" s="910"/>
      <c r="K432" s="2"/>
      <c r="L432" s="24" t="s">
        <v>12</v>
      </c>
      <c r="M432" s="911" t="str">
        <f>+M397</f>
        <v>: 2019</v>
      </c>
      <c r="N432" s="912"/>
      <c r="O432" s="456">
        <f>+O397</f>
        <v>1</v>
      </c>
      <c r="P432" s="456">
        <f>+P397</f>
        <v>9</v>
      </c>
    </row>
    <row r="433" spans="1:18" ht="13.5" thickBot="1" x14ac:dyDescent="0.25">
      <c r="C433" s="30"/>
      <c r="D433" s="30"/>
      <c r="K433" s="2"/>
      <c r="L433" s="2"/>
      <c r="N433" s="2"/>
      <c r="O433" s="30"/>
      <c r="P433" s="30"/>
    </row>
    <row r="434" spans="1:18" ht="12.75" customHeight="1" x14ac:dyDescent="0.2">
      <c r="A434" s="946" t="s">
        <v>13</v>
      </c>
      <c r="B434" s="944" t="s">
        <v>14</v>
      </c>
      <c r="C434" s="913" t="s">
        <v>15</v>
      </c>
      <c r="D434" s="914"/>
      <c r="E434" s="914"/>
      <c r="F434" s="914"/>
      <c r="G434" s="914"/>
      <c r="H434" s="914"/>
      <c r="I434" s="915"/>
      <c r="J434" s="916" t="s">
        <v>16</v>
      </c>
      <c r="K434" s="914"/>
      <c r="L434" s="914"/>
      <c r="M434" s="914"/>
      <c r="N434" s="914"/>
      <c r="O434" s="914"/>
      <c r="P434" s="915"/>
    </row>
    <row r="435" spans="1:18" ht="12.75" customHeight="1" x14ac:dyDescent="0.2">
      <c r="A435" s="947"/>
      <c r="B435" s="945"/>
      <c r="C435" s="925" t="s">
        <v>17</v>
      </c>
      <c r="D435" s="926"/>
      <c r="E435" s="926"/>
      <c r="F435" s="4"/>
      <c r="G435" s="4"/>
      <c r="H435" s="4"/>
      <c r="I435" s="470" t="s">
        <v>17</v>
      </c>
      <c r="J435" s="34" t="s">
        <v>17</v>
      </c>
      <c r="K435" s="4"/>
      <c r="L435" s="4"/>
      <c r="M435" s="4"/>
      <c r="N435" s="926" t="s">
        <v>17</v>
      </c>
      <c r="O435" s="926"/>
      <c r="P435" s="927"/>
    </row>
    <row r="436" spans="1:18" ht="12.75" customHeight="1" x14ac:dyDescent="0.2">
      <c r="A436" s="947"/>
      <c r="B436" s="945"/>
      <c r="C436" s="902" t="s">
        <v>9</v>
      </c>
      <c r="D436" s="903"/>
      <c r="E436" s="903"/>
      <c r="F436" s="462" t="s">
        <v>18</v>
      </c>
      <c r="G436" s="462" t="s">
        <v>19</v>
      </c>
      <c r="H436" s="462" t="s">
        <v>20</v>
      </c>
      <c r="I436" s="463" t="s">
        <v>21</v>
      </c>
      <c r="J436" s="35" t="s">
        <v>9</v>
      </c>
      <c r="K436" s="462" t="s">
        <v>18</v>
      </c>
      <c r="L436" s="462" t="s">
        <v>19</v>
      </c>
      <c r="M436" s="462" t="s">
        <v>20</v>
      </c>
      <c r="N436" s="904" t="s">
        <v>21</v>
      </c>
      <c r="O436" s="904"/>
      <c r="P436" s="905"/>
    </row>
    <row r="437" spans="1:18" ht="12.75" customHeight="1" x14ac:dyDescent="0.2">
      <c r="A437" s="947"/>
      <c r="B437" s="945"/>
      <c r="C437" s="906" t="s">
        <v>22</v>
      </c>
      <c r="D437" s="907"/>
      <c r="E437" s="907"/>
      <c r="F437" s="464"/>
      <c r="G437" s="464"/>
      <c r="H437" s="464"/>
      <c r="I437" s="465" t="s">
        <v>23</v>
      </c>
      <c r="J437" s="36" t="s">
        <v>22</v>
      </c>
      <c r="K437" s="464"/>
      <c r="L437" s="464"/>
      <c r="M437" s="464"/>
      <c r="N437" s="907" t="s">
        <v>24</v>
      </c>
      <c r="O437" s="907"/>
      <c r="P437" s="908"/>
    </row>
    <row r="438" spans="1:18" x14ac:dyDescent="0.2">
      <c r="A438" s="46" t="s">
        <v>25</v>
      </c>
      <c r="B438" s="47" t="s">
        <v>26</v>
      </c>
      <c r="C438" s="890" t="s">
        <v>27</v>
      </c>
      <c r="D438" s="891"/>
      <c r="E438" s="891"/>
      <c r="F438" s="457" t="s">
        <v>28</v>
      </c>
      <c r="G438" s="457" t="s">
        <v>29</v>
      </c>
      <c r="H438" s="457" t="s">
        <v>30</v>
      </c>
      <c r="I438" s="48" t="s">
        <v>31</v>
      </c>
      <c r="J438" s="49" t="s">
        <v>32</v>
      </c>
      <c r="K438" s="457" t="s">
        <v>33</v>
      </c>
      <c r="L438" s="457" t="s">
        <v>34</v>
      </c>
      <c r="M438" s="457" t="s">
        <v>35</v>
      </c>
      <c r="N438" s="892" t="s">
        <v>36</v>
      </c>
      <c r="O438" s="891"/>
      <c r="P438" s="893"/>
      <c r="Q438" s="1" t="s">
        <v>1</v>
      </c>
    </row>
    <row r="439" spans="1:18" ht="15.75" x14ac:dyDescent="0.2">
      <c r="A439" s="5"/>
      <c r="B439" s="6" t="s">
        <v>37</v>
      </c>
      <c r="C439" s="894">
        <f>SUM(C15,C50,C85,C120,C155,C190,C225,C261,C296,C332,C368,C404)</f>
        <v>4372</v>
      </c>
      <c r="D439" s="895"/>
      <c r="E439" s="895"/>
      <c r="F439" s="95">
        <f t="shared" ref="F439:N439" si="95">SUM(F15,F50,F85,F120,F155,F190,F225,F261,F296,F332,F368,F404)</f>
        <v>1409</v>
      </c>
      <c r="G439" s="252">
        <f t="shared" si="95"/>
        <v>50</v>
      </c>
      <c r="H439" s="95">
        <f t="shared" si="95"/>
        <v>2</v>
      </c>
      <c r="I439" s="96">
        <f t="shared" si="95"/>
        <v>3011</v>
      </c>
      <c r="J439" s="103">
        <f t="shared" si="95"/>
        <v>0</v>
      </c>
      <c r="K439" s="95">
        <f t="shared" si="95"/>
        <v>0</v>
      </c>
      <c r="L439" s="95">
        <f t="shared" si="95"/>
        <v>0</v>
      </c>
      <c r="M439" s="95">
        <f t="shared" si="95"/>
        <v>0</v>
      </c>
      <c r="N439" s="896">
        <f t="shared" si="95"/>
        <v>0</v>
      </c>
      <c r="O439" s="897"/>
      <c r="P439" s="898"/>
      <c r="Q439" s="1" t="s">
        <v>1</v>
      </c>
    </row>
    <row r="440" spans="1:18" x14ac:dyDescent="0.2">
      <c r="A440" s="9">
        <v>1</v>
      </c>
      <c r="B440" s="10" t="s">
        <v>38</v>
      </c>
      <c r="C440" s="899"/>
      <c r="D440" s="900"/>
      <c r="E440" s="900"/>
      <c r="F440" s="460"/>
      <c r="G440" s="460"/>
      <c r="H440" s="460"/>
      <c r="I440" s="461"/>
      <c r="J440" s="459"/>
      <c r="K440" s="460"/>
      <c r="L440" s="460"/>
      <c r="M440" s="460"/>
      <c r="N440" s="900"/>
      <c r="O440" s="900"/>
      <c r="P440" s="901"/>
    </row>
    <row r="441" spans="1:18" ht="14.25" x14ac:dyDescent="0.2">
      <c r="A441" s="11"/>
      <c r="B441" s="10" t="s">
        <v>39</v>
      </c>
      <c r="C441" s="885">
        <f t="shared" ref="C441:C443" si="96">SUM(C87,C17,C298,C192,C122,C334,C227,C263,C157,C406,C370,C52)</f>
        <v>0</v>
      </c>
      <c r="D441" s="886"/>
      <c r="E441" s="886"/>
      <c r="F441" s="453">
        <f t="shared" ref="F441:N443" si="97">SUM(F87,F17,F298,F192,F122,F334,F227,F263,F157,F406,F370,F52)</f>
        <v>0</v>
      </c>
      <c r="G441" s="453">
        <f t="shared" si="97"/>
        <v>0</v>
      </c>
      <c r="H441" s="453">
        <f t="shared" si="97"/>
        <v>0</v>
      </c>
      <c r="I441" s="454">
        <f t="shared" si="97"/>
        <v>0</v>
      </c>
      <c r="J441" s="452">
        <f t="shared" si="97"/>
        <v>0</v>
      </c>
      <c r="K441" s="453">
        <f t="shared" si="97"/>
        <v>0</v>
      </c>
      <c r="L441" s="453">
        <f t="shared" si="97"/>
        <v>0</v>
      </c>
      <c r="M441" s="453">
        <f t="shared" si="97"/>
        <v>0</v>
      </c>
      <c r="N441" s="886">
        <f t="shared" si="97"/>
        <v>0</v>
      </c>
      <c r="O441" s="886"/>
      <c r="P441" s="887"/>
    </row>
    <row r="442" spans="1:18" ht="15" x14ac:dyDescent="0.2">
      <c r="A442" s="11"/>
      <c r="B442" s="12" t="s">
        <v>40</v>
      </c>
      <c r="C442" s="882">
        <f t="shared" si="96"/>
        <v>0</v>
      </c>
      <c r="D442" s="883"/>
      <c r="E442" s="883"/>
      <c r="F442" s="450">
        <f t="shared" si="97"/>
        <v>0</v>
      </c>
      <c r="G442" s="450">
        <f t="shared" si="97"/>
        <v>0</v>
      </c>
      <c r="H442" s="450">
        <f t="shared" si="97"/>
        <v>0</v>
      </c>
      <c r="I442" s="451">
        <f t="shared" si="97"/>
        <v>0</v>
      </c>
      <c r="J442" s="449">
        <f t="shared" si="97"/>
        <v>0</v>
      </c>
      <c r="K442" s="450">
        <f t="shared" si="97"/>
        <v>0</v>
      </c>
      <c r="L442" s="450">
        <f t="shared" si="97"/>
        <v>0</v>
      </c>
      <c r="M442" s="450">
        <f t="shared" si="97"/>
        <v>0</v>
      </c>
      <c r="N442" s="880">
        <f t="shared" si="97"/>
        <v>0</v>
      </c>
      <c r="O442" s="880"/>
      <c r="P442" s="881"/>
    </row>
    <row r="443" spans="1:18" ht="15" x14ac:dyDescent="0.2">
      <c r="A443" s="11"/>
      <c r="B443" s="12" t="s">
        <v>41</v>
      </c>
      <c r="C443" s="888">
        <f t="shared" si="96"/>
        <v>0</v>
      </c>
      <c r="D443" s="889"/>
      <c r="E443" s="889"/>
      <c r="F443" s="455">
        <f t="shared" si="97"/>
        <v>0</v>
      </c>
      <c r="G443" s="455">
        <f t="shared" si="97"/>
        <v>0</v>
      </c>
      <c r="H443" s="455">
        <f t="shared" si="97"/>
        <v>0</v>
      </c>
      <c r="I443" s="45">
        <f t="shared" si="97"/>
        <v>0</v>
      </c>
      <c r="J443" s="449">
        <f t="shared" si="97"/>
        <v>0</v>
      </c>
      <c r="K443" s="450">
        <f t="shared" si="97"/>
        <v>0</v>
      </c>
      <c r="L443" s="450">
        <f t="shared" si="97"/>
        <v>0</v>
      </c>
      <c r="M443" s="450">
        <f t="shared" si="97"/>
        <v>0</v>
      </c>
      <c r="N443" s="880">
        <f t="shared" si="97"/>
        <v>0</v>
      </c>
      <c r="O443" s="880"/>
      <c r="P443" s="881"/>
    </row>
    <row r="444" spans="1:18" ht="14.25" x14ac:dyDescent="0.2">
      <c r="A444" s="11"/>
      <c r="B444" s="10" t="s">
        <v>42</v>
      </c>
      <c r="C444" s="878">
        <f>SUM(C20,C55,C90,C125,C160,C195,C230,C266,C301,C337,C373,C409)</f>
        <v>4372</v>
      </c>
      <c r="D444" s="879"/>
      <c r="E444" s="879"/>
      <c r="F444" s="97">
        <f t="shared" ref="F444:N451" si="98">SUM(F20,F55,F90,F125,F160,F195,F230,F266,F301,F337,F373,F409)</f>
        <v>1409</v>
      </c>
      <c r="G444" s="97">
        <f t="shared" si="98"/>
        <v>50</v>
      </c>
      <c r="H444" s="97">
        <f t="shared" si="98"/>
        <v>2</v>
      </c>
      <c r="I444" s="98">
        <f t="shared" si="98"/>
        <v>3011</v>
      </c>
      <c r="J444" s="141">
        <f t="shared" si="98"/>
        <v>0</v>
      </c>
      <c r="K444" s="142">
        <f t="shared" si="98"/>
        <v>0</v>
      </c>
      <c r="L444" s="142">
        <f t="shared" si="98"/>
        <v>0</v>
      </c>
      <c r="M444" s="142">
        <f t="shared" si="98"/>
        <v>0</v>
      </c>
      <c r="N444" s="880">
        <f t="shared" si="98"/>
        <v>0</v>
      </c>
      <c r="O444" s="880"/>
      <c r="P444" s="881"/>
      <c r="R444" s="1" t="s">
        <v>1</v>
      </c>
    </row>
    <row r="445" spans="1:18" ht="15" x14ac:dyDescent="0.2">
      <c r="A445" s="11"/>
      <c r="B445" s="12" t="s">
        <v>40</v>
      </c>
      <c r="C445" s="882">
        <f t="shared" ref="C445:C451" si="99">SUM(C21,C56,C91,C126,C161,C196,C231,C267,C302,C338,C374,C410)</f>
        <v>2186</v>
      </c>
      <c r="D445" s="883"/>
      <c r="E445" s="883"/>
      <c r="F445" s="101">
        <f t="shared" si="98"/>
        <v>910</v>
      </c>
      <c r="G445" s="101">
        <f t="shared" si="98"/>
        <v>0</v>
      </c>
      <c r="H445" s="101">
        <f t="shared" si="98"/>
        <v>0</v>
      </c>
      <c r="I445" s="102">
        <f t="shared" si="98"/>
        <v>1276</v>
      </c>
      <c r="J445" s="106">
        <f t="shared" si="98"/>
        <v>0</v>
      </c>
      <c r="K445" s="101">
        <f t="shared" si="98"/>
        <v>0</v>
      </c>
      <c r="L445" s="101">
        <f t="shared" si="98"/>
        <v>0</v>
      </c>
      <c r="M445" s="101">
        <f t="shared" si="98"/>
        <v>0</v>
      </c>
      <c r="N445" s="883">
        <f t="shared" si="98"/>
        <v>0</v>
      </c>
      <c r="O445" s="883"/>
      <c r="P445" s="884"/>
      <c r="Q445" s="1" t="s">
        <v>65</v>
      </c>
    </row>
    <row r="446" spans="1:18" ht="15" x14ac:dyDescent="0.2">
      <c r="A446" s="11"/>
      <c r="B446" s="12" t="s">
        <v>41</v>
      </c>
      <c r="C446" s="865">
        <f t="shared" si="99"/>
        <v>2186</v>
      </c>
      <c r="D446" s="866"/>
      <c r="E446" s="866"/>
      <c r="F446" s="99">
        <f t="shared" si="98"/>
        <v>499</v>
      </c>
      <c r="G446" s="99">
        <f t="shared" si="98"/>
        <v>50</v>
      </c>
      <c r="H446" s="99">
        <f t="shared" si="98"/>
        <v>2</v>
      </c>
      <c r="I446" s="100">
        <f t="shared" si="98"/>
        <v>1735</v>
      </c>
      <c r="J446" s="106">
        <f t="shared" si="98"/>
        <v>0</v>
      </c>
      <c r="K446" s="101">
        <f t="shared" si="98"/>
        <v>0</v>
      </c>
      <c r="L446" s="101">
        <f t="shared" si="98"/>
        <v>0</v>
      </c>
      <c r="M446" s="101">
        <f t="shared" si="98"/>
        <v>0</v>
      </c>
      <c r="N446" s="883">
        <f t="shared" si="98"/>
        <v>0</v>
      </c>
      <c r="O446" s="883"/>
      <c r="P446" s="884"/>
    </row>
    <row r="447" spans="1:18" x14ac:dyDescent="0.2">
      <c r="A447" s="9">
        <v>2</v>
      </c>
      <c r="B447" s="10" t="s">
        <v>43</v>
      </c>
      <c r="C447" s="875"/>
      <c r="D447" s="876"/>
      <c r="E447" s="877"/>
      <c r="F447" s="460"/>
      <c r="G447" s="460"/>
      <c r="H447" s="460"/>
      <c r="I447" s="445"/>
      <c r="J447" s="459"/>
      <c r="K447" s="460"/>
      <c r="L447" s="460"/>
      <c r="M447" s="460"/>
      <c r="N447" s="867"/>
      <c r="O447" s="867"/>
      <c r="P447" s="868"/>
    </row>
    <row r="448" spans="1:18" ht="15" x14ac:dyDescent="0.2">
      <c r="A448" s="11"/>
      <c r="B448" s="12" t="s">
        <v>44</v>
      </c>
      <c r="C448" s="865">
        <f>SUM(C24,C59,C94,C129,C164,C199,C234,C270,C305,C341,C377,C413)</f>
        <v>1020</v>
      </c>
      <c r="D448" s="866"/>
      <c r="E448" s="866"/>
      <c r="F448" s="99">
        <f t="shared" si="98"/>
        <v>542</v>
      </c>
      <c r="G448" s="99">
        <f t="shared" si="98"/>
        <v>0</v>
      </c>
      <c r="H448" s="99">
        <f t="shared" si="98"/>
        <v>0</v>
      </c>
      <c r="I448" s="100">
        <f t="shared" si="98"/>
        <v>478</v>
      </c>
      <c r="J448" s="459"/>
      <c r="K448" s="460"/>
      <c r="L448" s="460"/>
      <c r="M448" s="460"/>
      <c r="N448" s="867"/>
      <c r="O448" s="867"/>
      <c r="P448" s="868"/>
    </row>
    <row r="449" spans="1:17" ht="15" x14ac:dyDescent="0.2">
      <c r="A449" s="11"/>
      <c r="B449" s="12" t="s">
        <v>45</v>
      </c>
      <c r="C449" s="865">
        <f t="shared" si="99"/>
        <v>2791</v>
      </c>
      <c r="D449" s="866"/>
      <c r="E449" s="866"/>
      <c r="F449" s="99">
        <f t="shared" si="98"/>
        <v>742</v>
      </c>
      <c r="G449" s="99">
        <f t="shared" si="98"/>
        <v>50</v>
      </c>
      <c r="H449" s="99">
        <f t="shared" si="98"/>
        <v>2</v>
      </c>
      <c r="I449" s="100">
        <f t="shared" si="98"/>
        <v>2097</v>
      </c>
      <c r="J449" s="459"/>
      <c r="K449" s="460"/>
      <c r="L449" s="460"/>
      <c r="M449" s="460"/>
      <c r="N449" s="867"/>
      <c r="O449" s="867"/>
      <c r="P449" s="868"/>
    </row>
    <row r="450" spans="1:17" ht="15" x14ac:dyDescent="0.2">
      <c r="A450" s="9"/>
      <c r="B450" s="12" t="s">
        <v>46</v>
      </c>
      <c r="C450" s="865">
        <f t="shared" si="99"/>
        <v>0</v>
      </c>
      <c r="D450" s="866"/>
      <c r="E450" s="866"/>
      <c r="F450" s="99">
        <f t="shared" si="98"/>
        <v>0</v>
      </c>
      <c r="G450" s="99">
        <f t="shared" si="98"/>
        <v>0</v>
      </c>
      <c r="H450" s="99">
        <f t="shared" si="98"/>
        <v>0</v>
      </c>
      <c r="I450" s="100">
        <f t="shared" si="98"/>
        <v>0</v>
      </c>
      <c r="J450" s="459"/>
      <c r="K450" s="460"/>
      <c r="L450" s="460"/>
      <c r="M450" s="460"/>
      <c r="N450" s="867"/>
      <c r="O450" s="867"/>
      <c r="P450" s="868"/>
      <c r="Q450" s="1" t="s">
        <v>1</v>
      </c>
    </row>
    <row r="451" spans="1:17" ht="12.75" customHeight="1" x14ac:dyDescent="0.2">
      <c r="A451" s="14"/>
      <c r="B451" s="15" t="s">
        <v>47</v>
      </c>
      <c r="C451" s="865">
        <f t="shared" si="99"/>
        <v>561</v>
      </c>
      <c r="D451" s="866"/>
      <c r="E451" s="866"/>
      <c r="F451" s="99">
        <f t="shared" si="98"/>
        <v>125</v>
      </c>
      <c r="G451" s="99">
        <f t="shared" si="98"/>
        <v>0</v>
      </c>
      <c r="H451" s="99">
        <f t="shared" si="98"/>
        <v>0</v>
      </c>
      <c r="I451" s="100">
        <f t="shared" si="98"/>
        <v>436</v>
      </c>
      <c r="J451" s="39"/>
      <c r="K451" s="16"/>
      <c r="L451" s="16"/>
      <c r="M451" s="16"/>
      <c r="N451" s="869"/>
      <c r="O451" s="869"/>
      <c r="P451" s="870"/>
    </row>
    <row r="452" spans="1:17" ht="12.75" customHeight="1" thickBot="1" x14ac:dyDescent="0.25">
      <c r="A452" s="22">
        <v>3</v>
      </c>
      <c r="B452" s="23" t="s">
        <v>48</v>
      </c>
      <c r="C452" s="871"/>
      <c r="D452" s="872"/>
      <c r="E452" s="872"/>
      <c r="F452" s="27">
        <f>SUM(F98,F28,F309,F203,F133,F345,F238,F274,F168,F417,F381,F63)</f>
        <v>0</v>
      </c>
      <c r="G452" s="27">
        <f>SUM(G98,G28,G309,G203,G133,G345,G238,G274,G168,G417,G381,G63)</f>
        <v>0</v>
      </c>
      <c r="H452" s="469"/>
      <c r="I452" s="40"/>
      <c r="J452" s="41"/>
      <c r="K452" s="447"/>
      <c r="L452" s="447"/>
      <c r="M452" s="447"/>
      <c r="N452" s="873"/>
      <c r="O452" s="873"/>
      <c r="P452" s="874"/>
    </row>
    <row r="453" spans="1:17" ht="12.75" customHeight="1" x14ac:dyDescent="0.2">
      <c r="B453" s="444" t="s">
        <v>49</v>
      </c>
      <c r="C453" s="861">
        <f>SUM(C448:E451)-C439</f>
        <v>0</v>
      </c>
      <c r="D453" s="862"/>
      <c r="E453" s="862"/>
      <c r="F453" s="25">
        <f>SUM(F448:F451)-F439</f>
        <v>0</v>
      </c>
      <c r="G453" s="25">
        <f>SUM(G448:G451)-G439</f>
        <v>0</v>
      </c>
      <c r="H453" s="25">
        <f t="shared" ref="H453:I453" si="100">SUM(H448:H451)-H439</f>
        <v>0</v>
      </c>
      <c r="I453" s="25">
        <f t="shared" si="100"/>
        <v>0</v>
      </c>
      <c r="J453" s="8"/>
      <c r="K453" s="8" t="s">
        <v>1</v>
      </c>
      <c r="L453" s="8"/>
      <c r="M453" s="8"/>
      <c r="N453" s="863"/>
      <c r="O453" s="863"/>
      <c r="P453" s="863"/>
    </row>
    <row r="454" spans="1:17" x14ac:dyDescent="0.2">
      <c r="C454" s="864"/>
      <c r="D454" s="864"/>
      <c r="E454" s="864"/>
      <c r="G454" s="1" t="s">
        <v>64</v>
      </c>
      <c r="N454" s="864"/>
      <c r="O454" s="864"/>
      <c r="P454" s="864"/>
    </row>
    <row r="455" spans="1:17" x14ac:dyDescent="0.2">
      <c r="C455" s="444"/>
      <c r="D455" s="444"/>
      <c r="E455" s="444"/>
      <c r="K455" s="1" t="s">
        <v>1</v>
      </c>
      <c r="N455" s="444"/>
      <c r="O455" s="444"/>
      <c r="P455" s="444"/>
    </row>
    <row r="456" spans="1:17" x14ac:dyDescent="0.2">
      <c r="C456" s="444"/>
      <c r="D456" s="444"/>
      <c r="E456" s="444"/>
      <c r="K456" s="1" t="s">
        <v>1</v>
      </c>
      <c r="N456" s="444"/>
      <c r="O456" s="444"/>
      <c r="P456" s="444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5" scale="97" orientation="landscape" horizontalDpi="4294967293" r:id="rId1"/>
  <rowBreaks count="2" manualBreakCount="2">
    <brk id="361" max="18" man="1"/>
    <brk id="4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S486"/>
  <sheetViews>
    <sheetView topLeftCell="A365" zoomScale="90" zoomScaleNormal="90" workbookViewId="0">
      <pane xSplit="2" topLeftCell="C1" activePane="topRight" state="frozen"/>
      <selection activeCell="O501" sqref="O501"/>
      <selection pane="topRight" activeCell="R375" sqref="R375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864" t="s">
        <v>0</v>
      </c>
      <c r="B1" s="864"/>
      <c r="F1" s="1" t="s">
        <v>1</v>
      </c>
      <c r="M1" s="930" t="s">
        <v>2</v>
      </c>
      <c r="N1" s="930"/>
      <c r="O1" s="930"/>
      <c r="P1" s="930"/>
    </row>
    <row r="2" spans="1:16" ht="12.75" customHeight="1" x14ac:dyDescent="0.2">
      <c r="A2" s="864" t="s">
        <v>3</v>
      </c>
      <c r="B2" s="864"/>
      <c r="M2" s="930"/>
      <c r="N2" s="930"/>
      <c r="O2" s="930"/>
      <c r="P2" s="930"/>
    </row>
    <row r="3" spans="1:16" x14ac:dyDescent="0.2">
      <c r="A3" s="864" t="s">
        <v>4</v>
      </c>
      <c r="B3" s="864"/>
    </row>
    <row r="4" spans="1:16" ht="20.25" x14ac:dyDescent="0.3">
      <c r="F4" s="918" t="s">
        <v>5</v>
      </c>
      <c r="G4" s="918"/>
      <c r="H4" s="918"/>
      <c r="I4" s="918"/>
      <c r="J4" s="918"/>
      <c r="K4" s="918"/>
      <c r="L4" s="918"/>
    </row>
    <row r="5" spans="1:16" x14ac:dyDescent="0.2">
      <c r="F5" s="909" t="s">
        <v>6</v>
      </c>
      <c r="G5" s="909"/>
      <c r="H5" s="909"/>
      <c r="I5" s="909"/>
      <c r="J5" s="909"/>
      <c r="K5" s="909"/>
      <c r="L5" s="909"/>
    </row>
    <row r="6" spans="1:16" x14ac:dyDescent="0.2">
      <c r="A6" s="1" t="s">
        <v>7</v>
      </c>
      <c r="C6" s="28"/>
      <c r="D6" s="509">
        <v>1</v>
      </c>
      <c r="E6" s="509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9"/>
      <c r="D7" s="4">
        <v>0</v>
      </c>
      <c r="E7" s="4">
        <v>8</v>
      </c>
      <c r="I7" s="910">
        <v>1</v>
      </c>
      <c r="K7" s="2"/>
      <c r="L7" s="24" t="s">
        <v>9</v>
      </c>
      <c r="M7" s="911" t="s">
        <v>73</v>
      </c>
      <c r="N7" s="912"/>
      <c r="O7" s="509">
        <v>0</v>
      </c>
      <c r="P7" s="509">
        <v>8</v>
      </c>
    </row>
    <row r="8" spans="1:16" s="3" customFormat="1" ht="12.75" customHeight="1" x14ac:dyDescent="0.2">
      <c r="A8" s="19" t="s">
        <v>51</v>
      </c>
      <c r="B8" s="19"/>
      <c r="C8" s="42">
        <v>0</v>
      </c>
      <c r="D8" s="42">
        <v>1</v>
      </c>
      <c r="E8" s="42">
        <v>0</v>
      </c>
      <c r="I8" s="910"/>
      <c r="J8" s="415"/>
      <c r="K8" s="416"/>
      <c r="L8" s="417" t="s">
        <v>12</v>
      </c>
      <c r="M8" s="956" t="s">
        <v>66</v>
      </c>
      <c r="N8" s="957"/>
      <c r="O8" s="42">
        <v>1</v>
      </c>
      <c r="P8" s="42">
        <v>9</v>
      </c>
    </row>
    <row r="9" spans="1:16" ht="7.5" customHeight="1" thickBot="1" x14ac:dyDescent="0.25">
      <c r="A9" s="3"/>
      <c r="B9" s="3"/>
      <c r="C9" s="30"/>
      <c r="D9" s="30"/>
      <c r="K9" s="2"/>
      <c r="L9" s="2"/>
      <c r="N9" s="2"/>
      <c r="O9" s="30"/>
      <c r="P9" s="30"/>
    </row>
    <row r="10" spans="1:16" ht="18" customHeight="1" x14ac:dyDescent="0.2">
      <c r="A10" s="946" t="s">
        <v>13</v>
      </c>
      <c r="B10" s="944" t="s">
        <v>14</v>
      </c>
      <c r="C10" s="913" t="s">
        <v>15</v>
      </c>
      <c r="D10" s="914"/>
      <c r="E10" s="914"/>
      <c r="F10" s="914"/>
      <c r="G10" s="914"/>
      <c r="H10" s="914"/>
      <c r="I10" s="915"/>
      <c r="J10" s="916" t="s">
        <v>16</v>
      </c>
      <c r="K10" s="914"/>
      <c r="L10" s="914"/>
      <c r="M10" s="914"/>
      <c r="N10" s="914"/>
      <c r="O10" s="914"/>
      <c r="P10" s="915"/>
    </row>
    <row r="11" spans="1:16" ht="12.75" customHeight="1" x14ac:dyDescent="0.2">
      <c r="A11" s="947"/>
      <c r="B11" s="945"/>
      <c r="C11" s="925" t="s">
        <v>17</v>
      </c>
      <c r="D11" s="926"/>
      <c r="E11" s="926"/>
      <c r="F11" s="4"/>
      <c r="G11" s="4"/>
      <c r="H11" s="4"/>
      <c r="I11" s="523" t="s">
        <v>17</v>
      </c>
      <c r="J11" s="34" t="s">
        <v>17</v>
      </c>
      <c r="K11" s="4"/>
      <c r="L11" s="4"/>
      <c r="M11" s="4"/>
      <c r="N11" s="926" t="s">
        <v>17</v>
      </c>
      <c r="O11" s="926"/>
      <c r="P11" s="927"/>
    </row>
    <row r="12" spans="1:16" ht="12.75" customHeight="1" x14ac:dyDescent="0.2">
      <c r="A12" s="947"/>
      <c r="B12" s="945"/>
      <c r="C12" s="902" t="s">
        <v>9</v>
      </c>
      <c r="D12" s="903"/>
      <c r="E12" s="903"/>
      <c r="F12" s="515" t="s">
        <v>18</v>
      </c>
      <c r="G12" s="515" t="s">
        <v>19</v>
      </c>
      <c r="H12" s="515" t="s">
        <v>20</v>
      </c>
      <c r="I12" s="516" t="s">
        <v>21</v>
      </c>
      <c r="J12" s="35" t="s">
        <v>9</v>
      </c>
      <c r="K12" s="515" t="s">
        <v>18</v>
      </c>
      <c r="L12" s="515" t="s">
        <v>19</v>
      </c>
      <c r="M12" s="515" t="s">
        <v>20</v>
      </c>
      <c r="N12" s="904" t="s">
        <v>21</v>
      </c>
      <c r="O12" s="904"/>
      <c r="P12" s="905"/>
    </row>
    <row r="13" spans="1:16" ht="12.75" customHeight="1" x14ac:dyDescent="0.2">
      <c r="A13" s="947"/>
      <c r="B13" s="945"/>
      <c r="C13" s="906" t="s">
        <v>22</v>
      </c>
      <c r="D13" s="907"/>
      <c r="E13" s="907"/>
      <c r="F13" s="517"/>
      <c r="G13" s="517"/>
      <c r="H13" s="517"/>
      <c r="I13" s="518" t="s">
        <v>23</v>
      </c>
      <c r="J13" s="36" t="s">
        <v>22</v>
      </c>
      <c r="K13" s="517"/>
      <c r="L13" s="517"/>
      <c r="M13" s="517"/>
      <c r="N13" s="907" t="s">
        <v>24</v>
      </c>
      <c r="O13" s="907"/>
      <c r="P13" s="908"/>
    </row>
    <row r="14" spans="1:16" x14ac:dyDescent="0.2">
      <c r="A14" s="46" t="s">
        <v>25</v>
      </c>
      <c r="B14" s="47" t="s">
        <v>26</v>
      </c>
      <c r="C14" s="890" t="s">
        <v>27</v>
      </c>
      <c r="D14" s="891"/>
      <c r="E14" s="891"/>
      <c r="F14" s="510" t="s">
        <v>28</v>
      </c>
      <c r="G14" s="510" t="s">
        <v>29</v>
      </c>
      <c r="H14" s="510" t="s">
        <v>30</v>
      </c>
      <c r="I14" s="48" t="s">
        <v>31</v>
      </c>
      <c r="J14" s="49" t="s">
        <v>32</v>
      </c>
      <c r="K14" s="510" t="s">
        <v>33</v>
      </c>
      <c r="L14" s="510" t="s">
        <v>34</v>
      </c>
      <c r="M14" s="510" t="s">
        <v>35</v>
      </c>
      <c r="N14" s="892" t="s">
        <v>36</v>
      </c>
      <c r="O14" s="891"/>
      <c r="P14" s="893"/>
    </row>
    <row r="15" spans="1:16" ht="30" customHeight="1" x14ac:dyDescent="0.2">
      <c r="A15" s="5"/>
      <c r="B15" s="6" t="s">
        <v>37</v>
      </c>
      <c r="C15" s="939">
        <f>SUM(C17,C20)</f>
        <v>926</v>
      </c>
      <c r="D15" s="940"/>
      <c r="E15" s="940"/>
      <c r="F15" s="528">
        <f>SUM(F17,F20)</f>
        <v>193</v>
      </c>
      <c r="G15" s="528">
        <f>SUM(G17,G20)</f>
        <v>0</v>
      </c>
      <c r="H15" s="528">
        <f>SUM(H17,H20)</f>
        <v>0</v>
      </c>
      <c r="I15" s="43">
        <f>SUM(I17,I20)</f>
        <v>733</v>
      </c>
      <c r="J15" s="7">
        <f>SUM(J17,J20)</f>
        <v>0</v>
      </c>
      <c r="K15" s="43">
        <f t="shared" ref="K15:N15" si="0">SUM(K17,K20)</f>
        <v>0</v>
      </c>
      <c r="L15" s="43">
        <f t="shared" si="0"/>
        <v>0</v>
      </c>
      <c r="M15" s="7">
        <f t="shared" si="0"/>
        <v>0</v>
      </c>
      <c r="N15" s="896">
        <f t="shared" si="0"/>
        <v>0</v>
      </c>
      <c r="O15" s="897"/>
      <c r="P15" s="898"/>
    </row>
    <row r="16" spans="1:16" ht="25.5" customHeight="1" x14ac:dyDescent="0.2">
      <c r="A16" s="9">
        <v>1</v>
      </c>
      <c r="B16" s="10" t="s">
        <v>38</v>
      </c>
      <c r="C16" s="899"/>
      <c r="D16" s="900"/>
      <c r="E16" s="900"/>
      <c r="F16" s="513"/>
      <c r="G16" s="513"/>
      <c r="H16" s="513"/>
      <c r="I16" s="37"/>
      <c r="J16" s="512"/>
      <c r="K16" s="513"/>
      <c r="L16" s="513"/>
      <c r="M16" s="513"/>
      <c r="N16" s="900"/>
      <c r="O16" s="900"/>
      <c r="P16" s="901"/>
    </row>
    <row r="17" spans="1:16" ht="12.75" customHeight="1" x14ac:dyDescent="0.2">
      <c r="A17" s="11"/>
      <c r="B17" s="10" t="s">
        <v>39</v>
      </c>
      <c r="C17" s="937">
        <f>SUM(C18:E19)</f>
        <v>0</v>
      </c>
      <c r="D17" s="938"/>
      <c r="E17" s="938"/>
      <c r="F17" s="527">
        <f>SUM(F18:F19)</f>
        <v>0</v>
      </c>
      <c r="G17" s="527">
        <f t="shared" ref="G17:H17" si="1">SUM(G18:G19)</f>
        <v>0</v>
      </c>
      <c r="H17" s="527">
        <f t="shared" si="1"/>
        <v>0</v>
      </c>
      <c r="I17" s="74">
        <f>SUM(C17-F17+G17-H17)</f>
        <v>0</v>
      </c>
      <c r="J17" s="524">
        <f>SUM(J18:J19)</f>
        <v>0</v>
      </c>
      <c r="K17" s="527">
        <f t="shared" ref="K17:M17" si="2">SUM(K18:K19)</f>
        <v>0</v>
      </c>
      <c r="L17" s="527">
        <f t="shared" si="2"/>
        <v>0</v>
      </c>
      <c r="M17" s="524">
        <f t="shared" si="2"/>
        <v>0</v>
      </c>
      <c r="N17" s="880">
        <f>SUM(N18:P19)</f>
        <v>0</v>
      </c>
      <c r="O17" s="880"/>
      <c r="P17" s="881"/>
    </row>
    <row r="18" spans="1:16" ht="12.75" customHeight="1" x14ac:dyDescent="0.2">
      <c r="A18" s="11"/>
      <c r="B18" s="12" t="s">
        <v>40</v>
      </c>
      <c r="C18" s="931">
        <v>0</v>
      </c>
      <c r="D18" s="932"/>
      <c r="E18" s="932"/>
      <c r="F18" s="525">
        <v>0</v>
      </c>
      <c r="G18" s="525">
        <v>0</v>
      </c>
      <c r="H18" s="525">
        <v>0</v>
      </c>
      <c r="I18" s="44">
        <f t="shared" ref="I18:I22" si="3">SUM(C18-F18+G18-H18)</f>
        <v>0</v>
      </c>
      <c r="J18" s="530">
        <v>0</v>
      </c>
      <c r="K18" s="530">
        <v>0</v>
      </c>
      <c r="L18" s="530">
        <v>0</v>
      </c>
      <c r="M18" s="530">
        <v>0</v>
      </c>
      <c r="N18" s="880">
        <f>SUM(J18-K18+L18-M18)</f>
        <v>0</v>
      </c>
      <c r="O18" s="880"/>
      <c r="P18" s="881"/>
    </row>
    <row r="19" spans="1:16" ht="12.75" customHeight="1" x14ac:dyDescent="0.2">
      <c r="A19" s="11"/>
      <c r="B19" s="12" t="s">
        <v>41</v>
      </c>
      <c r="C19" s="931">
        <v>0</v>
      </c>
      <c r="D19" s="932"/>
      <c r="E19" s="932"/>
      <c r="F19" s="525">
        <v>0</v>
      </c>
      <c r="G19" s="525">
        <v>0</v>
      </c>
      <c r="H19" s="525">
        <v>0</v>
      </c>
      <c r="I19" s="44">
        <f t="shared" si="3"/>
        <v>0</v>
      </c>
      <c r="J19" s="530">
        <v>0</v>
      </c>
      <c r="K19" s="530">
        <v>0</v>
      </c>
      <c r="L19" s="530">
        <v>0</v>
      </c>
      <c r="M19" s="530">
        <v>0</v>
      </c>
      <c r="N19" s="880">
        <f>SUM(J19-K19+L19-M19)</f>
        <v>0</v>
      </c>
      <c r="O19" s="880"/>
      <c r="P19" s="881"/>
    </row>
    <row r="20" spans="1:16" ht="12.75" customHeight="1" x14ac:dyDescent="0.2">
      <c r="A20" s="11"/>
      <c r="B20" s="10" t="s">
        <v>42</v>
      </c>
      <c r="C20" s="937">
        <f>SUM(C21:E22)</f>
        <v>926</v>
      </c>
      <c r="D20" s="938"/>
      <c r="E20" s="938"/>
      <c r="F20" s="527">
        <f>SUM(F21:F22)</f>
        <v>193</v>
      </c>
      <c r="G20" s="527">
        <f>SUM(G21:G22)</f>
        <v>0</v>
      </c>
      <c r="H20" s="527">
        <f t="shared" ref="H20" si="4">SUM(H21:H22)</f>
        <v>0</v>
      </c>
      <c r="I20" s="74">
        <f t="shared" si="3"/>
        <v>733</v>
      </c>
      <c r="J20" s="13">
        <f>SUM(J21:J22)</f>
        <v>0</v>
      </c>
      <c r="K20" s="50">
        <f t="shared" ref="K20:M20" si="5">SUM(K21:K22)</f>
        <v>0</v>
      </c>
      <c r="L20" s="50">
        <f t="shared" si="5"/>
        <v>0</v>
      </c>
      <c r="M20" s="13">
        <f t="shared" si="5"/>
        <v>0</v>
      </c>
      <c r="N20" s="880">
        <f>SUM(N21:P22)</f>
        <v>0</v>
      </c>
      <c r="O20" s="880"/>
      <c r="P20" s="881"/>
    </row>
    <row r="21" spans="1:16" ht="12.75" customHeight="1" x14ac:dyDescent="0.2">
      <c r="A21" s="11"/>
      <c r="B21" s="12" t="s">
        <v>40</v>
      </c>
      <c r="C21" s="931">
        <v>414</v>
      </c>
      <c r="D21" s="932"/>
      <c r="E21" s="932"/>
      <c r="F21" s="525">
        <v>130</v>
      </c>
      <c r="G21" s="525">
        <v>0</v>
      </c>
      <c r="H21" s="525">
        <v>0</v>
      </c>
      <c r="I21" s="44">
        <f t="shared" si="3"/>
        <v>284</v>
      </c>
      <c r="J21" s="38">
        <v>0</v>
      </c>
      <c r="K21" s="525">
        <v>0</v>
      </c>
      <c r="L21" s="525">
        <v>0</v>
      </c>
      <c r="M21" s="520">
        <v>0</v>
      </c>
      <c r="N21" s="880">
        <f>SUM(J21-K21+L21-M21)</f>
        <v>0</v>
      </c>
      <c r="O21" s="880"/>
      <c r="P21" s="881"/>
    </row>
    <row r="22" spans="1:16" ht="15" x14ac:dyDescent="0.2">
      <c r="A22" s="11"/>
      <c r="B22" s="12" t="s">
        <v>41</v>
      </c>
      <c r="C22" s="931">
        <v>512</v>
      </c>
      <c r="D22" s="932"/>
      <c r="E22" s="932"/>
      <c r="F22" s="525">
        <v>63</v>
      </c>
      <c r="G22" s="525">
        <v>0</v>
      </c>
      <c r="H22" s="525">
        <v>0</v>
      </c>
      <c r="I22" s="44">
        <f t="shared" si="3"/>
        <v>449</v>
      </c>
      <c r="J22" s="38">
        <v>0</v>
      </c>
      <c r="K22" s="520">
        <v>0</v>
      </c>
      <c r="L22" s="520">
        <v>0</v>
      </c>
      <c r="M22" s="520">
        <v>0</v>
      </c>
      <c r="N22" s="880">
        <f>SUM(J22-K22+L22-M22)</f>
        <v>0</v>
      </c>
      <c r="O22" s="880"/>
      <c r="P22" s="881"/>
    </row>
    <row r="23" spans="1:16" x14ac:dyDescent="0.2">
      <c r="A23" s="9">
        <v>2</v>
      </c>
      <c r="B23" s="10" t="s">
        <v>43</v>
      </c>
      <c r="C23" s="935"/>
      <c r="D23" s="936"/>
      <c r="E23" s="936"/>
      <c r="F23" s="935"/>
      <c r="G23" s="936"/>
      <c r="H23" s="936"/>
      <c r="I23" s="52"/>
      <c r="J23" s="512"/>
      <c r="K23" s="513"/>
      <c r="L23" s="513"/>
      <c r="M23" s="513"/>
      <c r="N23" s="867"/>
      <c r="O23" s="867"/>
      <c r="P23" s="868"/>
    </row>
    <row r="24" spans="1:16" ht="14.25" x14ac:dyDescent="0.2">
      <c r="A24" s="11"/>
      <c r="B24" s="12" t="s">
        <v>44</v>
      </c>
      <c r="C24" s="931">
        <v>0</v>
      </c>
      <c r="D24" s="932"/>
      <c r="E24" s="932"/>
      <c r="F24" s="525">
        <v>0</v>
      </c>
      <c r="G24" s="525">
        <v>0</v>
      </c>
      <c r="H24" s="525">
        <v>0</v>
      </c>
      <c r="I24" s="74">
        <f t="shared" ref="I24:I27" si="6">SUM(C24-F24+G24-H24)</f>
        <v>0</v>
      </c>
      <c r="J24" s="512"/>
      <c r="K24" s="513"/>
      <c r="L24" s="513"/>
      <c r="M24" s="513"/>
      <c r="N24" s="867"/>
      <c r="O24" s="867"/>
      <c r="P24" s="868"/>
    </row>
    <row r="25" spans="1:16" ht="12.75" customHeight="1" x14ac:dyDescent="0.2">
      <c r="A25" s="11"/>
      <c r="B25" s="12" t="s">
        <v>45</v>
      </c>
      <c r="C25" s="931">
        <v>926</v>
      </c>
      <c r="D25" s="932"/>
      <c r="E25" s="932"/>
      <c r="F25" s="525">
        <v>193</v>
      </c>
      <c r="G25" s="525">
        <v>0</v>
      </c>
      <c r="H25" s="525">
        <v>0</v>
      </c>
      <c r="I25" s="74">
        <f t="shared" si="6"/>
        <v>733</v>
      </c>
      <c r="J25" s="512"/>
      <c r="K25" s="513"/>
      <c r="L25" s="513"/>
      <c r="M25" s="513"/>
      <c r="N25" s="867"/>
      <c r="O25" s="867"/>
      <c r="P25" s="868"/>
    </row>
    <row r="26" spans="1:16" ht="12.75" customHeight="1" x14ac:dyDescent="0.2">
      <c r="A26" s="9"/>
      <c r="B26" s="12" t="s">
        <v>46</v>
      </c>
      <c r="C26" s="931">
        <v>0</v>
      </c>
      <c r="D26" s="932"/>
      <c r="E26" s="932"/>
      <c r="F26" s="525">
        <v>0</v>
      </c>
      <c r="G26" s="525">
        <v>0</v>
      </c>
      <c r="H26" s="525">
        <v>0</v>
      </c>
      <c r="I26" s="74">
        <f t="shared" si="6"/>
        <v>0</v>
      </c>
      <c r="J26" s="512"/>
      <c r="K26" s="513"/>
      <c r="L26" s="513"/>
      <c r="M26" s="513"/>
      <c r="N26" s="867"/>
      <c r="O26" s="867"/>
      <c r="P26" s="868"/>
    </row>
    <row r="27" spans="1:16" ht="14.25" x14ac:dyDescent="0.2">
      <c r="A27" s="14"/>
      <c r="B27" s="15" t="s">
        <v>47</v>
      </c>
      <c r="C27" s="933">
        <v>0</v>
      </c>
      <c r="D27" s="934"/>
      <c r="E27" s="934"/>
      <c r="F27" s="526">
        <v>0</v>
      </c>
      <c r="G27" s="526">
        <v>0</v>
      </c>
      <c r="H27" s="526">
        <v>0</v>
      </c>
      <c r="I27" s="74">
        <f t="shared" si="6"/>
        <v>0</v>
      </c>
      <c r="J27" s="39"/>
      <c r="K27" s="16"/>
      <c r="L27" s="16"/>
      <c r="M27" s="16"/>
      <c r="N27" s="869"/>
      <c r="O27" s="869"/>
      <c r="P27" s="870"/>
    </row>
    <row r="28" spans="1:16" ht="15" thickBot="1" x14ac:dyDescent="0.25">
      <c r="A28" s="17">
        <v>3</v>
      </c>
      <c r="B28" s="18" t="s">
        <v>48</v>
      </c>
      <c r="C28" s="923">
        <v>0</v>
      </c>
      <c r="D28" s="924"/>
      <c r="E28" s="924"/>
      <c r="F28" s="81">
        <v>0</v>
      </c>
      <c r="G28" s="81">
        <v>0</v>
      </c>
      <c r="H28" s="522"/>
      <c r="I28" s="40"/>
      <c r="J28" s="41"/>
      <c r="K28" s="500"/>
      <c r="L28" s="500"/>
      <c r="M28" s="500"/>
      <c r="N28" s="873"/>
      <c r="O28" s="873"/>
      <c r="P28" s="874"/>
    </row>
    <row r="29" spans="1:16" x14ac:dyDescent="0.2">
      <c r="B29" s="497" t="s">
        <v>49</v>
      </c>
      <c r="C29" s="861">
        <f>SUM(C24:E27)-C15</f>
        <v>0</v>
      </c>
      <c r="D29" s="862"/>
      <c r="E29" s="862"/>
      <c r="F29" s="25">
        <f>SUM(F24:F27)-F15</f>
        <v>0</v>
      </c>
      <c r="G29" s="25">
        <f>SUM(G24:G27)-G15</f>
        <v>0</v>
      </c>
      <c r="H29" s="25">
        <f t="shared" ref="H29:I29" si="7">SUM(H24:H27)-H15</f>
        <v>0</v>
      </c>
      <c r="I29" s="25">
        <f t="shared" si="7"/>
        <v>0</v>
      </c>
      <c r="J29" s="8"/>
      <c r="K29" s="8"/>
      <c r="L29" s="8"/>
      <c r="M29" s="8"/>
      <c r="N29" s="863"/>
      <c r="O29" s="863"/>
      <c r="P29" s="863"/>
    </row>
    <row r="33" spans="1:16" ht="12.75" customHeight="1" x14ac:dyDescent="0.2"/>
    <row r="34" spans="1:16" ht="12.75" customHeight="1" x14ac:dyDescent="0.2"/>
    <row r="36" spans="1:16" ht="12.75" customHeight="1" x14ac:dyDescent="0.2">
      <c r="A36" s="864" t="s">
        <v>0</v>
      </c>
      <c r="B36" s="864"/>
      <c r="F36" s="1" t="s">
        <v>1</v>
      </c>
      <c r="M36" s="930" t="s">
        <v>2</v>
      </c>
      <c r="N36" s="930"/>
      <c r="O36" s="930"/>
      <c r="P36" s="930"/>
    </row>
    <row r="37" spans="1:16" ht="12.75" customHeight="1" x14ac:dyDescent="0.2">
      <c r="A37" s="864" t="s">
        <v>3</v>
      </c>
      <c r="B37" s="864"/>
      <c r="M37" s="930"/>
      <c r="N37" s="930"/>
      <c r="O37" s="930"/>
      <c r="P37" s="930"/>
    </row>
    <row r="38" spans="1:16" x14ac:dyDescent="0.2">
      <c r="A38" s="864" t="s">
        <v>4</v>
      </c>
      <c r="B38" s="864"/>
    </row>
    <row r="39" spans="1:16" ht="12.75" customHeight="1" x14ac:dyDescent="0.3">
      <c r="F39" s="918" t="s">
        <v>5</v>
      </c>
      <c r="G39" s="918"/>
      <c r="H39" s="918"/>
      <c r="I39" s="918"/>
      <c r="J39" s="918"/>
      <c r="K39" s="918"/>
      <c r="L39" s="918"/>
    </row>
    <row r="40" spans="1:16" ht="12.75" customHeight="1" x14ac:dyDescent="0.2">
      <c r="F40" s="909" t="s">
        <v>6</v>
      </c>
      <c r="G40" s="909"/>
      <c r="H40" s="909"/>
      <c r="I40" s="909"/>
      <c r="J40" s="909"/>
      <c r="K40" s="909"/>
      <c r="L40" s="909"/>
    </row>
    <row r="41" spans="1:16" ht="13.5" customHeight="1" x14ac:dyDescent="0.2">
      <c r="A41" s="1" t="s">
        <v>7</v>
      </c>
      <c r="C41" s="28"/>
      <c r="D41" s="509">
        <v>1</v>
      </c>
      <c r="E41" s="509">
        <v>5</v>
      </c>
      <c r="K41" s="2"/>
      <c r="L41" s="2"/>
      <c r="M41" s="2"/>
      <c r="N41" s="2"/>
      <c r="O41" s="2"/>
      <c r="P41" s="2"/>
    </row>
    <row r="42" spans="1:16" ht="13.5" customHeight="1" x14ac:dyDescent="0.2">
      <c r="A42" s="3" t="s">
        <v>8</v>
      </c>
      <c r="B42" s="3"/>
      <c r="C42" s="29"/>
      <c r="D42" s="4">
        <v>0</v>
      </c>
      <c r="E42" s="4">
        <v>8</v>
      </c>
      <c r="I42" s="910">
        <v>2</v>
      </c>
      <c r="K42" s="2"/>
      <c r="L42" s="24" t="s">
        <v>50</v>
      </c>
      <c r="M42" s="911" t="str">
        <f>+M7</f>
        <v>: Agustus</v>
      </c>
      <c r="N42" s="912"/>
      <c r="O42" s="509">
        <f>+O7</f>
        <v>0</v>
      </c>
      <c r="P42" s="509">
        <f>+P7</f>
        <v>8</v>
      </c>
    </row>
    <row r="43" spans="1:16" s="3" customFormat="1" ht="12.75" customHeight="1" x14ac:dyDescent="0.2">
      <c r="A43" s="3" t="s">
        <v>62</v>
      </c>
      <c r="C43" s="42">
        <v>0</v>
      </c>
      <c r="D43" s="42">
        <v>1</v>
      </c>
      <c r="E43" s="42">
        <v>1</v>
      </c>
      <c r="I43" s="910"/>
      <c r="J43" s="415"/>
      <c r="K43" s="416"/>
      <c r="L43" s="417" t="s">
        <v>12</v>
      </c>
      <c r="M43" s="956" t="str">
        <f>+M8</f>
        <v>: 2019</v>
      </c>
      <c r="N43" s="957"/>
      <c r="O43" s="42">
        <f>+O8</f>
        <v>1</v>
      </c>
      <c r="P43" s="42">
        <f>+P8</f>
        <v>9</v>
      </c>
    </row>
    <row r="44" spans="1:16" ht="13.5" thickBot="1" x14ac:dyDescent="0.25">
      <c r="C44" s="30"/>
      <c r="D44" s="30"/>
      <c r="K44" s="2"/>
      <c r="L44" s="2"/>
      <c r="N44" s="2"/>
      <c r="O44" s="30"/>
      <c r="P44" s="30"/>
    </row>
    <row r="45" spans="1:16" ht="12.75" customHeight="1" x14ac:dyDescent="0.2">
      <c r="A45" s="946" t="s">
        <v>13</v>
      </c>
      <c r="B45" s="944" t="s">
        <v>14</v>
      </c>
      <c r="C45" s="913" t="s">
        <v>15</v>
      </c>
      <c r="D45" s="914"/>
      <c r="E45" s="914"/>
      <c r="F45" s="914"/>
      <c r="G45" s="914"/>
      <c r="H45" s="914"/>
      <c r="I45" s="915"/>
      <c r="J45" s="916" t="s">
        <v>16</v>
      </c>
      <c r="K45" s="914"/>
      <c r="L45" s="914"/>
      <c r="M45" s="914"/>
      <c r="N45" s="914"/>
      <c r="O45" s="914"/>
      <c r="P45" s="915"/>
    </row>
    <row r="46" spans="1:16" ht="12.75" customHeight="1" x14ac:dyDescent="0.2">
      <c r="A46" s="947"/>
      <c r="B46" s="945"/>
      <c r="C46" s="925" t="s">
        <v>17</v>
      </c>
      <c r="D46" s="926"/>
      <c r="E46" s="926"/>
      <c r="F46" s="4"/>
      <c r="G46" s="4"/>
      <c r="H46" s="4"/>
      <c r="I46" s="523" t="s">
        <v>17</v>
      </c>
      <c r="J46" s="34" t="s">
        <v>17</v>
      </c>
      <c r="K46" s="4"/>
      <c r="L46" s="4"/>
      <c r="M46" s="4"/>
      <c r="N46" s="926" t="s">
        <v>17</v>
      </c>
      <c r="O46" s="926"/>
      <c r="P46" s="927"/>
    </row>
    <row r="47" spans="1:16" ht="12.75" customHeight="1" x14ac:dyDescent="0.2">
      <c r="A47" s="947"/>
      <c r="B47" s="945"/>
      <c r="C47" s="902" t="s">
        <v>9</v>
      </c>
      <c r="D47" s="903"/>
      <c r="E47" s="903"/>
      <c r="F47" s="515" t="s">
        <v>18</v>
      </c>
      <c r="G47" s="515" t="s">
        <v>19</v>
      </c>
      <c r="H47" s="515" t="s">
        <v>20</v>
      </c>
      <c r="I47" s="516" t="s">
        <v>21</v>
      </c>
      <c r="J47" s="35" t="s">
        <v>9</v>
      </c>
      <c r="K47" s="515" t="s">
        <v>18</v>
      </c>
      <c r="L47" s="515" t="s">
        <v>19</v>
      </c>
      <c r="M47" s="515" t="s">
        <v>20</v>
      </c>
      <c r="N47" s="904" t="s">
        <v>21</v>
      </c>
      <c r="O47" s="904"/>
      <c r="P47" s="905"/>
    </row>
    <row r="48" spans="1:16" ht="12.75" customHeight="1" x14ac:dyDescent="0.2">
      <c r="A48" s="947"/>
      <c r="B48" s="945"/>
      <c r="C48" s="906" t="s">
        <v>22</v>
      </c>
      <c r="D48" s="907"/>
      <c r="E48" s="907"/>
      <c r="F48" s="517"/>
      <c r="G48" s="517"/>
      <c r="H48" s="517"/>
      <c r="I48" s="518" t="s">
        <v>23</v>
      </c>
      <c r="J48" s="36" t="s">
        <v>22</v>
      </c>
      <c r="K48" s="517"/>
      <c r="L48" s="517"/>
      <c r="M48" s="517"/>
      <c r="N48" s="907" t="s">
        <v>24</v>
      </c>
      <c r="O48" s="907"/>
      <c r="P48" s="908"/>
    </row>
    <row r="49" spans="1:16" ht="12.75" customHeight="1" x14ac:dyDescent="0.2">
      <c r="A49" s="46" t="s">
        <v>25</v>
      </c>
      <c r="B49" s="47" t="s">
        <v>26</v>
      </c>
      <c r="C49" s="890" t="s">
        <v>27</v>
      </c>
      <c r="D49" s="891"/>
      <c r="E49" s="891"/>
      <c r="F49" s="510" t="s">
        <v>28</v>
      </c>
      <c r="G49" s="510" t="s">
        <v>29</v>
      </c>
      <c r="H49" s="510" t="s">
        <v>30</v>
      </c>
      <c r="I49" s="48" t="s">
        <v>31</v>
      </c>
      <c r="J49" s="49" t="s">
        <v>32</v>
      </c>
      <c r="K49" s="510" t="s">
        <v>33</v>
      </c>
      <c r="L49" s="510" t="s">
        <v>34</v>
      </c>
      <c r="M49" s="510" t="s">
        <v>35</v>
      </c>
      <c r="N49" s="892" t="s">
        <v>36</v>
      </c>
      <c r="O49" s="891"/>
      <c r="P49" s="893"/>
    </row>
    <row r="50" spans="1:16" ht="12.75" customHeight="1" x14ac:dyDescent="0.2">
      <c r="A50" s="5"/>
      <c r="B50" s="6" t="s">
        <v>37</v>
      </c>
      <c r="C50" s="894">
        <f>SUM(C52,C55)</f>
        <v>50</v>
      </c>
      <c r="D50" s="895"/>
      <c r="E50" s="895"/>
      <c r="F50" s="511">
        <f>SUM(F52,F55)</f>
        <v>0</v>
      </c>
      <c r="G50" s="511">
        <f>SUM(G52,G55)</f>
        <v>0</v>
      </c>
      <c r="H50" s="511">
        <f>SUM(H52,H55)</f>
        <v>0</v>
      </c>
      <c r="I50" s="7">
        <f>SUM(I52,I55)</f>
        <v>50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896">
        <f t="shared" si="8"/>
        <v>0</v>
      </c>
      <c r="O50" s="897"/>
      <c r="P50" s="898"/>
    </row>
    <row r="51" spans="1:16" ht="12.75" customHeight="1" x14ac:dyDescent="0.2">
      <c r="A51" s="9">
        <v>1</v>
      </c>
      <c r="B51" s="10" t="s">
        <v>38</v>
      </c>
      <c r="C51" s="899"/>
      <c r="D51" s="900"/>
      <c r="E51" s="900"/>
      <c r="F51" s="513"/>
      <c r="G51" s="513"/>
      <c r="H51" s="513"/>
      <c r="I51" s="37"/>
      <c r="J51" s="512"/>
      <c r="K51" s="513"/>
      <c r="L51" s="513"/>
      <c r="M51" s="513"/>
      <c r="N51" s="900"/>
      <c r="O51" s="900"/>
      <c r="P51" s="901"/>
    </row>
    <row r="52" spans="1:16" ht="12.75" customHeight="1" x14ac:dyDescent="0.2">
      <c r="A52" s="11"/>
      <c r="B52" s="10" t="s">
        <v>39</v>
      </c>
      <c r="C52" s="928">
        <f>SUM(C53:E54)</f>
        <v>0</v>
      </c>
      <c r="D52" s="929"/>
      <c r="E52" s="929"/>
      <c r="F52" s="524">
        <f>SUM(F53:F54)</f>
        <v>0</v>
      </c>
      <c r="G52" s="524">
        <f t="shared" ref="G52:H52" si="9">SUM(G53:G54)</f>
        <v>0</v>
      </c>
      <c r="H52" s="524">
        <f t="shared" si="9"/>
        <v>0</v>
      </c>
      <c r="I52" s="501">
        <f>SUM(C52-F52+G52-H52)</f>
        <v>0</v>
      </c>
      <c r="J52" s="524">
        <f>SUM(J53:J54)</f>
        <v>0</v>
      </c>
      <c r="K52" s="524">
        <f t="shared" ref="K52:M52" si="10">SUM(K53:K54)</f>
        <v>0</v>
      </c>
      <c r="L52" s="524">
        <f t="shared" si="10"/>
        <v>0</v>
      </c>
      <c r="M52" s="524">
        <f t="shared" si="10"/>
        <v>0</v>
      </c>
      <c r="N52" s="880">
        <f>SUM(N53:P54)</f>
        <v>0</v>
      </c>
      <c r="O52" s="880"/>
      <c r="P52" s="881"/>
    </row>
    <row r="53" spans="1:16" ht="12.75" customHeight="1" x14ac:dyDescent="0.2">
      <c r="A53" s="11"/>
      <c r="B53" s="12" t="s">
        <v>40</v>
      </c>
      <c r="C53" s="919">
        <v>0</v>
      </c>
      <c r="D53" s="920"/>
      <c r="E53" s="920"/>
      <c r="F53" s="520">
        <v>0</v>
      </c>
      <c r="G53" s="520">
        <v>0</v>
      </c>
      <c r="H53" s="520">
        <v>0</v>
      </c>
      <c r="I53" s="504">
        <f t="shared" ref="I53:I57" si="11">SUM(C53-F53+G53-H53)</f>
        <v>0</v>
      </c>
      <c r="J53" s="530">
        <v>0</v>
      </c>
      <c r="K53" s="530">
        <v>0</v>
      </c>
      <c r="L53" s="530">
        <v>0</v>
      </c>
      <c r="M53" s="530">
        <v>0</v>
      </c>
      <c r="N53" s="880">
        <f>SUM(J53-K53+L53-M53)</f>
        <v>0</v>
      </c>
      <c r="O53" s="880"/>
      <c r="P53" s="881"/>
    </row>
    <row r="54" spans="1:16" ht="12.75" customHeight="1" x14ac:dyDescent="0.2">
      <c r="A54" s="11"/>
      <c r="B54" s="12" t="s">
        <v>41</v>
      </c>
      <c r="C54" s="919">
        <v>0</v>
      </c>
      <c r="D54" s="920"/>
      <c r="E54" s="920"/>
      <c r="F54" s="520">
        <v>0</v>
      </c>
      <c r="G54" s="520">
        <v>0</v>
      </c>
      <c r="H54" s="520">
        <v>0</v>
      </c>
      <c r="I54" s="504">
        <f t="shared" si="11"/>
        <v>0</v>
      </c>
      <c r="J54" s="530">
        <v>0</v>
      </c>
      <c r="K54" s="530">
        <v>0</v>
      </c>
      <c r="L54" s="530">
        <v>0</v>
      </c>
      <c r="M54" s="530">
        <v>0</v>
      </c>
      <c r="N54" s="880">
        <f>SUM(J54-K54+L54-M54)</f>
        <v>0</v>
      </c>
      <c r="O54" s="880"/>
      <c r="P54" s="881"/>
    </row>
    <row r="55" spans="1:16" ht="12.75" customHeight="1" x14ac:dyDescent="0.2">
      <c r="A55" s="11"/>
      <c r="B55" s="10" t="s">
        <v>42</v>
      </c>
      <c r="C55" s="928">
        <f>SUM(C56:E57)</f>
        <v>50</v>
      </c>
      <c r="D55" s="929"/>
      <c r="E55" s="929"/>
      <c r="F55" s="524">
        <f>SUM(F56:F57)</f>
        <v>0</v>
      </c>
      <c r="G55" s="524">
        <f t="shared" ref="G55:H55" si="12">SUM(G56:G57)</f>
        <v>0</v>
      </c>
      <c r="H55" s="524">
        <f t="shared" si="12"/>
        <v>0</v>
      </c>
      <c r="I55" s="501">
        <f t="shared" si="11"/>
        <v>50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880">
        <f>SUM(N56:P57)</f>
        <v>0</v>
      </c>
      <c r="O55" s="880"/>
      <c r="P55" s="881"/>
    </row>
    <row r="56" spans="1:16" ht="12.75" customHeight="1" x14ac:dyDescent="0.2">
      <c r="A56" s="11"/>
      <c r="B56" s="12" t="s">
        <v>40</v>
      </c>
      <c r="C56" s="919">
        <v>0</v>
      </c>
      <c r="D56" s="920"/>
      <c r="E56" s="920"/>
      <c r="F56" s="520">
        <v>0</v>
      </c>
      <c r="G56" s="520">
        <v>0</v>
      </c>
      <c r="H56" s="520">
        <v>0</v>
      </c>
      <c r="I56" s="504">
        <f t="shared" si="11"/>
        <v>0</v>
      </c>
      <c r="J56" s="38">
        <v>0</v>
      </c>
      <c r="K56" s="520">
        <v>0</v>
      </c>
      <c r="L56" s="520">
        <v>0</v>
      </c>
      <c r="M56" s="520">
        <v>0</v>
      </c>
      <c r="N56" s="880">
        <f>SUM(J56-K56+L56-M56)</f>
        <v>0</v>
      </c>
      <c r="O56" s="880"/>
      <c r="P56" s="881"/>
    </row>
    <row r="57" spans="1:16" ht="12.75" customHeight="1" x14ac:dyDescent="0.2">
      <c r="A57" s="11"/>
      <c r="B57" s="12" t="s">
        <v>41</v>
      </c>
      <c r="C57" s="919">
        <v>50</v>
      </c>
      <c r="D57" s="920"/>
      <c r="E57" s="920"/>
      <c r="F57" s="520">
        <v>0</v>
      </c>
      <c r="G57" s="520">
        <v>0</v>
      </c>
      <c r="H57" s="520">
        <v>0</v>
      </c>
      <c r="I57" s="504">
        <f t="shared" si="11"/>
        <v>50</v>
      </c>
      <c r="J57" s="38">
        <v>0</v>
      </c>
      <c r="K57" s="520">
        <v>0</v>
      </c>
      <c r="L57" s="520">
        <v>0</v>
      </c>
      <c r="M57" s="520">
        <v>0</v>
      </c>
      <c r="N57" s="880">
        <f>SUM(J57-K57+L57-M57)</f>
        <v>0</v>
      </c>
      <c r="O57" s="880"/>
      <c r="P57" s="881"/>
    </row>
    <row r="58" spans="1:16" ht="12.75" customHeight="1" x14ac:dyDescent="0.2">
      <c r="A58" s="9">
        <v>2</v>
      </c>
      <c r="B58" s="10" t="s">
        <v>43</v>
      </c>
      <c r="C58" s="899"/>
      <c r="D58" s="900"/>
      <c r="E58" s="900"/>
      <c r="F58" s="513"/>
      <c r="G58" s="513"/>
      <c r="H58" s="513"/>
      <c r="I58" s="499"/>
      <c r="J58" s="512"/>
      <c r="K58" s="513"/>
      <c r="L58" s="513"/>
      <c r="M58" s="513"/>
      <c r="N58" s="867"/>
      <c r="O58" s="867"/>
      <c r="P58" s="868"/>
    </row>
    <row r="59" spans="1:16" ht="12.75" customHeight="1" x14ac:dyDescent="0.2">
      <c r="A59" s="11"/>
      <c r="B59" s="12" t="s">
        <v>44</v>
      </c>
      <c r="C59" s="919">
        <v>0</v>
      </c>
      <c r="D59" s="920"/>
      <c r="E59" s="920"/>
      <c r="F59" s="520">
        <v>0</v>
      </c>
      <c r="G59" s="520">
        <v>0</v>
      </c>
      <c r="H59" s="520">
        <v>0</v>
      </c>
      <c r="I59" s="501">
        <f t="shared" ref="I59:I62" si="14">SUM(C59-F59+G59-H59)</f>
        <v>0</v>
      </c>
      <c r="J59" s="512"/>
      <c r="K59" s="513"/>
      <c r="L59" s="513"/>
      <c r="M59" s="513"/>
      <c r="N59" s="867"/>
      <c r="O59" s="867"/>
      <c r="P59" s="868"/>
    </row>
    <row r="60" spans="1:16" ht="12.75" customHeight="1" x14ac:dyDescent="0.2">
      <c r="A60" s="11"/>
      <c r="B60" s="12" t="s">
        <v>45</v>
      </c>
      <c r="C60" s="919">
        <v>50</v>
      </c>
      <c r="D60" s="920"/>
      <c r="E60" s="920"/>
      <c r="F60" s="520">
        <v>0</v>
      </c>
      <c r="G60" s="520">
        <v>0</v>
      </c>
      <c r="H60" s="520">
        <v>0</v>
      </c>
      <c r="I60" s="501">
        <f t="shared" si="14"/>
        <v>50</v>
      </c>
      <c r="J60" s="512"/>
      <c r="K60" s="513"/>
      <c r="L60" s="513"/>
      <c r="M60" s="513"/>
      <c r="N60" s="867"/>
      <c r="O60" s="867"/>
      <c r="P60" s="868"/>
    </row>
    <row r="61" spans="1:16" ht="12.75" customHeight="1" x14ac:dyDescent="0.2">
      <c r="A61" s="9"/>
      <c r="B61" s="12" t="s">
        <v>46</v>
      </c>
      <c r="C61" s="919">
        <v>0</v>
      </c>
      <c r="D61" s="920"/>
      <c r="E61" s="920"/>
      <c r="F61" s="520">
        <v>0</v>
      </c>
      <c r="G61" s="520">
        <v>0</v>
      </c>
      <c r="H61" s="520">
        <v>0</v>
      </c>
      <c r="I61" s="501">
        <f t="shared" si="14"/>
        <v>0</v>
      </c>
      <c r="J61" s="512"/>
      <c r="K61" s="513"/>
      <c r="L61" s="513"/>
      <c r="M61" s="513"/>
      <c r="N61" s="867"/>
      <c r="O61" s="867"/>
      <c r="P61" s="868"/>
    </row>
    <row r="62" spans="1:16" ht="14.25" x14ac:dyDescent="0.2">
      <c r="A62" s="14"/>
      <c r="B62" s="15" t="s">
        <v>47</v>
      </c>
      <c r="C62" s="921">
        <v>0</v>
      </c>
      <c r="D62" s="922"/>
      <c r="E62" s="922"/>
      <c r="F62" s="521">
        <v>0</v>
      </c>
      <c r="G62" s="521">
        <v>0</v>
      </c>
      <c r="H62" s="521">
        <v>0</v>
      </c>
      <c r="I62" s="501">
        <f t="shared" si="14"/>
        <v>0</v>
      </c>
      <c r="J62" s="39"/>
      <c r="K62" s="16"/>
      <c r="L62" s="16"/>
      <c r="M62" s="16"/>
      <c r="N62" s="869"/>
      <c r="O62" s="869"/>
      <c r="P62" s="870"/>
    </row>
    <row r="63" spans="1:16" ht="15" thickBot="1" x14ac:dyDescent="0.25">
      <c r="A63" s="17">
        <v>3</v>
      </c>
      <c r="B63" s="18" t="s">
        <v>48</v>
      </c>
      <c r="C63" s="923">
        <v>0</v>
      </c>
      <c r="D63" s="924"/>
      <c r="E63" s="924"/>
      <c r="F63" s="26">
        <v>0</v>
      </c>
      <c r="G63" s="26">
        <v>0</v>
      </c>
      <c r="H63" s="522"/>
      <c r="I63" s="40"/>
      <c r="J63" s="41"/>
      <c r="K63" s="500"/>
      <c r="L63" s="500"/>
      <c r="M63" s="500"/>
      <c r="N63" s="873"/>
      <c r="O63" s="873"/>
      <c r="P63" s="874"/>
    </row>
    <row r="64" spans="1:16" x14ac:dyDescent="0.2">
      <c r="B64" s="497" t="s">
        <v>49</v>
      </c>
      <c r="C64" s="861">
        <f>SUM(C59:E62)-C50</f>
        <v>0</v>
      </c>
      <c r="D64" s="862"/>
      <c r="E64" s="862"/>
      <c r="F64" s="25">
        <f>SUM(F59:F62)-F50</f>
        <v>0</v>
      </c>
      <c r="G64" s="25">
        <f t="shared" ref="G64:I64" si="15">SUM(G59:G62)-G50</f>
        <v>0</v>
      </c>
      <c r="H64" s="25">
        <f t="shared" si="15"/>
        <v>0</v>
      </c>
      <c r="I64" s="25">
        <f t="shared" si="15"/>
        <v>0</v>
      </c>
      <c r="J64" s="8"/>
      <c r="K64" s="8"/>
      <c r="L64" s="8"/>
      <c r="M64" s="8"/>
      <c r="N64" s="863"/>
      <c r="O64" s="863"/>
      <c r="P64" s="863"/>
    </row>
    <row r="65" spans="1:16" ht="12.75" customHeight="1" x14ac:dyDescent="0.2">
      <c r="B65" s="497"/>
      <c r="C65" s="93"/>
      <c r="D65" s="94"/>
      <c r="E65" s="94"/>
      <c r="F65" s="25"/>
      <c r="G65" s="25"/>
      <c r="H65" s="25"/>
      <c r="I65" s="25"/>
      <c r="J65" s="8"/>
      <c r="K65" s="8"/>
      <c r="L65" s="8"/>
      <c r="M65" s="8"/>
      <c r="N65" s="496"/>
      <c r="O65" s="496"/>
      <c r="P65" s="496"/>
    </row>
    <row r="66" spans="1:16" ht="12.75" customHeight="1" x14ac:dyDescent="0.2">
      <c r="B66" s="497"/>
      <c r="C66" s="93"/>
      <c r="D66" s="94"/>
      <c r="E66" s="94"/>
      <c r="F66" s="25"/>
      <c r="G66" s="25"/>
      <c r="H66" s="25"/>
      <c r="I66" s="25"/>
      <c r="J66" s="8"/>
      <c r="K66" s="8"/>
      <c r="L66" s="8"/>
      <c r="M66" s="8"/>
      <c r="N66" s="496"/>
      <c r="O66" s="496"/>
      <c r="P66" s="496"/>
    </row>
    <row r="71" spans="1:16" ht="12.75" customHeight="1" x14ac:dyDescent="0.2">
      <c r="A71" s="864" t="s">
        <v>0</v>
      </c>
      <c r="B71" s="864"/>
      <c r="F71" s="1" t="s">
        <v>1</v>
      </c>
      <c r="M71" s="930" t="s">
        <v>2</v>
      </c>
      <c r="N71" s="930"/>
      <c r="O71" s="930"/>
      <c r="P71" s="930"/>
    </row>
    <row r="72" spans="1:16" ht="12.75" customHeight="1" x14ac:dyDescent="0.2">
      <c r="A72" s="864" t="s">
        <v>3</v>
      </c>
      <c r="B72" s="864"/>
      <c r="G72" s="1" t="s">
        <v>1</v>
      </c>
      <c r="M72" s="930"/>
      <c r="N72" s="930"/>
      <c r="O72" s="930"/>
      <c r="P72" s="930"/>
    </row>
    <row r="73" spans="1:16" ht="7.5" customHeight="1" x14ac:dyDescent="0.2">
      <c r="A73" s="864" t="s">
        <v>4</v>
      </c>
      <c r="B73" s="864"/>
    </row>
    <row r="74" spans="1:16" ht="18" customHeight="1" x14ac:dyDescent="0.3">
      <c r="F74" s="918" t="s">
        <v>5</v>
      </c>
      <c r="G74" s="918"/>
      <c r="H74" s="918"/>
      <c r="I74" s="918"/>
      <c r="J74" s="918"/>
      <c r="K74" s="918"/>
      <c r="L74" s="918"/>
    </row>
    <row r="75" spans="1:16" ht="12.75" customHeight="1" x14ac:dyDescent="0.2">
      <c r="F75" s="909" t="s">
        <v>6</v>
      </c>
      <c r="G75" s="909"/>
      <c r="H75" s="909"/>
      <c r="I75" s="909"/>
      <c r="J75" s="909"/>
      <c r="K75" s="909"/>
      <c r="L75" s="909"/>
    </row>
    <row r="76" spans="1:16" ht="12.75" customHeight="1" x14ac:dyDescent="0.2">
      <c r="A76" s="1" t="s">
        <v>7</v>
      </c>
      <c r="C76" s="28"/>
      <c r="D76" s="509">
        <v>1</v>
      </c>
      <c r="E76" s="509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9"/>
      <c r="D77" s="4">
        <v>0</v>
      </c>
      <c r="E77" s="4">
        <v>8</v>
      </c>
      <c r="I77" s="910">
        <v>3</v>
      </c>
      <c r="K77" s="2"/>
      <c r="L77" s="24" t="s">
        <v>9</v>
      </c>
      <c r="M77" s="911" t="str">
        <f>+M42</f>
        <v>: Agustus</v>
      </c>
      <c r="N77" s="912"/>
      <c r="O77" s="509">
        <f>+O42</f>
        <v>0</v>
      </c>
      <c r="P77" s="509">
        <f>+P42</f>
        <v>8</v>
      </c>
    </row>
    <row r="78" spans="1:16" s="3" customFormat="1" ht="12.75" customHeight="1" x14ac:dyDescent="0.2">
      <c r="A78" s="3" t="s">
        <v>11</v>
      </c>
      <c r="C78" s="42">
        <v>0</v>
      </c>
      <c r="D78" s="42">
        <v>2</v>
      </c>
      <c r="E78" s="42">
        <v>0</v>
      </c>
      <c r="I78" s="910"/>
      <c r="J78" s="415"/>
      <c r="K78" s="416"/>
      <c r="L78" s="417" t="s">
        <v>12</v>
      </c>
      <c r="M78" s="956" t="str">
        <f>+M43</f>
        <v>: 2019</v>
      </c>
      <c r="N78" s="957"/>
      <c r="O78" s="42">
        <f>+O43</f>
        <v>1</v>
      </c>
      <c r="P78" s="42">
        <f>+P43</f>
        <v>9</v>
      </c>
    </row>
    <row r="79" spans="1:16" ht="30" customHeight="1" thickBot="1" x14ac:dyDescent="0.25">
      <c r="C79" s="30"/>
      <c r="D79" s="30"/>
      <c r="K79" s="2"/>
      <c r="L79" s="2"/>
      <c r="N79" s="2"/>
      <c r="O79" s="30"/>
      <c r="P79" s="30"/>
    </row>
    <row r="80" spans="1:16" ht="25.5" customHeight="1" x14ac:dyDescent="0.2">
      <c r="A80" s="946" t="s">
        <v>13</v>
      </c>
      <c r="B80" s="944" t="s">
        <v>14</v>
      </c>
      <c r="C80" s="913" t="s">
        <v>15</v>
      </c>
      <c r="D80" s="914"/>
      <c r="E80" s="914"/>
      <c r="F80" s="914"/>
      <c r="G80" s="914"/>
      <c r="H80" s="914"/>
      <c r="I80" s="915"/>
      <c r="J80" s="916" t="s">
        <v>16</v>
      </c>
      <c r="K80" s="914"/>
      <c r="L80" s="914"/>
      <c r="M80" s="914"/>
      <c r="N80" s="914"/>
      <c r="O80" s="914"/>
      <c r="P80" s="915"/>
    </row>
    <row r="81" spans="1:16" ht="20.100000000000001" customHeight="1" x14ac:dyDescent="0.2">
      <c r="A81" s="947"/>
      <c r="B81" s="945"/>
      <c r="C81" s="925" t="s">
        <v>17</v>
      </c>
      <c r="D81" s="926"/>
      <c r="E81" s="926"/>
      <c r="F81" s="4"/>
      <c r="G81" s="4"/>
      <c r="H81" s="4"/>
      <c r="I81" s="523" t="s">
        <v>17</v>
      </c>
      <c r="J81" s="34" t="s">
        <v>17</v>
      </c>
      <c r="K81" s="4"/>
      <c r="L81" s="4"/>
      <c r="M81" s="4"/>
      <c r="N81" s="926" t="s">
        <v>17</v>
      </c>
      <c r="O81" s="926"/>
      <c r="P81" s="927"/>
    </row>
    <row r="82" spans="1:16" ht="20.100000000000001" customHeight="1" x14ac:dyDescent="0.2">
      <c r="A82" s="947"/>
      <c r="B82" s="945"/>
      <c r="C82" s="902" t="s">
        <v>9</v>
      </c>
      <c r="D82" s="903"/>
      <c r="E82" s="903"/>
      <c r="F82" s="515" t="s">
        <v>18</v>
      </c>
      <c r="G82" s="515" t="s">
        <v>19</v>
      </c>
      <c r="H82" s="515" t="s">
        <v>20</v>
      </c>
      <c r="I82" s="516" t="s">
        <v>21</v>
      </c>
      <c r="J82" s="35" t="s">
        <v>9</v>
      </c>
      <c r="K82" s="515" t="s">
        <v>18</v>
      </c>
      <c r="L82" s="515" t="s">
        <v>19</v>
      </c>
      <c r="M82" s="515" t="s">
        <v>20</v>
      </c>
      <c r="N82" s="904" t="s">
        <v>21</v>
      </c>
      <c r="O82" s="904"/>
      <c r="P82" s="905"/>
    </row>
    <row r="83" spans="1:16" ht="20.100000000000001" customHeight="1" x14ac:dyDescent="0.2">
      <c r="A83" s="947"/>
      <c r="B83" s="945"/>
      <c r="C83" s="906" t="s">
        <v>22</v>
      </c>
      <c r="D83" s="907"/>
      <c r="E83" s="907"/>
      <c r="F83" s="517"/>
      <c r="G83" s="517"/>
      <c r="H83" s="517"/>
      <c r="I83" s="518" t="s">
        <v>23</v>
      </c>
      <c r="J83" s="36" t="s">
        <v>22</v>
      </c>
      <c r="K83" s="517"/>
      <c r="L83" s="517"/>
      <c r="M83" s="517"/>
      <c r="N83" s="907" t="s">
        <v>24</v>
      </c>
      <c r="O83" s="907"/>
      <c r="P83" s="908"/>
    </row>
    <row r="84" spans="1:16" ht="20.100000000000001" customHeight="1" x14ac:dyDescent="0.2">
      <c r="A84" s="46" t="s">
        <v>25</v>
      </c>
      <c r="B84" s="47" t="s">
        <v>26</v>
      </c>
      <c r="C84" s="890" t="s">
        <v>27</v>
      </c>
      <c r="D84" s="891"/>
      <c r="E84" s="891"/>
      <c r="F84" s="510" t="s">
        <v>28</v>
      </c>
      <c r="G84" s="510" t="s">
        <v>29</v>
      </c>
      <c r="H84" s="510" t="s">
        <v>30</v>
      </c>
      <c r="I84" s="48" t="s">
        <v>31</v>
      </c>
      <c r="J84" s="49" t="s">
        <v>32</v>
      </c>
      <c r="K84" s="510" t="s">
        <v>33</v>
      </c>
      <c r="L84" s="510" t="s">
        <v>34</v>
      </c>
      <c r="M84" s="510" t="s">
        <v>35</v>
      </c>
      <c r="N84" s="892" t="s">
        <v>36</v>
      </c>
      <c r="O84" s="891"/>
      <c r="P84" s="893"/>
    </row>
    <row r="85" spans="1:16" ht="20.100000000000001" customHeight="1" x14ac:dyDescent="0.2">
      <c r="A85" s="5"/>
      <c r="B85" s="6" t="s">
        <v>37</v>
      </c>
      <c r="C85" s="894">
        <f>SUM(C87,C90)</f>
        <v>46</v>
      </c>
      <c r="D85" s="895"/>
      <c r="E85" s="895"/>
      <c r="F85" s="511">
        <f>SUM(F87,F90)</f>
        <v>46</v>
      </c>
      <c r="G85" s="528">
        <f>SUM(G87,G90)</f>
        <v>0</v>
      </c>
      <c r="H85" s="31">
        <f>SUM(H87,H90)</f>
        <v>0</v>
      </c>
      <c r="I85" s="7">
        <f>SUM(I87,I90)</f>
        <v>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896">
        <f t="shared" si="16"/>
        <v>0</v>
      </c>
      <c r="O85" s="897"/>
      <c r="P85" s="898"/>
    </row>
    <row r="86" spans="1:16" ht="20.100000000000001" customHeight="1" x14ac:dyDescent="0.2">
      <c r="A86" s="9">
        <v>1</v>
      </c>
      <c r="B86" s="10" t="s">
        <v>38</v>
      </c>
      <c r="C86" s="899"/>
      <c r="D86" s="900"/>
      <c r="E86" s="900"/>
      <c r="F86" s="513"/>
      <c r="G86" s="513"/>
      <c r="H86" s="513"/>
      <c r="I86" s="37"/>
      <c r="J86" s="512"/>
      <c r="K86" s="513"/>
      <c r="L86" s="513"/>
      <c r="M86" s="513"/>
      <c r="N86" s="900"/>
      <c r="O86" s="900"/>
      <c r="P86" s="901"/>
    </row>
    <row r="87" spans="1:16" ht="20.100000000000001" customHeight="1" x14ac:dyDescent="0.2">
      <c r="A87" s="11"/>
      <c r="B87" s="10" t="s">
        <v>39</v>
      </c>
      <c r="C87" s="928">
        <f>SUM(C88:E89)</f>
        <v>0</v>
      </c>
      <c r="D87" s="929"/>
      <c r="E87" s="929"/>
      <c r="F87" s="524">
        <f>SUM(F88:F89)</f>
        <v>0</v>
      </c>
      <c r="G87" s="527">
        <f t="shared" ref="G87:H87" si="17">SUM(G88:G89)</f>
        <v>0</v>
      </c>
      <c r="H87" s="524">
        <f t="shared" si="17"/>
        <v>0</v>
      </c>
      <c r="I87" s="501">
        <f>SUM(C87-F87+G87-H87)</f>
        <v>0</v>
      </c>
      <c r="J87" s="524">
        <f>SUM(J88:J89)</f>
        <v>0</v>
      </c>
      <c r="K87" s="524">
        <f t="shared" ref="K87:M87" si="18">SUM(K88:K89)</f>
        <v>0</v>
      </c>
      <c r="L87" s="524">
        <f t="shared" si="18"/>
        <v>0</v>
      </c>
      <c r="M87" s="524">
        <f t="shared" si="18"/>
        <v>0</v>
      </c>
      <c r="N87" s="880">
        <f>SUM(N88:P89)</f>
        <v>0</v>
      </c>
      <c r="O87" s="880"/>
      <c r="P87" s="881"/>
    </row>
    <row r="88" spans="1:16" ht="26.25" customHeight="1" x14ac:dyDescent="0.2">
      <c r="A88" s="11"/>
      <c r="B88" s="12" t="s">
        <v>40</v>
      </c>
      <c r="C88" s="919">
        <v>0</v>
      </c>
      <c r="D88" s="920"/>
      <c r="E88" s="920"/>
      <c r="F88" s="520">
        <v>0</v>
      </c>
      <c r="G88" s="525">
        <v>0</v>
      </c>
      <c r="H88" s="520">
        <v>0</v>
      </c>
      <c r="I88" s="504">
        <f t="shared" ref="I88:I92" si="19">SUM(C88-F88+G88-H88)</f>
        <v>0</v>
      </c>
      <c r="J88" s="530">
        <v>0</v>
      </c>
      <c r="K88" s="530">
        <v>0</v>
      </c>
      <c r="L88" s="530">
        <v>0</v>
      </c>
      <c r="M88" s="530">
        <v>0</v>
      </c>
      <c r="N88" s="880">
        <f>SUM(J88-K88+L88-M88)</f>
        <v>0</v>
      </c>
      <c r="O88" s="880"/>
      <c r="P88" s="881"/>
    </row>
    <row r="89" spans="1:16" ht="20.100000000000001" customHeight="1" x14ac:dyDescent="0.2">
      <c r="A89" s="11"/>
      <c r="B89" s="12" t="s">
        <v>41</v>
      </c>
      <c r="C89" s="919">
        <v>0</v>
      </c>
      <c r="D89" s="920"/>
      <c r="E89" s="920"/>
      <c r="F89" s="520">
        <v>0</v>
      </c>
      <c r="G89" s="525">
        <v>0</v>
      </c>
      <c r="H89" s="520">
        <v>0</v>
      </c>
      <c r="I89" s="504">
        <f t="shared" si="19"/>
        <v>0</v>
      </c>
      <c r="J89" s="530">
        <v>0</v>
      </c>
      <c r="K89" s="530">
        <v>0</v>
      </c>
      <c r="L89" s="530">
        <v>0</v>
      </c>
      <c r="M89" s="530">
        <v>0</v>
      </c>
      <c r="N89" s="880">
        <f>SUM(J89-K89+L89-M89)</f>
        <v>0</v>
      </c>
      <c r="O89" s="880"/>
      <c r="P89" s="881"/>
    </row>
    <row r="90" spans="1:16" ht="12.75" customHeight="1" x14ac:dyDescent="0.2">
      <c r="A90" s="11"/>
      <c r="B90" s="10" t="s">
        <v>42</v>
      </c>
      <c r="C90" s="928">
        <f>SUM(C91:E92)</f>
        <v>46</v>
      </c>
      <c r="D90" s="929"/>
      <c r="E90" s="929"/>
      <c r="F90" s="527">
        <f>SUM(F91:F92)</f>
        <v>46</v>
      </c>
      <c r="G90" s="527">
        <f t="shared" ref="G90:H90" si="20">SUM(G91:G92)</f>
        <v>0</v>
      </c>
      <c r="H90" s="527">
        <f t="shared" si="20"/>
        <v>0</v>
      </c>
      <c r="I90" s="74">
        <f t="shared" si="19"/>
        <v>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880">
        <f>SUM(N91:P92)</f>
        <v>0</v>
      </c>
      <c r="O90" s="880"/>
      <c r="P90" s="881"/>
    </row>
    <row r="91" spans="1:16" ht="12.75" customHeight="1" x14ac:dyDescent="0.2">
      <c r="A91" s="11"/>
      <c r="B91" s="12" t="s">
        <v>40</v>
      </c>
      <c r="C91" s="919">
        <v>46</v>
      </c>
      <c r="D91" s="920"/>
      <c r="E91" s="920"/>
      <c r="F91" s="520">
        <v>46</v>
      </c>
      <c r="G91" s="525">
        <v>0</v>
      </c>
      <c r="H91" s="33">
        <v>0</v>
      </c>
      <c r="I91" s="504">
        <f t="shared" si="19"/>
        <v>0</v>
      </c>
      <c r="J91" s="38">
        <v>0</v>
      </c>
      <c r="K91" s="520">
        <v>0</v>
      </c>
      <c r="L91" s="520">
        <v>0</v>
      </c>
      <c r="M91" s="520">
        <v>0</v>
      </c>
      <c r="N91" s="880">
        <f>SUM(J91-K91+L91-M91)</f>
        <v>0</v>
      </c>
      <c r="O91" s="880"/>
      <c r="P91" s="881"/>
    </row>
    <row r="92" spans="1:16" ht="12.75" customHeight="1" x14ac:dyDescent="0.2">
      <c r="A92" s="11"/>
      <c r="B92" s="12" t="s">
        <v>41</v>
      </c>
      <c r="C92" s="919">
        <v>0</v>
      </c>
      <c r="D92" s="920"/>
      <c r="E92" s="920"/>
      <c r="F92" s="520">
        <v>0</v>
      </c>
      <c r="G92" s="525">
        <v>0</v>
      </c>
      <c r="H92" s="33">
        <v>0</v>
      </c>
      <c r="I92" s="504">
        <f t="shared" si="19"/>
        <v>0</v>
      </c>
      <c r="J92" s="38">
        <v>0</v>
      </c>
      <c r="K92" s="520">
        <v>0</v>
      </c>
      <c r="L92" s="520">
        <v>0</v>
      </c>
      <c r="M92" s="520">
        <v>0</v>
      </c>
      <c r="N92" s="880">
        <f>SUM(J92-K92+L92-M92)</f>
        <v>0</v>
      </c>
      <c r="O92" s="880"/>
      <c r="P92" s="881"/>
    </row>
    <row r="93" spans="1:16" ht="12.75" customHeight="1" x14ac:dyDescent="0.2">
      <c r="A93" s="9">
        <v>2</v>
      </c>
      <c r="B93" s="10" t="s">
        <v>43</v>
      </c>
      <c r="C93" s="899"/>
      <c r="D93" s="900"/>
      <c r="E93" s="900"/>
      <c r="F93" s="513"/>
      <c r="G93" s="513"/>
      <c r="H93" s="513"/>
      <c r="I93" s="499"/>
      <c r="J93" s="512"/>
      <c r="K93" s="513"/>
      <c r="L93" s="513"/>
      <c r="M93" s="513"/>
      <c r="N93" s="867"/>
      <c r="O93" s="867"/>
      <c r="P93" s="868"/>
    </row>
    <row r="94" spans="1:16" ht="14.25" x14ac:dyDescent="0.2">
      <c r="A94" s="11"/>
      <c r="B94" s="12" t="s">
        <v>44</v>
      </c>
      <c r="C94" s="919">
        <v>0</v>
      </c>
      <c r="D94" s="920"/>
      <c r="E94" s="920"/>
      <c r="F94" s="520">
        <v>0</v>
      </c>
      <c r="G94" s="525">
        <v>0</v>
      </c>
      <c r="H94" s="520">
        <v>0</v>
      </c>
      <c r="I94" s="501">
        <f t="shared" ref="I94:I97" si="22">SUM(C94-F94+G94-H94)</f>
        <v>0</v>
      </c>
      <c r="J94" s="512"/>
      <c r="K94" s="513"/>
      <c r="L94" s="513"/>
      <c r="M94" s="513"/>
      <c r="N94" s="867"/>
      <c r="O94" s="867"/>
      <c r="P94" s="868"/>
    </row>
    <row r="95" spans="1:16" ht="14.25" x14ac:dyDescent="0.2">
      <c r="A95" s="11"/>
      <c r="B95" s="12" t="s">
        <v>45</v>
      </c>
      <c r="C95" s="919">
        <v>26</v>
      </c>
      <c r="D95" s="920"/>
      <c r="E95" s="920"/>
      <c r="F95" s="520">
        <v>26</v>
      </c>
      <c r="G95" s="525">
        <v>0</v>
      </c>
      <c r="H95" s="33">
        <v>0</v>
      </c>
      <c r="I95" s="501">
        <f t="shared" si="22"/>
        <v>0</v>
      </c>
      <c r="J95" s="512"/>
      <c r="K95" s="513"/>
      <c r="L95" s="513"/>
      <c r="M95" s="513"/>
      <c r="N95" s="867"/>
      <c r="O95" s="867"/>
      <c r="P95" s="868"/>
    </row>
    <row r="96" spans="1:16" ht="14.25" x14ac:dyDescent="0.2">
      <c r="A96" s="9"/>
      <c r="B96" s="12" t="s">
        <v>46</v>
      </c>
      <c r="C96" s="919">
        <v>0</v>
      </c>
      <c r="D96" s="920"/>
      <c r="E96" s="920"/>
      <c r="F96" s="520">
        <v>0</v>
      </c>
      <c r="G96" s="520">
        <v>0</v>
      </c>
      <c r="H96" s="520">
        <v>0</v>
      </c>
      <c r="I96" s="501">
        <f t="shared" si="22"/>
        <v>0</v>
      </c>
      <c r="J96" s="512"/>
      <c r="K96" s="513"/>
      <c r="L96" s="513"/>
      <c r="M96" s="513"/>
      <c r="N96" s="867"/>
      <c r="O96" s="867"/>
      <c r="P96" s="868"/>
    </row>
    <row r="97" spans="1:16" ht="12.75" customHeight="1" x14ac:dyDescent="0.2">
      <c r="A97" s="14"/>
      <c r="B97" s="15" t="s">
        <v>47</v>
      </c>
      <c r="C97" s="921">
        <v>20</v>
      </c>
      <c r="D97" s="922"/>
      <c r="E97" s="922"/>
      <c r="F97" s="521">
        <v>20</v>
      </c>
      <c r="G97" s="521">
        <v>0</v>
      </c>
      <c r="H97" s="521">
        <v>0</v>
      </c>
      <c r="I97" s="501">
        <f t="shared" si="22"/>
        <v>0</v>
      </c>
      <c r="J97" s="39"/>
      <c r="K97" s="16"/>
      <c r="L97" s="16"/>
      <c r="M97" s="16"/>
      <c r="N97" s="869"/>
      <c r="O97" s="869"/>
      <c r="P97" s="870"/>
    </row>
    <row r="98" spans="1:16" ht="12.75" customHeight="1" thickBot="1" x14ac:dyDescent="0.25">
      <c r="A98" s="17">
        <v>3</v>
      </c>
      <c r="B98" s="18" t="s">
        <v>48</v>
      </c>
      <c r="C98" s="923"/>
      <c r="D98" s="924"/>
      <c r="E98" s="924"/>
      <c r="F98" s="26">
        <v>0</v>
      </c>
      <c r="G98" s="26">
        <v>0</v>
      </c>
      <c r="H98" s="522"/>
      <c r="I98" s="40"/>
      <c r="J98" s="41"/>
      <c r="K98" s="500"/>
      <c r="L98" s="500"/>
      <c r="M98" s="500"/>
      <c r="N98" s="873"/>
      <c r="O98" s="873"/>
      <c r="P98" s="874"/>
    </row>
    <row r="99" spans="1:16" x14ac:dyDescent="0.2">
      <c r="B99" s="497" t="s">
        <v>49</v>
      </c>
      <c r="C99" s="861">
        <f>SUM(C87+C90)-(C94+C95+C96+C97)</f>
        <v>0</v>
      </c>
      <c r="D99" s="862"/>
      <c r="E99" s="862"/>
      <c r="F99" s="25">
        <f>SUM(F87+F90)-(F94+F95+F96+F97)</f>
        <v>0</v>
      </c>
      <c r="G99" s="25">
        <f>SUM(G87+G90)-(G94+G95+G96+G97)</f>
        <v>0</v>
      </c>
      <c r="H99" s="25">
        <f>SUM(H87+H90)-(H94+H95+H96+H98)</f>
        <v>0</v>
      </c>
      <c r="I99" s="25">
        <f>SUM(I87+I90)-(I94+I95+I96+I97)</f>
        <v>0</v>
      </c>
      <c r="J99" s="8"/>
      <c r="K99" s="8" t="s">
        <v>1</v>
      </c>
      <c r="L99" s="8"/>
      <c r="M99" s="8"/>
      <c r="N99" s="863"/>
      <c r="O99" s="863"/>
      <c r="P99" s="863"/>
    </row>
    <row r="100" spans="1:16" x14ac:dyDescent="0.2">
      <c r="C100" s="864"/>
      <c r="D100" s="864"/>
      <c r="E100" s="864"/>
      <c r="N100" s="864"/>
      <c r="O100" s="864"/>
      <c r="P100" s="864"/>
    </row>
    <row r="101" spans="1:16" x14ac:dyDescent="0.2">
      <c r="C101" s="497"/>
      <c r="D101" s="497"/>
      <c r="E101" s="497"/>
      <c r="N101" s="497"/>
      <c r="O101" s="497"/>
      <c r="P101" s="497"/>
    </row>
    <row r="102" spans="1:16" x14ac:dyDescent="0.2">
      <c r="C102" s="497"/>
      <c r="D102" s="497"/>
      <c r="E102" s="497"/>
      <c r="N102" s="497"/>
      <c r="O102" s="497"/>
      <c r="P102" s="497"/>
    </row>
    <row r="103" spans="1:16" ht="12.75" customHeight="1" x14ac:dyDescent="0.2">
      <c r="C103" s="497"/>
      <c r="D103" s="497"/>
      <c r="E103" s="497"/>
      <c r="N103" s="497"/>
      <c r="O103" s="497"/>
      <c r="P103" s="497"/>
    </row>
    <row r="104" spans="1:16" ht="12.75" customHeight="1" x14ac:dyDescent="0.2">
      <c r="C104" s="497"/>
      <c r="D104" s="497"/>
      <c r="E104" s="497"/>
      <c r="N104" s="497"/>
      <c r="O104" s="497"/>
      <c r="P104" s="497"/>
    </row>
    <row r="105" spans="1:16" ht="12.75" customHeight="1" x14ac:dyDescent="0.2">
      <c r="C105" s="497"/>
      <c r="D105" s="497"/>
      <c r="E105" s="497"/>
      <c r="N105" s="497"/>
      <c r="O105" s="497"/>
      <c r="P105" s="497"/>
    </row>
    <row r="106" spans="1:16" ht="12.75" customHeight="1" x14ac:dyDescent="0.2">
      <c r="A106" s="864" t="s">
        <v>0</v>
      </c>
      <c r="B106" s="864"/>
      <c r="F106" s="1" t="s">
        <v>1</v>
      </c>
      <c r="M106" s="930" t="s">
        <v>2</v>
      </c>
      <c r="N106" s="930"/>
      <c r="O106" s="930"/>
      <c r="P106" s="930"/>
    </row>
    <row r="107" spans="1:16" ht="12.75" customHeight="1" x14ac:dyDescent="0.2">
      <c r="A107" s="864" t="s">
        <v>3</v>
      </c>
      <c r="B107" s="864"/>
      <c r="M107" s="930"/>
      <c r="N107" s="930"/>
      <c r="O107" s="930"/>
      <c r="P107" s="930"/>
    </row>
    <row r="108" spans="1:16" ht="13.5" customHeight="1" x14ac:dyDescent="0.2">
      <c r="A108" s="864" t="s">
        <v>4</v>
      </c>
      <c r="B108" s="864"/>
    </row>
    <row r="109" spans="1:16" ht="12.75" customHeight="1" x14ac:dyDescent="0.3">
      <c r="F109" s="918" t="s">
        <v>5</v>
      </c>
      <c r="G109" s="918"/>
      <c r="H109" s="918"/>
      <c r="I109" s="918"/>
      <c r="J109" s="918"/>
      <c r="K109" s="918"/>
      <c r="L109" s="918"/>
    </row>
    <row r="110" spans="1:16" x14ac:dyDescent="0.2">
      <c r="F110" s="909" t="s">
        <v>6</v>
      </c>
      <c r="G110" s="909"/>
      <c r="H110" s="909"/>
      <c r="I110" s="909"/>
      <c r="J110" s="909"/>
      <c r="K110" s="909"/>
      <c r="L110" s="909"/>
    </row>
    <row r="111" spans="1:16" ht="30" customHeight="1" x14ac:dyDescent="0.2">
      <c r="A111" s="1" t="s">
        <v>7</v>
      </c>
      <c r="C111" s="28"/>
      <c r="D111" s="509">
        <v>1</v>
      </c>
      <c r="E111" s="509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9"/>
      <c r="D112" s="4">
        <v>0</v>
      </c>
      <c r="E112" s="4">
        <v>8</v>
      </c>
      <c r="I112" s="910">
        <v>4</v>
      </c>
      <c r="K112" s="2"/>
      <c r="L112" s="24" t="s">
        <v>50</v>
      </c>
      <c r="M112" s="911" t="str">
        <f>+M77</f>
        <v>: Agustus</v>
      </c>
      <c r="N112" s="912"/>
      <c r="O112" s="509">
        <f>+O77</f>
        <v>0</v>
      </c>
      <c r="P112" s="509">
        <f>+P77</f>
        <v>8</v>
      </c>
    </row>
    <row r="113" spans="1:16" s="3" customFormat="1" ht="20.100000000000001" customHeight="1" x14ac:dyDescent="0.2">
      <c r="A113" s="3" t="s">
        <v>54</v>
      </c>
      <c r="C113" s="42">
        <v>0</v>
      </c>
      <c r="D113" s="42">
        <v>2</v>
      </c>
      <c r="E113" s="42">
        <v>1</v>
      </c>
      <c r="I113" s="910"/>
      <c r="J113" s="415"/>
      <c r="K113" s="416"/>
      <c r="L113" s="417" t="s">
        <v>12</v>
      </c>
      <c r="M113" s="956" t="str">
        <f>+M78</f>
        <v>: 2019</v>
      </c>
      <c r="N113" s="957"/>
      <c r="O113" s="42">
        <f>+O78</f>
        <v>1</v>
      </c>
      <c r="P113" s="42">
        <f>+P78</f>
        <v>9</v>
      </c>
    </row>
    <row r="114" spans="1:16" ht="20.100000000000001" customHeight="1" thickBot="1" x14ac:dyDescent="0.25">
      <c r="C114" s="30"/>
      <c r="D114" s="30"/>
      <c r="K114" s="2"/>
      <c r="L114" s="2"/>
      <c r="N114" s="2"/>
      <c r="O114" s="30"/>
      <c r="P114" s="30"/>
    </row>
    <row r="115" spans="1:16" ht="20.100000000000001" customHeight="1" x14ac:dyDescent="0.2">
      <c r="A115" s="946" t="s">
        <v>13</v>
      </c>
      <c r="B115" s="944" t="s">
        <v>14</v>
      </c>
      <c r="C115" s="913" t="s">
        <v>15</v>
      </c>
      <c r="D115" s="914"/>
      <c r="E115" s="914"/>
      <c r="F115" s="914"/>
      <c r="G115" s="914"/>
      <c r="H115" s="914"/>
      <c r="I115" s="915"/>
      <c r="J115" s="916" t="s">
        <v>16</v>
      </c>
      <c r="K115" s="914"/>
      <c r="L115" s="914"/>
      <c r="M115" s="914"/>
      <c r="N115" s="914"/>
      <c r="O115" s="914"/>
      <c r="P115" s="915"/>
    </row>
    <row r="116" spans="1:16" ht="20.100000000000001" customHeight="1" x14ac:dyDescent="0.2">
      <c r="A116" s="947"/>
      <c r="B116" s="945"/>
      <c r="C116" s="925" t="s">
        <v>17</v>
      </c>
      <c r="D116" s="926"/>
      <c r="E116" s="926"/>
      <c r="F116" s="4"/>
      <c r="G116" s="4"/>
      <c r="H116" s="4"/>
      <c r="I116" s="523" t="s">
        <v>17</v>
      </c>
      <c r="J116" s="34" t="s">
        <v>17</v>
      </c>
      <c r="K116" s="4"/>
      <c r="L116" s="4"/>
      <c r="M116" s="4"/>
      <c r="N116" s="926" t="s">
        <v>17</v>
      </c>
      <c r="O116" s="926"/>
      <c r="P116" s="927"/>
    </row>
    <row r="117" spans="1:16" ht="20.100000000000001" customHeight="1" x14ac:dyDescent="0.2">
      <c r="A117" s="947"/>
      <c r="B117" s="945"/>
      <c r="C117" s="902" t="s">
        <v>9</v>
      </c>
      <c r="D117" s="903"/>
      <c r="E117" s="903"/>
      <c r="F117" s="515" t="s">
        <v>18</v>
      </c>
      <c r="G117" s="515" t="s">
        <v>19</v>
      </c>
      <c r="H117" s="515" t="s">
        <v>20</v>
      </c>
      <c r="I117" s="516" t="s">
        <v>21</v>
      </c>
      <c r="J117" s="35" t="s">
        <v>9</v>
      </c>
      <c r="K117" s="515" t="s">
        <v>18</v>
      </c>
      <c r="L117" s="515" t="s">
        <v>19</v>
      </c>
      <c r="M117" s="515" t="s">
        <v>20</v>
      </c>
      <c r="N117" s="904" t="s">
        <v>21</v>
      </c>
      <c r="O117" s="904"/>
      <c r="P117" s="905"/>
    </row>
    <row r="118" spans="1:16" ht="20.100000000000001" customHeight="1" x14ac:dyDescent="0.2">
      <c r="A118" s="947"/>
      <c r="B118" s="945"/>
      <c r="C118" s="906" t="s">
        <v>22</v>
      </c>
      <c r="D118" s="907"/>
      <c r="E118" s="907"/>
      <c r="F118" s="517"/>
      <c r="G118" s="517"/>
      <c r="H118" s="517"/>
      <c r="I118" s="518" t="s">
        <v>23</v>
      </c>
      <c r="J118" s="36" t="s">
        <v>22</v>
      </c>
      <c r="K118" s="517"/>
      <c r="L118" s="517"/>
      <c r="M118" s="517"/>
      <c r="N118" s="907" t="s">
        <v>24</v>
      </c>
      <c r="O118" s="907"/>
      <c r="P118" s="908"/>
    </row>
    <row r="119" spans="1:16" ht="20.100000000000001" customHeight="1" x14ac:dyDescent="0.2">
      <c r="A119" s="46" t="s">
        <v>25</v>
      </c>
      <c r="B119" s="47" t="s">
        <v>26</v>
      </c>
      <c r="C119" s="890" t="s">
        <v>27</v>
      </c>
      <c r="D119" s="891"/>
      <c r="E119" s="891"/>
      <c r="F119" s="510" t="s">
        <v>28</v>
      </c>
      <c r="G119" s="510" t="s">
        <v>29</v>
      </c>
      <c r="H119" s="510" t="s">
        <v>30</v>
      </c>
      <c r="I119" s="48" t="s">
        <v>31</v>
      </c>
      <c r="J119" s="49" t="s">
        <v>32</v>
      </c>
      <c r="K119" s="510" t="s">
        <v>33</v>
      </c>
      <c r="L119" s="510" t="s">
        <v>34</v>
      </c>
      <c r="M119" s="510" t="s">
        <v>35</v>
      </c>
      <c r="N119" s="892" t="s">
        <v>36</v>
      </c>
      <c r="O119" s="891"/>
      <c r="P119" s="893"/>
    </row>
    <row r="120" spans="1:16" ht="26.25" customHeight="1" x14ac:dyDescent="0.2">
      <c r="A120" s="5"/>
      <c r="B120" s="6" t="s">
        <v>37</v>
      </c>
      <c r="C120" s="894">
        <f>SUM(C122,C125)</f>
        <v>40</v>
      </c>
      <c r="D120" s="895"/>
      <c r="E120" s="895"/>
      <c r="F120" s="511">
        <f>SUM(F122,F125)</f>
        <v>0</v>
      </c>
      <c r="G120" s="511">
        <f>SUM(G122,G125)</f>
        <v>0</v>
      </c>
      <c r="H120" s="511">
        <f>SUM(H122,H125)</f>
        <v>0</v>
      </c>
      <c r="I120" s="7">
        <f>SUM(I122,I125)</f>
        <v>40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100</v>
      </c>
      <c r="M120" s="7">
        <f>SUM(M122,M125)</f>
        <v>0</v>
      </c>
      <c r="N120" s="896">
        <f>SUM(N122,N125)</f>
        <v>100</v>
      </c>
      <c r="O120" s="897"/>
      <c r="P120" s="898"/>
    </row>
    <row r="121" spans="1:16" ht="20.100000000000001" customHeight="1" x14ac:dyDescent="0.2">
      <c r="A121" s="9">
        <v>1</v>
      </c>
      <c r="B121" s="10" t="s">
        <v>38</v>
      </c>
      <c r="C121" s="899"/>
      <c r="D121" s="900"/>
      <c r="E121" s="900"/>
      <c r="F121" s="513"/>
      <c r="G121" s="513"/>
      <c r="H121" s="513"/>
      <c r="I121" s="37"/>
      <c r="J121" s="512"/>
      <c r="K121" s="513"/>
      <c r="L121" s="513"/>
      <c r="M121" s="513"/>
      <c r="N121" s="900"/>
      <c r="O121" s="900"/>
      <c r="P121" s="901"/>
    </row>
    <row r="122" spans="1:16" ht="20.100000000000001" customHeight="1" x14ac:dyDescent="0.2">
      <c r="A122" s="11"/>
      <c r="B122" s="10" t="s">
        <v>39</v>
      </c>
      <c r="C122" s="928">
        <f>SUM(C123:E124)</f>
        <v>0</v>
      </c>
      <c r="D122" s="929"/>
      <c r="E122" s="929"/>
      <c r="F122" s="524">
        <f>SUM(F123:F124)</f>
        <v>0</v>
      </c>
      <c r="G122" s="524">
        <f t="shared" ref="G122:H122" si="24">SUM(G123:G124)</f>
        <v>0</v>
      </c>
      <c r="H122" s="524">
        <f t="shared" si="24"/>
        <v>0</v>
      </c>
      <c r="I122" s="501">
        <f>SUM(C122-F122+G122-H122)</f>
        <v>0</v>
      </c>
      <c r="J122" s="524">
        <f>SUM(J123:J124)</f>
        <v>0</v>
      </c>
      <c r="K122" s="524">
        <f t="shared" ref="K122:M122" si="25">SUM(K123:K124)</f>
        <v>0</v>
      </c>
      <c r="L122" s="524">
        <f t="shared" si="25"/>
        <v>0</v>
      </c>
      <c r="M122" s="524">
        <f t="shared" si="25"/>
        <v>0</v>
      </c>
      <c r="N122" s="880">
        <f>SUM(N123:P124)</f>
        <v>0</v>
      </c>
      <c r="O122" s="880"/>
      <c r="P122" s="881"/>
    </row>
    <row r="123" spans="1:16" ht="20.100000000000001" customHeight="1" x14ac:dyDescent="0.2">
      <c r="A123" s="11"/>
      <c r="B123" s="12" t="s">
        <v>40</v>
      </c>
      <c r="C123" s="919">
        <v>0</v>
      </c>
      <c r="D123" s="920"/>
      <c r="E123" s="920"/>
      <c r="F123" s="520">
        <v>0</v>
      </c>
      <c r="G123" s="520">
        <v>0</v>
      </c>
      <c r="H123" s="520">
        <v>0</v>
      </c>
      <c r="I123" s="504">
        <f t="shared" ref="I123:I127" si="26">SUM(C123-F123+G123-H123)</f>
        <v>0</v>
      </c>
      <c r="J123" s="530">
        <v>0</v>
      </c>
      <c r="K123" s="530">
        <v>0</v>
      </c>
      <c r="L123" s="530">
        <v>0</v>
      </c>
      <c r="M123" s="530">
        <v>0</v>
      </c>
      <c r="N123" s="880">
        <f>SUM(J123-K123+L123-M123)</f>
        <v>0</v>
      </c>
      <c r="O123" s="880"/>
      <c r="P123" s="881"/>
    </row>
    <row r="124" spans="1:16" ht="20.100000000000001" customHeight="1" x14ac:dyDescent="0.2">
      <c r="A124" s="11"/>
      <c r="B124" s="12" t="s">
        <v>41</v>
      </c>
      <c r="C124" s="919">
        <v>0</v>
      </c>
      <c r="D124" s="920"/>
      <c r="E124" s="920"/>
      <c r="F124" s="520">
        <v>0</v>
      </c>
      <c r="G124" s="520">
        <v>0</v>
      </c>
      <c r="H124" s="520">
        <v>0</v>
      </c>
      <c r="I124" s="504">
        <f t="shared" si="26"/>
        <v>0</v>
      </c>
      <c r="J124" s="530">
        <v>0</v>
      </c>
      <c r="K124" s="530">
        <v>0</v>
      </c>
      <c r="L124" s="530">
        <v>0</v>
      </c>
      <c r="M124" s="530">
        <v>0</v>
      </c>
      <c r="N124" s="880">
        <f>SUM(J124-K124+L124-M124)</f>
        <v>0</v>
      </c>
      <c r="O124" s="880"/>
      <c r="P124" s="881"/>
    </row>
    <row r="125" spans="1:16" ht="24" customHeight="1" x14ac:dyDescent="0.2">
      <c r="A125" s="11"/>
      <c r="B125" s="10" t="s">
        <v>42</v>
      </c>
      <c r="C125" s="928">
        <f>SUM(C126:E127)</f>
        <v>40</v>
      </c>
      <c r="D125" s="929"/>
      <c r="E125" s="929"/>
      <c r="F125" s="524">
        <f>SUM(F126:F127)</f>
        <v>0</v>
      </c>
      <c r="G125" s="524">
        <f t="shared" ref="G125:H125" si="27">SUM(G126:G127)</f>
        <v>0</v>
      </c>
      <c r="H125" s="524">
        <f t="shared" si="27"/>
        <v>0</v>
      </c>
      <c r="I125" s="501">
        <f t="shared" si="26"/>
        <v>40</v>
      </c>
      <c r="J125" s="13">
        <f>SUM(J126:J127)</f>
        <v>0</v>
      </c>
      <c r="K125" s="13">
        <f t="shared" ref="K125:M125" si="28">SUM(K126:K127)</f>
        <v>0</v>
      </c>
      <c r="L125" s="13">
        <f t="shared" si="28"/>
        <v>100</v>
      </c>
      <c r="M125" s="13">
        <f t="shared" si="28"/>
        <v>0</v>
      </c>
      <c r="N125" s="880">
        <f>SUM(N126:P127)</f>
        <v>100</v>
      </c>
      <c r="O125" s="880"/>
      <c r="P125" s="881"/>
    </row>
    <row r="126" spans="1:16" ht="15" x14ac:dyDescent="0.2">
      <c r="A126" s="11"/>
      <c r="B126" s="12" t="s">
        <v>40</v>
      </c>
      <c r="C126" s="919">
        <v>6</v>
      </c>
      <c r="D126" s="920"/>
      <c r="E126" s="920"/>
      <c r="F126" s="520">
        <v>0</v>
      </c>
      <c r="G126" s="520">
        <v>0</v>
      </c>
      <c r="H126" s="520">
        <v>0</v>
      </c>
      <c r="I126" s="504">
        <f t="shared" si="26"/>
        <v>6</v>
      </c>
      <c r="J126" s="38">
        <v>0</v>
      </c>
      <c r="K126" s="520">
        <v>0</v>
      </c>
      <c r="L126" s="520">
        <v>0</v>
      </c>
      <c r="M126" s="520">
        <v>0</v>
      </c>
      <c r="N126" s="880">
        <f>SUM(J126-K126+L126-M126)</f>
        <v>0</v>
      </c>
      <c r="O126" s="880"/>
      <c r="P126" s="881"/>
    </row>
    <row r="127" spans="1:16" ht="12.75" customHeight="1" x14ac:dyDescent="0.2">
      <c r="A127" s="11"/>
      <c r="B127" s="12" t="s">
        <v>41</v>
      </c>
      <c r="C127" s="919">
        <v>34</v>
      </c>
      <c r="D127" s="920"/>
      <c r="E127" s="920"/>
      <c r="F127" s="520">
        <v>0</v>
      </c>
      <c r="G127" s="520">
        <v>0</v>
      </c>
      <c r="H127" s="520">
        <v>0</v>
      </c>
      <c r="I127" s="504">
        <f t="shared" si="26"/>
        <v>34</v>
      </c>
      <c r="J127" s="38">
        <v>0</v>
      </c>
      <c r="K127" s="520">
        <v>0</v>
      </c>
      <c r="L127" s="520">
        <v>100</v>
      </c>
      <c r="M127" s="520">
        <v>0</v>
      </c>
      <c r="N127" s="880">
        <f>SUM(J127-K127+L127-M127)</f>
        <v>100</v>
      </c>
      <c r="O127" s="880"/>
      <c r="P127" s="881"/>
    </row>
    <row r="128" spans="1:16" ht="12.75" customHeight="1" x14ac:dyDescent="0.2">
      <c r="A128" s="9">
        <v>2</v>
      </c>
      <c r="B128" s="10" t="s">
        <v>43</v>
      </c>
      <c r="C128" s="899"/>
      <c r="D128" s="900"/>
      <c r="E128" s="900"/>
      <c r="F128" s="513"/>
      <c r="G128" s="513"/>
      <c r="H128" s="513"/>
      <c r="I128" s="499"/>
      <c r="J128" s="512"/>
      <c r="K128" s="513"/>
      <c r="L128" s="513"/>
      <c r="M128" s="513"/>
      <c r="N128" s="867"/>
      <c r="O128" s="867"/>
      <c r="P128" s="868"/>
    </row>
    <row r="129" spans="1:16" ht="12.75" customHeight="1" x14ac:dyDescent="0.2">
      <c r="A129" s="11"/>
      <c r="B129" s="12" t="s">
        <v>44</v>
      </c>
      <c r="C129" s="919">
        <v>0</v>
      </c>
      <c r="D129" s="920"/>
      <c r="E129" s="920"/>
      <c r="F129" s="520">
        <v>0</v>
      </c>
      <c r="G129" s="520">
        <v>0</v>
      </c>
      <c r="H129" s="520">
        <v>0</v>
      </c>
      <c r="I129" s="501">
        <f t="shared" ref="I129:I132" si="29">SUM(C129-F129+G129-H129)</f>
        <v>0</v>
      </c>
      <c r="J129" s="512"/>
      <c r="K129" s="513"/>
      <c r="L129" s="513"/>
      <c r="M129" s="513"/>
      <c r="N129" s="867"/>
      <c r="O129" s="867"/>
      <c r="P129" s="868"/>
    </row>
    <row r="130" spans="1:16" ht="12.75" customHeight="1" x14ac:dyDescent="0.2">
      <c r="A130" s="11"/>
      <c r="B130" s="12" t="s">
        <v>45</v>
      </c>
      <c r="C130" s="919">
        <v>40</v>
      </c>
      <c r="D130" s="920"/>
      <c r="E130" s="920"/>
      <c r="F130" s="520">
        <v>0</v>
      </c>
      <c r="G130" s="520">
        <v>0</v>
      </c>
      <c r="H130" s="520">
        <v>0</v>
      </c>
      <c r="I130" s="501">
        <f t="shared" si="29"/>
        <v>40</v>
      </c>
      <c r="J130" s="512"/>
      <c r="K130" s="513"/>
      <c r="L130" s="513"/>
      <c r="M130" s="513"/>
      <c r="N130" s="867"/>
      <c r="O130" s="867"/>
      <c r="P130" s="868"/>
    </row>
    <row r="131" spans="1:16" ht="12.75" customHeight="1" x14ac:dyDescent="0.2">
      <c r="A131" s="9"/>
      <c r="B131" s="12" t="s">
        <v>46</v>
      </c>
      <c r="C131" s="919">
        <v>0</v>
      </c>
      <c r="D131" s="920"/>
      <c r="E131" s="920"/>
      <c r="F131" s="520">
        <v>0</v>
      </c>
      <c r="G131" s="520">
        <v>0</v>
      </c>
      <c r="H131" s="520">
        <v>0</v>
      </c>
      <c r="I131" s="501">
        <f t="shared" si="29"/>
        <v>0</v>
      </c>
      <c r="J131" s="512"/>
      <c r="K131" s="513"/>
      <c r="L131" s="513"/>
      <c r="M131" s="513"/>
      <c r="N131" s="867"/>
      <c r="O131" s="867"/>
      <c r="P131" s="868"/>
    </row>
    <row r="132" spans="1:16" ht="12.75" customHeight="1" x14ac:dyDescent="0.2">
      <c r="A132" s="14"/>
      <c r="B132" s="15" t="s">
        <v>47</v>
      </c>
      <c r="C132" s="921">
        <v>0</v>
      </c>
      <c r="D132" s="922"/>
      <c r="E132" s="922"/>
      <c r="F132" s="521">
        <v>0</v>
      </c>
      <c r="G132" s="521">
        <v>0</v>
      </c>
      <c r="H132" s="521">
        <v>0</v>
      </c>
      <c r="I132" s="501">
        <f t="shared" si="29"/>
        <v>0</v>
      </c>
      <c r="J132" s="39"/>
      <c r="K132" s="16"/>
      <c r="L132" s="16"/>
      <c r="M132" s="16"/>
      <c r="N132" s="869"/>
      <c r="O132" s="869"/>
      <c r="P132" s="870"/>
    </row>
    <row r="133" spans="1:16" ht="12.75" customHeight="1" thickBot="1" x14ac:dyDescent="0.25">
      <c r="A133" s="17">
        <v>3</v>
      </c>
      <c r="B133" s="18" t="s">
        <v>48</v>
      </c>
      <c r="C133" s="923">
        <v>0</v>
      </c>
      <c r="D133" s="924"/>
      <c r="E133" s="924"/>
      <c r="F133" s="26">
        <v>0</v>
      </c>
      <c r="G133" s="26">
        <v>0</v>
      </c>
      <c r="H133" s="522"/>
      <c r="I133" s="40"/>
      <c r="J133" s="41"/>
      <c r="K133" s="500"/>
      <c r="L133" s="500"/>
      <c r="M133" s="500"/>
      <c r="N133" s="941"/>
      <c r="O133" s="942"/>
      <c r="P133" s="943"/>
    </row>
    <row r="134" spans="1:16" x14ac:dyDescent="0.2">
      <c r="B134" s="497" t="s">
        <v>49</v>
      </c>
      <c r="C134" s="861">
        <f>SUM(C129:E132)-C120</f>
        <v>0</v>
      </c>
      <c r="D134" s="862"/>
      <c r="E134" s="862"/>
      <c r="F134" s="25">
        <f>SUM(F129:F132)-F120</f>
        <v>0</v>
      </c>
      <c r="G134" s="25">
        <f>SUM(G129:G132)-G120</f>
        <v>0</v>
      </c>
      <c r="H134" s="25">
        <f t="shared" ref="H134:I134" si="30">SUM(H129:H132)-H120</f>
        <v>0</v>
      </c>
      <c r="I134" s="25">
        <f t="shared" si="30"/>
        <v>0</v>
      </c>
      <c r="J134" s="8"/>
      <c r="K134" s="8"/>
      <c r="L134" s="8"/>
      <c r="M134" s="8"/>
      <c r="N134" s="863"/>
      <c r="O134" s="863"/>
      <c r="P134" s="863"/>
    </row>
    <row r="135" spans="1:16" ht="12.75" customHeight="1" x14ac:dyDescent="0.2">
      <c r="B135" s="497"/>
      <c r="C135" s="93"/>
      <c r="D135" s="94"/>
      <c r="E135" s="94"/>
      <c r="F135" s="25"/>
      <c r="G135" s="25"/>
      <c r="H135" s="25"/>
      <c r="I135" s="25"/>
      <c r="J135" s="8"/>
      <c r="K135" s="8"/>
      <c r="L135" s="8"/>
      <c r="M135" s="8"/>
      <c r="N135" s="496"/>
      <c r="O135" s="496"/>
      <c r="P135" s="496"/>
    </row>
    <row r="136" spans="1:16" ht="12.75" customHeight="1" x14ac:dyDescent="0.2">
      <c r="B136" s="497"/>
      <c r="C136" s="93"/>
      <c r="D136" s="94"/>
      <c r="E136" s="94"/>
      <c r="F136" s="25"/>
      <c r="G136" s="25"/>
      <c r="H136" s="25"/>
      <c r="I136" s="25"/>
      <c r="J136" s="8"/>
      <c r="K136" s="8"/>
      <c r="L136" s="8"/>
      <c r="M136" s="8"/>
      <c r="N136" s="496"/>
      <c r="O136" s="496"/>
      <c r="P136" s="496"/>
    </row>
    <row r="137" spans="1:16" ht="7.5" customHeight="1" x14ac:dyDescent="0.2">
      <c r="C137" s="497"/>
      <c r="D137" s="497"/>
      <c r="E137" s="497"/>
      <c r="I137" s="3"/>
      <c r="N137" s="497"/>
      <c r="O137" s="497"/>
      <c r="P137" s="497"/>
    </row>
    <row r="138" spans="1:16" ht="18" customHeight="1" x14ac:dyDescent="0.2">
      <c r="C138" s="497"/>
      <c r="D138" s="497"/>
      <c r="E138" s="497"/>
      <c r="N138" s="497"/>
      <c r="O138" s="497"/>
      <c r="P138" s="497"/>
    </row>
    <row r="139" spans="1:16" ht="12.75" customHeight="1" x14ac:dyDescent="0.2">
      <c r="C139" s="497"/>
      <c r="D139" s="497"/>
      <c r="E139" s="497"/>
      <c r="N139" s="497"/>
      <c r="O139" s="497"/>
      <c r="P139" s="497"/>
    </row>
    <row r="140" spans="1:16" ht="12.75" customHeight="1" x14ac:dyDescent="0.2">
      <c r="C140" s="497"/>
      <c r="D140" s="497"/>
      <c r="E140" s="497"/>
      <c r="N140" s="497"/>
      <c r="O140" s="497"/>
      <c r="P140" s="497"/>
    </row>
    <row r="141" spans="1:16" ht="12.75" customHeight="1" x14ac:dyDescent="0.2">
      <c r="A141" s="864" t="s">
        <v>0</v>
      </c>
      <c r="B141" s="864"/>
      <c r="F141" s="1" t="s">
        <v>1</v>
      </c>
      <c r="M141" s="930" t="s">
        <v>2</v>
      </c>
      <c r="N141" s="930"/>
      <c r="O141" s="930"/>
      <c r="P141" s="930"/>
    </row>
    <row r="142" spans="1:16" ht="12.75" customHeight="1" x14ac:dyDescent="0.2">
      <c r="A142" s="864" t="s">
        <v>3</v>
      </c>
      <c r="B142" s="864"/>
      <c r="M142" s="930"/>
      <c r="N142" s="930"/>
      <c r="O142" s="930"/>
      <c r="P142" s="930"/>
    </row>
    <row r="143" spans="1:16" ht="30" customHeight="1" x14ac:dyDescent="0.2">
      <c r="A143" s="864" t="s">
        <v>4</v>
      </c>
      <c r="B143" s="864"/>
    </row>
    <row r="144" spans="1:16" ht="25.5" customHeight="1" x14ac:dyDescent="0.3">
      <c r="F144" s="918" t="s">
        <v>5</v>
      </c>
      <c r="G144" s="918"/>
      <c r="H144" s="918"/>
      <c r="I144" s="918"/>
      <c r="J144" s="918"/>
      <c r="K144" s="918"/>
      <c r="L144" s="918"/>
    </row>
    <row r="145" spans="1:16" ht="20.100000000000001" customHeight="1" x14ac:dyDescent="0.2">
      <c r="F145" s="909" t="s">
        <v>6</v>
      </c>
      <c r="G145" s="909"/>
      <c r="H145" s="909"/>
      <c r="I145" s="909"/>
      <c r="J145" s="909"/>
      <c r="K145" s="909"/>
      <c r="L145" s="909"/>
    </row>
    <row r="146" spans="1:16" ht="20.100000000000001" customHeight="1" x14ac:dyDescent="0.2">
      <c r="A146" s="1" t="s">
        <v>7</v>
      </c>
      <c r="C146" s="28"/>
      <c r="D146" s="509">
        <v>1</v>
      </c>
      <c r="E146" s="509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9"/>
      <c r="D147" s="4">
        <v>0</v>
      </c>
      <c r="E147" s="4">
        <v>8</v>
      </c>
      <c r="I147" s="910">
        <v>5</v>
      </c>
      <c r="K147" s="2"/>
      <c r="L147" s="24" t="s">
        <v>50</v>
      </c>
      <c r="M147" s="911" t="str">
        <f>+M112</f>
        <v>: Agustus</v>
      </c>
      <c r="N147" s="912"/>
      <c r="O147" s="509">
        <f>+O112</f>
        <v>0</v>
      </c>
      <c r="P147" s="509">
        <f>+P112</f>
        <v>8</v>
      </c>
    </row>
    <row r="148" spans="1:16" s="3" customFormat="1" ht="20.100000000000001" customHeight="1" x14ac:dyDescent="0.2">
      <c r="A148" s="3" t="s">
        <v>59</v>
      </c>
      <c r="C148" s="42">
        <v>0</v>
      </c>
      <c r="D148" s="42">
        <v>2</v>
      </c>
      <c r="E148" s="42">
        <v>2</v>
      </c>
      <c r="I148" s="910"/>
      <c r="J148" s="415"/>
      <c r="K148" s="416"/>
      <c r="L148" s="417" t="s">
        <v>12</v>
      </c>
      <c r="M148" s="956" t="str">
        <f>+M113</f>
        <v>: 2019</v>
      </c>
      <c r="N148" s="957"/>
      <c r="O148" s="42">
        <f>+O113</f>
        <v>1</v>
      </c>
      <c r="P148" s="42">
        <f>+P113</f>
        <v>9</v>
      </c>
    </row>
    <row r="149" spans="1:16" ht="20.100000000000001" customHeight="1" thickBot="1" x14ac:dyDescent="0.25">
      <c r="C149" s="30"/>
      <c r="D149" s="30"/>
      <c r="K149" s="2"/>
      <c r="L149" s="2"/>
      <c r="N149" s="2"/>
      <c r="O149" s="30"/>
      <c r="P149" s="30"/>
    </row>
    <row r="150" spans="1:16" ht="20.100000000000001" customHeight="1" x14ac:dyDescent="0.2">
      <c r="A150" s="946" t="s">
        <v>13</v>
      </c>
      <c r="B150" s="944" t="s">
        <v>14</v>
      </c>
      <c r="C150" s="913" t="s">
        <v>15</v>
      </c>
      <c r="D150" s="914"/>
      <c r="E150" s="914"/>
      <c r="F150" s="914"/>
      <c r="G150" s="914"/>
      <c r="H150" s="914"/>
      <c r="I150" s="915"/>
      <c r="J150" s="916" t="s">
        <v>16</v>
      </c>
      <c r="K150" s="914"/>
      <c r="L150" s="914"/>
      <c r="M150" s="914"/>
      <c r="N150" s="914"/>
      <c r="O150" s="914"/>
      <c r="P150" s="915"/>
    </row>
    <row r="151" spans="1:16" ht="20.100000000000001" customHeight="1" x14ac:dyDescent="0.2">
      <c r="A151" s="947"/>
      <c r="B151" s="945"/>
      <c r="C151" s="925" t="s">
        <v>17</v>
      </c>
      <c r="D151" s="926"/>
      <c r="E151" s="926"/>
      <c r="F151" s="4"/>
      <c r="G151" s="4"/>
      <c r="H151" s="4"/>
      <c r="I151" s="523" t="s">
        <v>17</v>
      </c>
      <c r="J151" s="34" t="s">
        <v>17</v>
      </c>
      <c r="K151" s="4"/>
      <c r="L151" s="4"/>
      <c r="M151" s="4"/>
      <c r="N151" s="926" t="s">
        <v>17</v>
      </c>
      <c r="O151" s="926"/>
      <c r="P151" s="927"/>
    </row>
    <row r="152" spans="1:16" ht="26.25" customHeight="1" x14ac:dyDescent="0.2">
      <c r="A152" s="947"/>
      <c r="B152" s="945"/>
      <c r="C152" s="902" t="s">
        <v>9</v>
      </c>
      <c r="D152" s="903"/>
      <c r="E152" s="903"/>
      <c r="F152" s="515" t="s">
        <v>18</v>
      </c>
      <c r="G152" s="515" t="s">
        <v>19</v>
      </c>
      <c r="H152" s="515" t="s">
        <v>20</v>
      </c>
      <c r="I152" s="516" t="s">
        <v>21</v>
      </c>
      <c r="J152" s="35" t="s">
        <v>9</v>
      </c>
      <c r="K152" s="515" t="s">
        <v>18</v>
      </c>
      <c r="L152" s="515" t="s">
        <v>19</v>
      </c>
      <c r="M152" s="515" t="s">
        <v>20</v>
      </c>
      <c r="N152" s="904" t="s">
        <v>21</v>
      </c>
      <c r="O152" s="904"/>
      <c r="P152" s="905"/>
    </row>
    <row r="153" spans="1:16" ht="20.100000000000001" customHeight="1" x14ac:dyDescent="0.2">
      <c r="A153" s="947"/>
      <c r="B153" s="945"/>
      <c r="C153" s="906" t="s">
        <v>22</v>
      </c>
      <c r="D153" s="907"/>
      <c r="E153" s="907"/>
      <c r="F153" s="517"/>
      <c r="G153" s="517"/>
      <c r="H153" s="517"/>
      <c r="I153" s="518" t="s">
        <v>23</v>
      </c>
      <c r="J153" s="36" t="s">
        <v>22</v>
      </c>
      <c r="K153" s="517"/>
      <c r="L153" s="517"/>
      <c r="M153" s="517"/>
      <c r="N153" s="907" t="s">
        <v>24</v>
      </c>
      <c r="O153" s="907"/>
      <c r="P153" s="908"/>
    </row>
    <row r="154" spans="1:16" ht="20.100000000000001" customHeight="1" x14ac:dyDescent="0.2">
      <c r="A154" s="46" t="s">
        <v>25</v>
      </c>
      <c r="B154" s="47" t="s">
        <v>26</v>
      </c>
      <c r="C154" s="890" t="s">
        <v>27</v>
      </c>
      <c r="D154" s="891"/>
      <c r="E154" s="891"/>
      <c r="F154" s="510" t="s">
        <v>28</v>
      </c>
      <c r="G154" s="510" t="s">
        <v>29</v>
      </c>
      <c r="H154" s="510" t="s">
        <v>30</v>
      </c>
      <c r="I154" s="48" t="s">
        <v>31</v>
      </c>
      <c r="J154" s="49" t="s">
        <v>32</v>
      </c>
      <c r="K154" s="510" t="s">
        <v>33</v>
      </c>
      <c r="L154" s="510" t="s">
        <v>34</v>
      </c>
      <c r="M154" s="510" t="s">
        <v>35</v>
      </c>
      <c r="N154" s="892" t="s">
        <v>36</v>
      </c>
      <c r="O154" s="891"/>
      <c r="P154" s="893"/>
    </row>
    <row r="155" spans="1:16" ht="20.100000000000001" customHeight="1" x14ac:dyDescent="0.2">
      <c r="A155" s="5"/>
      <c r="B155" s="6" t="s">
        <v>37</v>
      </c>
      <c r="C155" s="894">
        <f>SUM(C157,C160)</f>
        <v>407</v>
      </c>
      <c r="D155" s="895"/>
      <c r="E155" s="895"/>
      <c r="F155" s="511">
        <f>SUM(F157,F160)</f>
        <v>71</v>
      </c>
      <c r="G155" s="528">
        <f>SUM(G157,G160)</f>
        <v>0</v>
      </c>
      <c r="H155" s="528">
        <f>SUM(H157,H160)</f>
        <v>0</v>
      </c>
      <c r="I155" s="43">
        <f>SUM(I157,I160)</f>
        <v>336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10</v>
      </c>
      <c r="M155" s="7">
        <f t="shared" si="31"/>
        <v>0</v>
      </c>
      <c r="N155" s="896">
        <f t="shared" si="31"/>
        <v>10</v>
      </c>
      <c r="O155" s="897"/>
      <c r="P155" s="898"/>
    </row>
    <row r="156" spans="1:16" ht="20.100000000000001" customHeight="1" x14ac:dyDescent="0.2">
      <c r="A156" s="9">
        <v>1</v>
      </c>
      <c r="B156" s="10" t="s">
        <v>38</v>
      </c>
      <c r="C156" s="899"/>
      <c r="D156" s="900"/>
      <c r="E156" s="900"/>
      <c r="F156" s="513"/>
      <c r="G156" s="513"/>
      <c r="H156" s="513"/>
      <c r="I156" s="513"/>
      <c r="J156" s="512"/>
      <c r="K156" s="513"/>
      <c r="L156" s="513"/>
      <c r="M156" s="513"/>
      <c r="N156" s="900"/>
      <c r="O156" s="900"/>
      <c r="P156" s="901"/>
    </row>
    <row r="157" spans="1:16" ht="24" customHeight="1" x14ac:dyDescent="0.2">
      <c r="A157" s="11"/>
      <c r="B157" s="10" t="s">
        <v>39</v>
      </c>
      <c r="C157" s="928">
        <f>SUM(C158:E159)</f>
        <v>0</v>
      </c>
      <c r="D157" s="929"/>
      <c r="E157" s="929"/>
      <c r="F157" s="524">
        <f>SUM(F158:F159)</f>
        <v>0</v>
      </c>
      <c r="G157" s="527">
        <f t="shared" ref="G157:H157" si="32">SUM(G158:G159)</f>
        <v>0</v>
      </c>
      <c r="H157" s="527">
        <f t="shared" si="32"/>
        <v>0</v>
      </c>
      <c r="I157" s="74">
        <f>SUM(C157-F157+G157-H157)</f>
        <v>0</v>
      </c>
      <c r="J157" s="524">
        <f>SUM(J158:J159)</f>
        <v>0</v>
      </c>
      <c r="K157" s="524">
        <f t="shared" ref="K157:M157" si="33">SUM(K158:K159)</f>
        <v>0</v>
      </c>
      <c r="L157" s="524">
        <f t="shared" si="33"/>
        <v>0</v>
      </c>
      <c r="M157" s="524">
        <f t="shared" si="33"/>
        <v>0</v>
      </c>
      <c r="N157" s="880">
        <f>SUM(N158:P159)</f>
        <v>0</v>
      </c>
      <c r="O157" s="880"/>
      <c r="P157" s="881"/>
    </row>
    <row r="158" spans="1:16" ht="15" x14ac:dyDescent="0.2">
      <c r="A158" s="11"/>
      <c r="B158" s="12" t="s">
        <v>40</v>
      </c>
      <c r="C158" s="919">
        <v>0</v>
      </c>
      <c r="D158" s="920"/>
      <c r="E158" s="920"/>
      <c r="F158" s="520">
        <v>0</v>
      </c>
      <c r="G158" s="525">
        <v>0</v>
      </c>
      <c r="H158" s="525">
        <v>0</v>
      </c>
      <c r="I158" s="44">
        <f t="shared" ref="I158:I162" si="34">SUM(C158-F158+G158-H158)</f>
        <v>0</v>
      </c>
      <c r="J158" s="530">
        <v>0</v>
      </c>
      <c r="K158" s="530">
        <v>0</v>
      </c>
      <c r="L158" s="530">
        <v>0</v>
      </c>
      <c r="M158" s="530">
        <v>0</v>
      </c>
      <c r="N158" s="880">
        <f>SUM(J158-K158+L158-M158)</f>
        <v>0</v>
      </c>
      <c r="O158" s="880"/>
      <c r="P158" s="881"/>
    </row>
    <row r="159" spans="1:16" ht="15" x14ac:dyDescent="0.2">
      <c r="A159" s="11"/>
      <c r="B159" s="12" t="s">
        <v>41</v>
      </c>
      <c r="C159" s="919">
        <v>0</v>
      </c>
      <c r="D159" s="920"/>
      <c r="E159" s="920"/>
      <c r="F159" s="520">
        <v>0</v>
      </c>
      <c r="G159" s="525">
        <v>0</v>
      </c>
      <c r="H159" s="525">
        <v>0</v>
      </c>
      <c r="I159" s="44">
        <f t="shared" si="34"/>
        <v>0</v>
      </c>
      <c r="J159" s="530">
        <v>0</v>
      </c>
      <c r="K159" s="530">
        <v>0</v>
      </c>
      <c r="L159" s="530">
        <v>0</v>
      </c>
      <c r="M159" s="530">
        <v>0</v>
      </c>
      <c r="N159" s="880">
        <f>SUM(J159-K159+L159-M159)</f>
        <v>0</v>
      </c>
      <c r="O159" s="880"/>
      <c r="P159" s="881"/>
    </row>
    <row r="160" spans="1:16" ht="14.25" x14ac:dyDescent="0.2">
      <c r="A160" s="11"/>
      <c r="B160" s="10" t="s">
        <v>42</v>
      </c>
      <c r="C160" s="928">
        <f>SUM(C161:E162)</f>
        <v>407</v>
      </c>
      <c r="D160" s="929"/>
      <c r="E160" s="929"/>
      <c r="F160" s="524">
        <f>SUM(F161:F162)</f>
        <v>71</v>
      </c>
      <c r="G160" s="527">
        <f t="shared" ref="G160:H160" si="35">SUM(G161:G162)</f>
        <v>0</v>
      </c>
      <c r="H160" s="527">
        <f t="shared" si="35"/>
        <v>0</v>
      </c>
      <c r="I160" s="74">
        <f t="shared" si="34"/>
        <v>336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10</v>
      </c>
      <c r="M160" s="13">
        <f t="shared" si="36"/>
        <v>0</v>
      </c>
      <c r="N160" s="880">
        <f>SUM(N161:P162)</f>
        <v>10</v>
      </c>
      <c r="O160" s="880"/>
      <c r="P160" s="881"/>
    </row>
    <row r="161" spans="1:16" ht="12.75" customHeight="1" x14ac:dyDescent="0.2">
      <c r="A161" s="11"/>
      <c r="B161" s="12" t="s">
        <v>40</v>
      </c>
      <c r="C161" s="919">
        <v>110</v>
      </c>
      <c r="D161" s="920"/>
      <c r="E161" s="920"/>
      <c r="F161" s="520">
        <v>0</v>
      </c>
      <c r="G161" s="525">
        <v>0</v>
      </c>
      <c r="H161" s="525">
        <v>0</v>
      </c>
      <c r="I161" s="44">
        <f t="shared" si="34"/>
        <v>110</v>
      </c>
      <c r="J161" s="38">
        <v>0</v>
      </c>
      <c r="K161" s="520">
        <v>0</v>
      </c>
      <c r="L161" s="520">
        <v>0</v>
      </c>
      <c r="M161" s="520">
        <v>0</v>
      </c>
      <c r="N161" s="880">
        <f>SUM(J161-K161+L161-M161)</f>
        <v>0</v>
      </c>
      <c r="O161" s="880"/>
      <c r="P161" s="881"/>
    </row>
    <row r="162" spans="1:16" ht="12.75" customHeight="1" x14ac:dyDescent="0.2">
      <c r="A162" s="11"/>
      <c r="B162" s="12" t="s">
        <v>41</v>
      </c>
      <c r="C162" s="919">
        <v>297</v>
      </c>
      <c r="D162" s="920"/>
      <c r="E162" s="920"/>
      <c r="F162" s="520">
        <v>71</v>
      </c>
      <c r="G162" s="525">
        <v>0</v>
      </c>
      <c r="H162" s="525">
        <v>0</v>
      </c>
      <c r="I162" s="44">
        <f t="shared" si="34"/>
        <v>226</v>
      </c>
      <c r="J162" s="38">
        <v>0</v>
      </c>
      <c r="K162" s="520">
        <v>0</v>
      </c>
      <c r="L162" s="520">
        <v>10</v>
      </c>
      <c r="M162" s="520">
        <v>0</v>
      </c>
      <c r="N162" s="880">
        <f>SUM(J162-K162+L162-M162)</f>
        <v>10</v>
      </c>
      <c r="O162" s="880"/>
      <c r="P162" s="881"/>
    </row>
    <row r="163" spans="1:16" x14ac:dyDescent="0.2">
      <c r="A163" s="9">
        <v>2</v>
      </c>
      <c r="B163" s="10" t="s">
        <v>43</v>
      </c>
      <c r="C163" s="899"/>
      <c r="D163" s="900"/>
      <c r="E163" s="900"/>
      <c r="F163" s="513"/>
      <c r="G163" s="513"/>
      <c r="H163" s="513"/>
      <c r="I163" s="499"/>
      <c r="J163" s="512"/>
      <c r="K163" s="513"/>
      <c r="L163" s="513"/>
      <c r="M163" s="513"/>
      <c r="N163" s="867"/>
      <c r="O163" s="867"/>
      <c r="P163" s="868"/>
    </row>
    <row r="164" spans="1:16" ht="14.25" x14ac:dyDescent="0.2">
      <c r="A164" s="11"/>
      <c r="B164" s="12" t="s">
        <v>44</v>
      </c>
      <c r="C164" s="919">
        <v>0</v>
      </c>
      <c r="D164" s="920"/>
      <c r="E164" s="920"/>
      <c r="F164" s="520">
        <v>0</v>
      </c>
      <c r="G164" s="520">
        <v>0</v>
      </c>
      <c r="H164" s="520">
        <v>0</v>
      </c>
      <c r="I164" s="501">
        <f t="shared" ref="I164:I167" si="37">SUM(C164-F164+G164-H164)</f>
        <v>0</v>
      </c>
      <c r="J164" s="512"/>
      <c r="K164" s="513"/>
      <c r="L164" s="513"/>
      <c r="M164" s="513"/>
      <c r="N164" s="867"/>
      <c r="O164" s="867"/>
      <c r="P164" s="868"/>
    </row>
    <row r="165" spans="1:16" ht="14.25" x14ac:dyDescent="0.2">
      <c r="A165" s="11"/>
      <c r="B165" s="12" t="s">
        <v>45</v>
      </c>
      <c r="C165" s="919">
        <v>407</v>
      </c>
      <c r="D165" s="920"/>
      <c r="E165" s="920"/>
      <c r="F165" s="520">
        <v>71</v>
      </c>
      <c r="G165" s="520">
        <v>0</v>
      </c>
      <c r="H165" s="520">
        <v>0</v>
      </c>
      <c r="I165" s="501">
        <f t="shared" si="37"/>
        <v>336</v>
      </c>
      <c r="J165" s="512"/>
      <c r="K165" s="513"/>
      <c r="L165" s="513"/>
      <c r="M165" s="513"/>
      <c r="N165" s="867"/>
      <c r="O165" s="867"/>
      <c r="P165" s="868"/>
    </row>
    <row r="166" spans="1:16" ht="14.25" x14ac:dyDescent="0.2">
      <c r="A166" s="9"/>
      <c r="B166" s="12" t="s">
        <v>46</v>
      </c>
      <c r="C166" s="919">
        <v>0</v>
      </c>
      <c r="D166" s="920"/>
      <c r="E166" s="920"/>
      <c r="F166" s="520">
        <v>0</v>
      </c>
      <c r="G166" s="520">
        <v>0</v>
      </c>
      <c r="H166" s="520">
        <v>0</v>
      </c>
      <c r="I166" s="501">
        <f t="shared" si="37"/>
        <v>0</v>
      </c>
      <c r="J166" s="512"/>
      <c r="K166" s="513"/>
      <c r="L166" s="513"/>
      <c r="M166" s="513"/>
      <c r="N166" s="867"/>
      <c r="O166" s="867"/>
      <c r="P166" s="868"/>
    </row>
    <row r="167" spans="1:16" ht="12.75" customHeight="1" x14ac:dyDescent="0.2">
      <c r="A167" s="14"/>
      <c r="B167" s="15" t="s">
        <v>47</v>
      </c>
      <c r="C167" s="921">
        <v>0</v>
      </c>
      <c r="D167" s="922"/>
      <c r="E167" s="922"/>
      <c r="F167" s="521">
        <v>0</v>
      </c>
      <c r="G167" s="521">
        <v>0</v>
      </c>
      <c r="H167" s="521">
        <v>0</v>
      </c>
      <c r="I167" s="501">
        <f t="shared" si="37"/>
        <v>0</v>
      </c>
      <c r="J167" s="39"/>
      <c r="K167" s="16"/>
      <c r="L167" s="16"/>
      <c r="M167" s="16"/>
      <c r="N167" s="869"/>
      <c r="O167" s="869"/>
      <c r="P167" s="870"/>
    </row>
    <row r="168" spans="1:16" ht="12.75" customHeight="1" thickBot="1" x14ac:dyDescent="0.25">
      <c r="A168" s="17">
        <v>3</v>
      </c>
      <c r="B168" s="18" t="s">
        <v>48</v>
      </c>
      <c r="C168" s="923">
        <v>0</v>
      </c>
      <c r="D168" s="924"/>
      <c r="E168" s="924"/>
      <c r="F168" s="26">
        <v>0</v>
      </c>
      <c r="G168" s="26">
        <v>0</v>
      </c>
      <c r="H168" s="522"/>
      <c r="I168" s="40"/>
      <c r="J168" s="41"/>
      <c r="K168" s="500"/>
      <c r="L168" s="500"/>
      <c r="M168" s="500"/>
      <c r="N168" s="873"/>
      <c r="O168" s="873"/>
      <c r="P168" s="874"/>
    </row>
    <row r="169" spans="1:16" ht="7.5" customHeight="1" x14ac:dyDescent="0.2">
      <c r="B169" s="497" t="s">
        <v>49</v>
      </c>
      <c r="C169" s="861">
        <f>SUM(C164:E167)-C155</f>
        <v>0</v>
      </c>
      <c r="D169" s="862"/>
      <c r="E169" s="862"/>
      <c r="F169" s="25">
        <f>SUM(F164:F167)-F155</f>
        <v>0</v>
      </c>
      <c r="G169" s="25">
        <f>SUM(G164:G167)-G155</f>
        <v>0</v>
      </c>
      <c r="H169" s="25">
        <f t="shared" ref="H169:I169" si="38">SUM(H164:H167)-H155</f>
        <v>0</v>
      </c>
      <c r="I169" s="25">
        <f t="shared" si="38"/>
        <v>0</v>
      </c>
      <c r="J169" s="8"/>
      <c r="K169" s="8"/>
      <c r="L169" s="8"/>
      <c r="M169" s="8"/>
      <c r="N169" s="863"/>
      <c r="O169" s="863"/>
      <c r="P169" s="863"/>
    </row>
    <row r="170" spans="1:16" ht="18" customHeight="1" x14ac:dyDescent="0.2">
      <c r="B170" s="497"/>
      <c r="C170" s="93"/>
      <c r="D170" s="94"/>
      <c r="E170" s="94"/>
      <c r="F170" s="25"/>
      <c r="G170" s="25"/>
      <c r="H170" s="25"/>
      <c r="I170" s="25"/>
      <c r="J170" s="8"/>
      <c r="K170" s="8"/>
      <c r="L170" s="8"/>
      <c r="M170" s="8"/>
      <c r="N170" s="496"/>
      <c r="O170" s="496"/>
      <c r="P170" s="496"/>
    </row>
    <row r="171" spans="1:16" ht="12.75" customHeight="1" x14ac:dyDescent="0.2">
      <c r="B171" s="497"/>
      <c r="C171" s="93"/>
      <c r="D171" s="94"/>
      <c r="E171" s="94"/>
      <c r="F171" s="25"/>
      <c r="G171" s="25"/>
      <c r="H171" s="25"/>
      <c r="I171" s="25"/>
      <c r="J171" s="8"/>
      <c r="K171" s="8"/>
      <c r="L171" s="8"/>
      <c r="M171" s="8"/>
      <c r="N171" s="496"/>
      <c r="O171" s="496"/>
      <c r="P171" s="496"/>
    </row>
    <row r="172" spans="1:16" ht="12.75" customHeight="1" x14ac:dyDescent="0.2">
      <c r="B172" s="497"/>
      <c r="C172" s="93"/>
      <c r="D172" s="94"/>
      <c r="E172" s="94"/>
      <c r="F172" s="25"/>
      <c r="G172" s="25"/>
      <c r="H172" s="25"/>
      <c r="I172" s="25"/>
      <c r="J172" s="8"/>
      <c r="K172" s="8"/>
      <c r="L172" s="8"/>
      <c r="M172" s="8"/>
      <c r="N172" s="496"/>
      <c r="O172" s="496"/>
      <c r="P172" s="496"/>
    </row>
    <row r="173" spans="1:16" ht="12.75" customHeight="1" x14ac:dyDescent="0.2">
      <c r="C173" s="864"/>
      <c r="D173" s="864"/>
      <c r="E173" s="864"/>
      <c r="N173" s="864"/>
      <c r="O173" s="864"/>
      <c r="P173" s="864"/>
    </row>
    <row r="174" spans="1:16" x14ac:dyDescent="0.2">
      <c r="C174" s="497"/>
      <c r="D174" s="497"/>
      <c r="E174" s="497"/>
      <c r="N174" s="497"/>
      <c r="O174" s="497"/>
      <c r="P174" s="497"/>
    </row>
    <row r="175" spans="1:16" ht="30" customHeight="1" x14ac:dyDescent="0.2">
      <c r="C175" s="497"/>
      <c r="D175" s="497"/>
      <c r="E175" s="497"/>
      <c r="N175" s="497"/>
      <c r="O175" s="497"/>
      <c r="P175" s="497"/>
    </row>
    <row r="176" spans="1:16" ht="25.5" customHeight="1" x14ac:dyDescent="0.2">
      <c r="A176" s="864" t="s">
        <v>0</v>
      </c>
      <c r="B176" s="864"/>
      <c r="F176" s="1" t="s">
        <v>1</v>
      </c>
      <c r="M176" s="930" t="s">
        <v>2</v>
      </c>
      <c r="N176" s="930"/>
      <c r="O176" s="930"/>
      <c r="P176" s="930"/>
    </row>
    <row r="177" spans="1:16" ht="20.100000000000001" customHeight="1" x14ac:dyDescent="0.2">
      <c r="A177" s="864" t="s">
        <v>3</v>
      </c>
      <c r="B177" s="864"/>
      <c r="M177" s="930"/>
      <c r="N177" s="930"/>
      <c r="O177" s="930"/>
      <c r="P177" s="930"/>
    </row>
    <row r="178" spans="1:16" ht="20.100000000000001" customHeight="1" x14ac:dyDescent="0.2">
      <c r="A178" s="864" t="s">
        <v>4</v>
      </c>
      <c r="B178" s="864"/>
    </row>
    <row r="179" spans="1:16" ht="20.100000000000001" customHeight="1" x14ac:dyDescent="0.3">
      <c r="F179" s="918" t="s">
        <v>5</v>
      </c>
      <c r="G179" s="918"/>
      <c r="H179" s="918"/>
      <c r="I179" s="918"/>
      <c r="J179" s="918"/>
      <c r="K179" s="918"/>
      <c r="L179" s="918"/>
    </row>
    <row r="180" spans="1:16" ht="20.100000000000001" customHeight="1" x14ac:dyDescent="0.2">
      <c r="F180" s="909" t="s">
        <v>6</v>
      </c>
      <c r="G180" s="909"/>
      <c r="H180" s="909"/>
      <c r="I180" s="909"/>
      <c r="J180" s="909"/>
      <c r="K180" s="909"/>
      <c r="L180" s="909"/>
    </row>
    <row r="181" spans="1:16" ht="20.100000000000001" customHeight="1" x14ac:dyDescent="0.2">
      <c r="A181" s="1" t="s">
        <v>7</v>
      </c>
      <c r="C181" s="28"/>
      <c r="D181" s="509">
        <v>1</v>
      </c>
      <c r="E181" s="509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9"/>
      <c r="D182" s="4">
        <v>0</v>
      </c>
      <c r="E182" s="4">
        <v>8</v>
      </c>
      <c r="I182" s="910">
        <v>6</v>
      </c>
      <c r="K182" s="2"/>
      <c r="L182" s="24" t="s">
        <v>50</v>
      </c>
      <c r="M182" s="911" t="str">
        <f>+M147</f>
        <v>: Agustus</v>
      </c>
      <c r="N182" s="912"/>
      <c r="O182" s="509">
        <f>+O147</f>
        <v>0</v>
      </c>
      <c r="P182" s="509">
        <f>+P147</f>
        <v>8</v>
      </c>
    </row>
    <row r="183" spans="1:16" s="3" customFormat="1" ht="20.100000000000001" customHeight="1" x14ac:dyDescent="0.2">
      <c r="A183" s="19" t="s">
        <v>53</v>
      </c>
      <c r="B183" s="19"/>
      <c r="C183" s="42">
        <v>0</v>
      </c>
      <c r="D183" s="42">
        <v>3</v>
      </c>
      <c r="E183" s="42">
        <v>0</v>
      </c>
      <c r="I183" s="910"/>
      <c r="J183" s="415"/>
      <c r="K183" s="416"/>
      <c r="L183" s="417" t="s">
        <v>12</v>
      </c>
      <c r="M183" s="956" t="str">
        <f>+M148</f>
        <v>: 2019</v>
      </c>
      <c r="N183" s="957"/>
      <c r="O183" s="42">
        <f>+O148</f>
        <v>1</v>
      </c>
      <c r="P183" s="42">
        <f>+P148</f>
        <v>9</v>
      </c>
    </row>
    <row r="184" spans="1:16" ht="26.25" customHeight="1" thickBot="1" x14ac:dyDescent="0.25">
      <c r="C184" s="30"/>
      <c r="D184" s="30"/>
      <c r="K184" s="2"/>
      <c r="L184" s="2"/>
      <c r="N184" s="2"/>
      <c r="O184" s="30"/>
      <c r="P184" s="30"/>
    </row>
    <row r="185" spans="1:16" ht="20.100000000000001" customHeight="1" x14ac:dyDescent="0.2">
      <c r="A185" s="946" t="s">
        <v>13</v>
      </c>
      <c r="B185" s="944" t="s">
        <v>14</v>
      </c>
      <c r="C185" s="913" t="s">
        <v>15</v>
      </c>
      <c r="D185" s="914"/>
      <c r="E185" s="914"/>
      <c r="F185" s="914"/>
      <c r="G185" s="914"/>
      <c r="H185" s="914"/>
      <c r="I185" s="915"/>
      <c r="J185" s="916" t="s">
        <v>16</v>
      </c>
      <c r="K185" s="914"/>
      <c r="L185" s="914"/>
      <c r="M185" s="914"/>
      <c r="N185" s="914"/>
      <c r="O185" s="914"/>
      <c r="P185" s="915"/>
    </row>
    <row r="186" spans="1:16" ht="20.100000000000001" customHeight="1" x14ac:dyDescent="0.2">
      <c r="A186" s="947"/>
      <c r="B186" s="945"/>
      <c r="C186" s="925" t="s">
        <v>17</v>
      </c>
      <c r="D186" s="926"/>
      <c r="E186" s="926"/>
      <c r="F186" s="4"/>
      <c r="G186" s="4"/>
      <c r="H186" s="4"/>
      <c r="I186" s="523" t="s">
        <v>17</v>
      </c>
      <c r="J186" s="34" t="s">
        <v>17</v>
      </c>
      <c r="K186" s="4"/>
      <c r="L186" s="4"/>
      <c r="M186" s="4"/>
      <c r="N186" s="926" t="s">
        <v>17</v>
      </c>
      <c r="O186" s="926"/>
      <c r="P186" s="927"/>
    </row>
    <row r="187" spans="1:16" ht="20.100000000000001" customHeight="1" x14ac:dyDescent="0.2">
      <c r="A187" s="947"/>
      <c r="B187" s="945"/>
      <c r="C187" s="902" t="s">
        <v>9</v>
      </c>
      <c r="D187" s="903"/>
      <c r="E187" s="903"/>
      <c r="F187" s="515" t="s">
        <v>18</v>
      </c>
      <c r="G187" s="515" t="s">
        <v>19</v>
      </c>
      <c r="H187" s="515" t="s">
        <v>20</v>
      </c>
      <c r="I187" s="516" t="s">
        <v>21</v>
      </c>
      <c r="J187" s="35" t="s">
        <v>9</v>
      </c>
      <c r="K187" s="515" t="s">
        <v>18</v>
      </c>
      <c r="L187" s="515" t="s">
        <v>19</v>
      </c>
      <c r="M187" s="515" t="s">
        <v>20</v>
      </c>
      <c r="N187" s="904" t="s">
        <v>21</v>
      </c>
      <c r="O187" s="904"/>
      <c r="P187" s="905"/>
    </row>
    <row r="188" spans="1:16" ht="20.100000000000001" customHeight="1" x14ac:dyDescent="0.2">
      <c r="A188" s="947"/>
      <c r="B188" s="945"/>
      <c r="C188" s="906" t="s">
        <v>22</v>
      </c>
      <c r="D188" s="907"/>
      <c r="E188" s="907"/>
      <c r="F188" s="517"/>
      <c r="G188" s="517"/>
      <c r="H188" s="517"/>
      <c r="I188" s="518" t="s">
        <v>23</v>
      </c>
      <c r="J188" s="36" t="s">
        <v>22</v>
      </c>
      <c r="K188" s="517"/>
      <c r="L188" s="517"/>
      <c r="M188" s="517"/>
      <c r="N188" s="907" t="s">
        <v>24</v>
      </c>
      <c r="O188" s="907"/>
      <c r="P188" s="908"/>
    </row>
    <row r="189" spans="1:16" ht="24" customHeight="1" x14ac:dyDescent="0.2">
      <c r="A189" s="46" t="s">
        <v>25</v>
      </c>
      <c r="B189" s="47" t="s">
        <v>26</v>
      </c>
      <c r="C189" s="890" t="s">
        <v>27</v>
      </c>
      <c r="D189" s="891"/>
      <c r="E189" s="891"/>
      <c r="F189" s="510" t="s">
        <v>28</v>
      </c>
      <c r="G189" s="510" t="s">
        <v>29</v>
      </c>
      <c r="H189" s="510" t="s">
        <v>30</v>
      </c>
      <c r="I189" s="48" t="s">
        <v>31</v>
      </c>
      <c r="J189" s="49" t="s">
        <v>32</v>
      </c>
      <c r="K189" s="510" t="s">
        <v>33</v>
      </c>
      <c r="L189" s="510" t="s">
        <v>34</v>
      </c>
      <c r="M189" s="510" t="s">
        <v>35</v>
      </c>
      <c r="N189" s="892" t="s">
        <v>36</v>
      </c>
      <c r="O189" s="891"/>
      <c r="P189" s="893"/>
    </row>
    <row r="190" spans="1:16" ht="15.75" x14ac:dyDescent="0.2">
      <c r="A190" s="5"/>
      <c r="B190" s="6" t="s">
        <v>37</v>
      </c>
      <c r="C190" s="894">
        <f>SUM(C192,C195)</f>
        <v>0</v>
      </c>
      <c r="D190" s="895"/>
      <c r="E190" s="895"/>
      <c r="F190" s="511">
        <f>SUM(F192,F195)</f>
        <v>0</v>
      </c>
      <c r="G190" s="511">
        <f>SUM(G192,G195)</f>
        <v>0</v>
      </c>
      <c r="H190" s="511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896">
        <f t="shared" si="39"/>
        <v>0</v>
      </c>
      <c r="O190" s="897"/>
      <c r="P190" s="898"/>
    </row>
    <row r="191" spans="1:16" x14ac:dyDescent="0.2">
      <c r="A191" s="9">
        <v>1</v>
      </c>
      <c r="B191" s="10" t="s">
        <v>38</v>
      </c>
      <c r="C191" s="899"/>
      <c r="D191" s="900"/>
      <c r="E191" s="900"/>
      <c r="F191" s="513"/>
      <c r="G191" s="513"/>
      <c r="H191" s="513"/>
      <c r="I191" s="37"/>
      <c r="J191" s="512"/>
      <c r="K191" s="513"/>
      <c r="L191" s="513"/>
      <c r="M191" s="513"/>
      <c r="N191" s="900"/>
      <c r="O191" s="900"/>
      <c r="P191" s="901"/>
    </row>
    <row r="192" spans="1:16" ht="14.25" x14ac:dyDescent="0.2">
      <c r="A192" s="11"/>
      <c r="B192" s="10" t="s">
        <v>39</v>
      </c>
      <c r="C192" s="928">
        <f>SUM(C193:E194)</f>
        <v>0</v>
      </c>
      <c r="D192" s="929"/>
      <c r="E192" s="929"/>
      <c r="F192" s="524">
        <f>SUM(F193:F194)</f>
        <v>0</v>
      </c>
      <c r="G192" s="524">
        <f t="shared" ref="G192:H192" si="40">SUM(G193:G194)</f>
        <v>0</v>
      </c>
      <c r="H192" s="524">
        <f t="shared" si="40"/>
        <v>0</v>
      </c>
      <c r="I192" s="501">
        <f>SUM(C192-F192+G192-H192)</f>
        <v>0</v>
      </c>
      <c r="J192" s="524">
        <f>SUM(J193:J194)</f>
        <v>0</v>
      </c>
      <c r="K192" s="524">
        <f t="shared" ref="K192:M192" si="41">SUM(K193:K194)</f>
        <v>0</v>
      </c>
      <c r="L192" s="524">
        <f t="shared" si="41"/>
        <v>0</v>
      </c>
      <c r="M192" s="524">
        <f t="shared" si="41"/>
        <v>0</v>
      </c>
      <c r="N192" s="880">
        <f>SUM(N193:P194)</f>
        <v>0</v>
      </c>
      <c r="O192" s="880"/>
      <c r="P192" s="881"/>
    </row>
    <row r="193" spans="1:16" ht="12.75" customHeight="1" x14ac:dyDescent="0.2">
      <c r="A193" s="11"/>
      <c r="B193" s="12" t="s">
        <v>40</v>
      </c>
      <c r="C193" s="919">
        <v>0</v>
      </c>
      <c r="D193" s="920"/>
      <c r="E193" s="920"/>
      <c r="F193" s="520">
        <v>0</v>
      </c>
      <c r="G193" s="520">
        <v>0</v>
      </c>
      <c r="H193" s="520">
        <v>0</v>
      </c>
      <c r="I193" s="504">
        <f t="shared" ref="I193:I197" si="42">SUM(C193-F193+G193-H193)</f>
        <v>0</v>
      </c>
      <c r="J193" s="530">
        <v>0</v>
      </c>
      <c r="K193" s="530">
        <v>0</v>
      </c>
      <c r="L193" s="530">
        <v>0</v>
      </c>
      <c r="M193" s="530">
        <v>0</v>
      </c>
      <c r="N193" s="880">
        <f>SUM(J193-K193+L193-M193)</f>
        <v>0</v>
      </c>
      <c r="O193" s="880"/>
      <c r="P193" s="881"/>
    </row>
    <row r="194" spans="1:16" ht="12.75" customHeight="1" x14ac:dyDescent="0.2">
      <c r="A194" s="11"/>
      <c r="B194" s="12" t="s">
        <v>41</v>
      </c>
      <c r="C194" s="919">
        <v>0</v>
      </c>
      <c r="D194" s="920"/>
      <c r="E194" s="920"/>
      <c r="F194" s="520">
        <v>0</v>
      </c>
      <c r="G194" s="520">
        <v>0</v>
      </c>
      <c r="H194" s="520">
        <v>0</v>
      </c>
      <c r="I194" s="504">
        <f t="shared" si="42"/>
        <v>0</v>
      </c>
      <c r="J194" s="530">
        <v>0</v>
      </c>
      <c r="K194" s="530">
        <v>0</v>
      </c>
      <c r="L194" s="530">
        <v>0</v>
      </c>
      <c r="M194" s="530">
        <v>0</v>
      </c>
      <c r="N194" s="880">
        <f>SUM(J194-K194+L194-M194)</f>
        <v>0</v>
      </c>
      <c r="O194" s="880"/>
      <c r="P194" s="881"/>
    </row>
    <row r="195" spans="1:16" ht="14.25" x14ac:dyDescent="0.2">
      <c r="A195" s="11"/>
      <c r="B195" s="10" t="s">
        <v>42</v>
      </c>
      <c r="C195" s="928">
        <f>SUM(C196:E197)</f>
        <v>0</v>
      </c>
      <c r="D195" s="929"/>
      <c r="E195" s="929"/>
      <c r="F195" s="524">
        <f>SUM(F196:F197)</f>
        <v>0</v>
      </c>
      <c r="G195" s="524">
        <f t="shared" ref="G195:H195" si="43">SUM(G196:G197)</f>
        <v>0</v>
      </c>
      <c r="H195" s="524">
        <f t="shared" si="43"/>
        <v>0</v>
      </c>
      <c r="I195" s="501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880">
        <f>SUM(N196:P197)</f>
        <v>0</v>
      </c>
      <c r="O195" s="880"/>
      <c r="P195" s="881"/>
    </row>
    <row r="196" spans="1:16" ht="15" x14ac:dyDescent="0.2">
      <c r="A196" s="11"/>
      <c r="B196" s="12" t="s">
        <v>40</v>
      </c>
      <c r="C196" s="919">
        <v>0</v>
      </c>
      <c r="D196" s="920"/>
      <c r="E196" s="920"/>
      <c r="F196" s="520">
        <v>0</v>
      </c>
      <c r="G196" s="520">
        <v>0</v>
      </c>
      <c r="H196" s="520">
        <v>0</v>
      </c>
      <c r="I196" s="504">
        <f t="shared" si="42"/>
        <v>0</v>
      </c>
      <c r="J196" s="38">
        <v>0</v>
      </c>
      <c r="K196" s="520">
        <v>0</v>
      </c>
      <c r="L196" s="520">
        <v>0</v>
      </c>
      <c r="M196" s="520">
        <v>0</v>
      </c>
      <c r="N196" s="880">
        <f>SUM(J196-K196+L196-M196)</f>
        <v>0</v>
      </c>
      <c r="O196" s="880"/>
      <c r="P196" s="881"/>
    </row>
    <row r="197" spans="1:16" ht="15" x14ac:dyDescent="0.2">
      <c r="A197" s="11"/>
      <c r="B197" s="12" t="s">
        <v>41</v>
      </c>
      <c r="C197" s="919">
        <v>0</v>
      </c>
      <c r="D197" s="920"/>
      <c r="E197" s="920"/>
      <c r="F197" s="520">
        <v>0</v>
      </c>
      <c r="G197" s="520">
        <v>0</v>
      </c>
      <c r="H197" s="520">
        <v>0</v>
      </c>
      <c r="I197" s="504">
        <f t="shared" si="42"/>
        <v>0</v>
      </c>
      <c r="J197" s="38">
        <v>0</v>
      </c>
      <c r="K197" s="520">
        <v>0</v>
      </c>
      <c r="L197" s="520">
        <v>0</v>
      </c>
      <c r="M197" s="520">
        <v>0</v>
      </c>
      <c r="N197" s="880">
        <f>SUM(J197-K197+L197-M197)</f>
        <v>0</v>
      </c>
      <c r="O197" s="880"/>
      <c r="P197" s="881"/>
    </row>
    <row r="198" spans="1:16" x14ac:dyDescent="0.2">
      <c r="A198" s="9">
        <v>2</v>
      </c>
      <c r="B198" s="10" t="s">
        <v>43</v>
      </c>
      <c r="C198" s="899"/>
      <c r="D198" s="900"/>
      <c r="E198" s="900"/>
      <c r="F198" s="513"/>
      <c r="G198" s="513"/>
      <c r="H198" s="513"/>
      <c r="I198" s="499"/>
      <c r="J198" s="512"/>
      <c r="K198" s="513"/>
      <c r="L198" s="513"/>
      <c r="M198" s="513"/>
      <c r="N198" s="867"/>
      <c r="O198" s="867"/>
      <c r="P198" s="868"/>
    </row>
    <row r="199" spans="1:16" ht="12.75" customHeight="1" x14ac:dyDescent="0.2">
      <c r="A199" s="11"/>
      <c r="B199" s="12" t="s">
        <v>44</v>
      </c>
      <c r="C199" s="919">
        <v>0</v>
      </c>
      <c r="D199" s="920"/>
      <c r="E199" s="920"/>
      <c r="F199" s="520">
        <v>0</v>
      </c>
      <c r="G199" s="520">
        <v>0</v>
      </c>
      <c r="H199" s="520">
        <v>0</v>
      </c>
      <c r="I199" s="501">
        <f t="shared" ref="I199:I202" si="45">SUM(C199-F199+G199-H199)</f>
        <v>0</v>
      </c>
      <c r="J199" s="512"/>
      <c r="K199" s="513"/>
      <c r="L199" s="513"/>
      <c r="M199" s="513"/>
      <c r="N199" s="867"/>
      <c r="O199" s="867"/>
      <c r="P199" s="868"/>
    </row>
    <row r="200" spans="1:16" ht="12.75" customHeight="1" x14ac:dyDescent="0.2">
      <c r="A200" s="11"/>
      <c r="B200" s="12" t="s">
        <v>45</v>
      </c>
      <c r="C200" s="919">
        <v>0</v>
      </c>
      <c r="D200" s="920"/>
      <c r="E200" s="920"/>
      <c r="F200" s="520">
        <v>0</v>
      </c>
      <c r="G200" s="520">
        <v>0</v>
      </c>
      <c r="H200" s="520">
        <v>0</v>
      </c>
      <c r="I200" s="501">
        <f t="shared" si="45"/>
        <v>0</v>
      </c>
      <c r="J200" s="512"/>
      <c r="K200" s="513"/>
      <c r="L200" s="513"/>
      <c r="M200" s="513"/>
      <c r="N200" s="867"/>
      <c r="O200" s="867"/>
      <c r="P200" s="868"/>
    </row>
    <row r="201" spans="1:16" ht="7.5" customHeight="1" x14ac:dyDescent="0.2">
      <c r="A201" s="9"/>
      <c r="B201" s="12" t="s">
        <v>46</v>
      </c>
      <c r="C201" s="919">
        <v>0</v>
      </c>
      <c r="D201" s="920"/>
      <c r="E201" s="920"/>
      <c r="F201" s="520">
        <v>0</v>
      </c>
      <c r="G201" s="520">
        <v>0</v>
      </c>
      <c r="H201" s="520">
        <v>0</v>
      </c>
      <c r="I201" s="501">
        <f t="shared" si="45"/>
        <v>0</v>
      </c>
      <c r="J201" s="512"/>
      <c r="K201" s="513"/>
      <c r="L201" s="513"/>
      <c r="M201" s="513"/>
      <c r="N201" s="867"/>
      <c r="O201" s="867"/>
      <c r="P201" s="868"/>
    </row>
    <row r="202" spans="1:16" ht="18" customHeight="1" x14ac:dyDescent="0.2">
      <c r="A202" s="14"/>
      <c r="B202" s="15" t="s">
        <v>47</v>
      </c>
      <c r="C202" s="921">
        <v>0</v>
      </c>
      <c r="D202" s="922"/>
      <c r="E202" s="922"/>
      <c r="F202" s="521">
        <v>0</v>
      </c>
      <c r="G202" s="521">
        <v>0</v>
      </c>
      <c r="H202" s="521">
        <v>0</v>
      </c>
      <c r="I202" s="501">
        <f t="shared" si="45"/>
        <v>0</v>
      </c>
      <c r="J202" s="39"/>
      <c r="K202" s="16"/>
      <c r="L202" s="16"/>
      <c r="M202" s="16"/>
      <c r="N202" s="869"/>
      <c r="O202" s="869"/>
      <c r="P202" s="870"/>
    </row>
    <row r="203" spans="1:16" ht="12.75" customHeight="1" thickBot="1" x14ac:dyDescent="0.25">
      <c r="A203" s="17">
        <v>3</v>
      </c>
      <c r="B203" s="18" t="s">
        <v>48</v>
      </c>
      <c r="C203" s="923">
        <v>0</v>
      </c>
      <c r="D203" s="924"/>
      <c r="E203" s="924"/>
      <c r="F203" s="26">
        <v>0</v>
      </c>
      <c r="G203" s="26">
        <v>0</v>
      </c>
      <c r="H203" s="522"/>
      <c r="I203" s="40"/>
      <c r="J203" s="41"/>
      <c r="K203" s="500"/>
      <c r="L203" s="500"/>
      <c r="M203" s="500"/>
      <c r="N203" s="873"/>
      <c r="O203" s="873"/>
      <c r="P203" s="874"/>
    </row>
    <row r="204" spans="1:16" x14ac:dyDescent="0.2">
      <c r="B204" s="497" t="s">
        <v>49</v>
      </c>
      <c r="C204" s="861">
        <f>SUM(C199:E202)-C190</f>
        <v>0</v>
      </c>
      <c r="D204" s="862"/>
      <c r="E204" s="862"/>
      <c r="F204" s="25">
        <f>SUM(F199:F202)-F190</f>
        <v>0</v>
      </c>
      <c r="G204" s="25">
        <f t="shared" ref="G204:I204" si="46">SUM(G199:G202)-G190</f>
        <v>0</v>
      </c>
      <c r="H204" s="25">
        <f t="shared" si="46"/>
        <v>0</v>
      </c>
      <c r="I204" s="25">
        <f t="shared" si="46"/>
        <v>0</v>
      </c>
      <c r="J204" s="8"/>
      <c r="K204" s="8"/>
      <c r="L204" s="8"/>
      <c r="M204" s="8"/>
      <c r="N204" s="863"/>
      <c r="O204" s="863"/>
      <c r="P204" s="863"/>
    </row>
    <row r="205" spans="1:16" x14ac:dyDescent="0.2">
      <c r="B205" s="497"/>
      <c r="C205" s="93"/>
      <c r="D205" s="94"/>
      <c r="E205" s="94"/>
      <c r="F205" s="25"/>
      <c r="G205" s="25"/>
      <c r="H205" s="25"/>
      <c r="I205" s="25"/>
      <c r="J205" s="8"/>
      <c r="K205" s="8"/>
      <c r="L205" s="8"/>
      <c r="M205" s="8"/>
      <c r="N205" s="496"/>
      <c r="O205" s="496"/>
      <c r="P205" s="496"/>
    </row>
    <row r="206" spans="1:16" x14ac:dyDescent="0.2">
      <c r="B206" s="497"/>
      <c r="C206" s="93"/>
      <c r="D206" s="94"/>
      <c r="E206" s="94"/>
      <c r="F206" s="25"/>
      <c r="G206" s="25"/>
      <c r="H206" s="25"/>
      <c r="I206" s="25"/>
      <c r="J206" s="8"/>
      <c r="K206" s="8"/>
      <c r="L206" s="8"/>
      <c r="M206" s="8"/>
      <c r="N206" s="496"/>
      <c r="O206" s="496"/>
      <c r="P206" s="496"/>
    </row>
    <row r="207" spans="1:16" ht="30" customHeight="1" x14ac:dyDescent="0.2">
      <c r="B207" s="497"/>
      <c r="C207" s="93"/>
      <c r="D207" s="94"/>
      <c r="E207" s="94"/>
      <c r="F207" s="25"/>
      <c r="G207" s="25"/>
      <c r="H207" s="25"/>
      <c r="I207" s="25"/>
      <c r="J207" s="8"/>
      <c r="K207" s="8"/>
      <c r="L207" s="8"/>
      <c r="M207" s="8"/>
      <c r="N207" s="496"/>
      <c r="O207" s="496"/>
      <c r="P207" s="496"/>
    </row>
    <row r="208" spans="1:16" ht="25.5" customHeight="1" x14ac:dyDescent="0.2">
      <c r="C208" s="497"/>
      <c r="D208" s="497"/>
      <c r="E208" s="497"/>
      <c r="N208" s="497"/>
      <c r="O208" s="497"/>
      <c r="P208" s="497"/>
    </row>
    <row r="209" spans="1:16" ht="20.100000000000001" customHeight="1" x14ac:dyDescent="0.2">
      <c r="C209" s="497"/>
      <c r="D209" s="497"/>
      <c r="E209" s="497"/>
      <c r="N209" s="497"/>
      <c r="O209" s="497"/>
      <c r="P209" s="497"/>
    </row>
    <row r="210" spans="1:16" ht="20.100000000000001" customHeight="1" x14ac:dyDescent="0.2">
      <c r="C210" s="864"/>
      <c r="D210" s="864"/>
      <c r="E210" s="864"/>
      <c r="N210" s="864"/>
      <c r="O210" s="864"/>
      <c r="P210" s="864"/>
    </row>
    <row r="211" spans="1:16" ht="20.100000000000001" customHeight="1" x14ac:dyDescent="0.2">
      <c r="A211" s="864" t="s">
        <v>0</v>
      </c>
      <c r="B211" s="864"/>
      <c r="F211" s="1" t="s">
        <v>1</v>
      </c>
      <c r="M211" s="930" t="s">
        <v>2</v>
      </c>
      <c r="N211" s="930"/>
      <c r="O211" s="930"/>
      <c r="P211" s="930"/>
    </row>
    <row r="212" spans="1:16" ht="20.100000000000001" customHeight="1" x14ac:dyDescent="0.2">
      <c r="A212" s="864" t="s">
        <v>3</v>
      </c>
      <c r="B212" s="864"/>
      <c r="M212" s="930"/>
      <c r="N212" s="930"/>
      <c r="O212" s="930"/>
      <c r="P212" s="930"/>
    </row>
    <row r="213" spans="1:16" ht="20.100000000000001" customHeight="1" x14ac:dyDescent="0.2">
      <c r="A213" s="864" t="s">
        <v>4</v>
      </c>
      <c r="B213" s="864"/>
    </row>
    <row r="214" spans="1:16" ht="20.100000000000001" customHeight="1" x14ac:dyDescent="0.3">
      <c r="F214" s="918" t="s">
        <v>5</v>
      </c>
      <c r="G214" s="918"/>
      <c r="H214" s="918"/>
      <c r="I214" s="918"/>
      <c r="J214" s="918"/>
      <c r="K214" s="918"/>
      <c r="L214" s="918"/>
    </row>
    <row r="215" spans="1:16" ht="20.100000000000001" customHeight="1" x14ac:dyDescent="0.2">
      <c r="F215" s="909" t="s">
        <v>6</v>
      </c>
      <c r="G215" s="909"/>
      <c r="H215" s="909"/>
      <c r="I215" s="909"/>
      <c r="J215" s="909"/>
      <c r="K215" s="909"/>
      <c r="L215" s="909"/>
    </row>
    <row r="216" spans="1:16" ht="26.25" customHeight="1" x14ac:dyDescent="0.2">
      <c r="A216" s="1" t="s">
        <v>7</v>
      </c>
      <c r="C216" s="28"/>
      <c r="D216" s="509">
        <v>1</v>
      </c>
      <c r="E216" s="509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9"/>
      <c r="D217" s="4">
        <v>0</v>
      </c>
      <c r="E217" s="4">
        <v>8</v>
      </c>
      <c r="I217" s="910">
        <v>7</v>
      </c>
      <c r="K217" s="2"/>
      <c r="L217" s="24" t="s">
        <v>50</v>
      </c>
      <c r="M217" s="911" t="str">
        <f>+M182</f>
        <v>: Agustus</v>
      </c>
      <c r="N217" s="912"/>
      <c r="O217" s="509">
        <f>+O182</f>
        <v>0</v>
      </c>
      <c r="P217" s="509">
        <f>+P182</f>
        <v>8</v>
      </c>
    </row>
    <row r="218" spans="1:16" s="3" customFormat="1" ht="20.100000000000001" customHeight="1" x14ac:dyDescent="0.2">
      <c r="A218" s="19" t="s">
        <v>57</v>
      </c>
      <c r="B218" s="20"/>
      <c r="C218" s="42">
        <v>0</v>
      </c>
      <c r="D218" s="42">
        <v>3</v>
      </c>
      <c r="E218" s="42">
        <v>2</v>
      </c>
      <c r="I218" s="910"/>
      <c r="J218" s="415"/>
      <c r="K218" s="416"/>
      <c r="L218" s="417" t="s">
        <v>12</v>
      </c>
      <c r="M218" s="956" t="str">
        <f>+M183</f>
        <v>: 2019</v>
      </c>
      <c r="N218" s="957"/>
      <c r="O218" s="42">
        <f>+O183</f>
        <v>1</v>
      </c>
      <c r="P218" s="42">
        <f>+P183</f>
        <v>9</v>
      </c>
    </row>
    <row r="219" spans="1:16" ht="20.100000000000001" customHeight="1" thickBot="1" x14ac:dyDescent="0.25">
      <c r="C219" s="30"/>
      <c r="D219" s="30"/>
      <c r="K219" s="2"/>
      <c r="L219" s="2"/>
      <c r="N219" s="2"/>
      <c r="O219" s="30"/>
      <c r="P219" s="30"/>
    </row>
    <row r="220" spans="1:16" ht="20.100000000000001" customHeight="1" x14ac:dyDescent="0.2">
      <c r="A220" s="946" t="s">
        <v>13</v>
      </c>
      <c r="B220" s="944" t="s">
        <v>14</v>
      </c>
      <c r="C220" s="913" t="s">
        <v>15</v>
      </c>
      <c r="D220" s="914"/>
      <c r="E220" s="914"/>
      <c r="F220" s="914"/>
      <c r="G220" s="914"/>
      <c r="H220" s="914"/>
      <c r="I220" s="915"/>
      <c r="J220" s="916" t="s">
        <v>16</v>
      </c>
      <c r="K220" s="914"/>
      <c r="L220" s="914"/>
      <c r="M220" s="914"/>
      <c r="N220" s="914"/>
      <c r="O220" s="914"/>
      <c r="P220" s="915"/>
    </row>
    <row r="221" spans="1:16" ht="24" customHeight="1" x14ac:dyDescent="0.2">
      <c r="A221" s="947"/>
      <c r="B221" s="945"/>
      <c r="C221" s="925" t="s">
        <v>17</v>
      </c>
      <c r="D221" s="926"/>
      <c r="E221" s="926"/>
      <c r="F221" s="4"/>
      <c r="G221" s="4"/>
      <c r="H221" s="4"/>
      <c r="I221" s="523" t="s">
        <v>17</v>
      </c>
      <c r="J221" s="34" t="s">
        <v>17</v>
      </c>
      <c r="K221" s="4"/>
      <c r="L221" s="4"/>
      <c r="M221" s="4"/>
      <c r="N221" s="926" t="s">
        <v>17</v>
      </c>
      <c r="O221" s="926"/>
      <c r="P221" s="927"/>
    </row>
    <row r="222" spans="1:16" ht="12.75" customHeight="1" x14ac:dyDescent="0.2">
      <c r="A222" s="947"/>
      <c r="B222" s="945"/>
      <c r="C222" s="902" t="s">
        <v>9</v>
      </c>
      <c r="D222" s="903"/>
      <c r="E222" s="903"/>
      <c r="F222" s="515" t="s">
        <v>18</v>
      </c>
      <c r="G222" s="515" t="s">
        <v>19</v>
      </c>
      <c r="H222" s="515" t="s">
        <v>20</v>
      </c>
      <c r="I222" s="516" t="s">
        <v>21</v>
      </c>
      <c r="J222" s="35" t="s">
        <v>9</v>
      </c>
      <c r="K222" s="515" t="s">
        <v>18</v>
      </c>
      <c r="L222" s="515" t="s">
        <v>19</v>
      </c>
      <c r="M222" s="515" t="s">
        <v>20</v>
      </c>
      <c r="N222" s="904" t="s">
        <v>21</v>
      </c>
      <c r="O222" s="904"/>
      <c r="P222" s="905"/>
    </row>
    <row r="223" spans="1:16" ht="12.75" customHeight="1" x14ac:dyDescent="0.2">
      <c r="A223" s="947"/>
      <c r="B223" s="945"/>
      <c r="C223" s="906" t="s">
        <v>22</v>
      </c>
      <c r="D223" s="907"/>
      <c r="E223" s="907"/>
      <c r="F223" s="517"/>
      <c r="G223" s="517"/>
      <c r="H223" s="517"/>
      <c r="I223" s="518" t="s">
        <v>23</v>
      </c>
      <c r="J223" s="36" t="s">
        <v>22</v>
      </c>
      <c r="K223" s="517"/>
      <c r="L223" s="517"/>
      <c r="M223" s="517"/>
      <c r="N223" s="907" t="s">
        <v>24</v>
      </c>
      <c r="O223" s="907"/>
      <c r="P223" s="908"/>
    </row>
    <row r="224" spans="1:16" x14ac:dyDescent="0.2">
      <c r="A224" s="46" t="s">
        <v>25</v>
      </c>
      <c r="B224" s="47" t="s">
        <v>26</v>
      </c>
      <c r="C224" s="890" t="s">
        <v>27</v>
      </c>
      <c r="D224" s="891"/>
      <c r="E224" s="891"/>
      <c r="F224" s="510" t="s">
        <v>28</v>
      </c>
      <c r="G224" s="510" t="s">
        <v>29</v>
      </c>
      <c r="H224" s="510" t="s">
        <v>30</v>
      </c>
      <c r="I224" s="48" t="s">
        <v>31</v>
      </c>
      <c r="J224" s="49" t="s">
        <v>32</v>
      </c>
      <c r="K224" s="510" t="s">
        <v>33</v>
      </c>
      <c r="L224" s="510" t="s">
        <v>34</v>
      </c>
      <c r="M224" s="510" t="s">
        <v>35</v>
      </c>
      <c r="N224" s="892" t="s">
        <v>36</v>
      </c>
      <c r="O224" s="891"/>
      <c r="P224" s="893"/>
    </row>
    <row r="225" spans="1:16" ht="12.75" customHeight="1" x14ac:dyDescent="0.2">
      <c r="A225" s="5"/>
      <c r="B225" s="6" t="s">
        <v>37</v>
      </c>
      <c r="C225" s="894">
        <f>SUM(C227,C230)</f>
        <v>0</v>
      </c>
      <c r="D225" s="895"/>
      <c r="E225" s="895"/>
      <c r="F225" s="511">
        <f>SUM(F227,F230)</f>
        <v>0</v>
      </c>
      <c r="G225" s="511">
        <f>SUM(G227,G230)</f>
        <v>0</v>
      </c>
      <c r="H225" s="511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896">
        <f t="shared" si="47"/>
        <v>0</v>
      </c>
      <c r="O225" s="897"/>
      <c r="P225" s="898"/>
    </row>
    <row r="226" spans="1:16" ht="12.75" customHeight="1" x14ac:dyDescent="0.2">
      <c r="A226" s="9">
        <v>1</v>
      </c>
      <c r="B226" s="10" t="s">
        <v>38</v>
      </c>
      <c r="C226" s="899"/>
      <c r="D226" s="900"/>
      <c r="E226" s="900"/>
      <c r="F226" s="513"/>
      <c r="G226" s="513"/>
      <c r="H226" s="513"/>
      <c r="I226" s="37"/>
      <c r="J226" s="512"/>
      <c r="K226" s="513"/>
      <c r="L226" s="513"/>
      <c r="M226" s="513"/>
      <c r="N226" s="900"/>
      <c r="O226" s="900"/>
      <c r="P226" s="901"/>
    </row>
    <row r="227" spans="1:16" ht="14.25" x14ac:dyDescent="0.2">
      <c r="A227" s="11"/>
      <c r="B227" s="10" t="s">
        <v>39</v>
      </c>
      <c r="C227" s="928">
        <f>SUM(C228:E229)</f>
        <v>0</v>
      </c>
      <c r="D227" s="929"/>
      <c r="E227" s="929"/>
      <c r="F227" s="524">
        <f>SUM(F228:F229)</f>
        <v>0</v>
      </c>
      <c r="G227" s="524">
        <f t="shared" ref="G227:H227" si="48">SUM(G228:G229)</f>
        <v>0</v>
      </c>
      <c r="H227" s="524">
        <f t="shared" si="48"/>
        <v>0</v>
      </c>
      <c r="I227" s="501">
        <f>SUM(C227-F227+G227-H227)</f>
        <v>0</v>
      </c>
      <c r="J227" s="524">
        <f>SUM(J228:J229)</f>
        <v>0</v>
      </c>
      <c r="K227" s="524">
        <f t="shared" ref="K227:M227" si="49">SUM(K228:K229)</f>
        <v>0</v>
      </c>
      <c r="L227" s="524">
        <f t="shared" si="49"/>
        <v>0</v>
      </c>
      <c r="M227" s="524">
        <f t="shared" si="49"/>
        <v>0</v>
      </c>
      <c r="N227" s="880">
        <f>SUM(N228:P229)</f>
        <v>0</v>
      </c>
      <c r="O227" s="880"/>
      <c r="P227" s="881"/>
    </row>
    <row r="228" spans="1:16" ht="15" x14ac:dyDescent="0.2">
      <c r="A228" s="11"/>
      <c r="B228" s="12" t="s">
        <v>40</v>
      </c>
      <c r="C228" s="919">
        <v>0</v>
      </c>
      <c r="D228" s="920"/>
      <c r="E228" s="920"/>
      <c r="F228" s="520">
        <v>0</v>
      </c>
      <c r="G228" s="520">
        <v>0</v>
      </c>
      <c r="H228" s="520">
        <v>0</v>
      </c>
      <c r="I228" s="504">
        <f t="shared" ref="I228:I232" si="50">SUM(C228-F228+G228-H228)</f>
        <v>0</v>
      </c>
      <c r="J228" s="530">
        <v>0</v>
      </c>
      <c r="K228" s="530">
        <v>0</v>
      </c>
      <c r="L228" s="530">
        <v>0</v>
      </c>
      <c r="M228" s="530">
        <v>0</v>
      </c>
      <c r="N228" s="880">
        <f>SUM(J228-K228+L228-M228)</f>
        <v>0</v>
      </c>
      <c r="O228" s="880"/>
      <c r="P228" s="881"/>
    </row>
    <row r="229" spans="1:16" ht="15" x14ac:dyDescent="0.2">
      <c r="A229" s="11"/>
      <c r="B229" s="12" t="s">
        <v>41</v>
      </c>
      <c r="C229" s="919">
        <v>0</v>
      </c>
      <c r="D229" s="920"/>
      <c r="E229" s="920"/>
      <c r="F229" s="520">
        <v>0</v>
      </c>
      <c r="G229" s="520">
        <v>0</v>
      </c>
      <c r="H229" s="520">
        <v>0</v>
      </c>
      <c r="I229" s="504">
        <f t="shared" si="50"/>
        <v>0</v>
      </c>
      <c r="J229" s="530">
        <v>0</v>
      </c>
      <c r="K229" s="530">
        <v>0</v>
      </c>
      <c r="L229" s="530">
        <v>0</v>
      </c>
      <c r="M229" s="530">
        <v>0</v>
      </c>
      <c r="N229" s="880">
        <f>SUM(J229-K229+L229-M229)</f>
        <v>0</v>
      </c>
      <c r="O229" s="880"/>
      <c r="P229" s="881"/>
    </row>
    <row r="230" spans="1:16" ht="14.25" x14ac:dyDescent="0.2">
      <c r="A230" s="11"/>
      <c r="B230" s="10" t="s">
        <v>42</v>
      </c>
      <c r="C230" s="928">
        <f>SUM(C231:E232)</f>
        <v>0</v>
      </c>
      <c r="D230" s="929"/>
      <c r="E230" s="929"/>
      <c r="F230" s="524">
        <f>SUM(F231:F232)</f>
        <v>0</v>
      </c>
      <c r="G230" s="524">
        <f t="shared" ref="G230:H230" si="51">SUM(G231:G232)</f>
        <v>0</v>
      </c>
      <c r="H230" s="524">
        <f t="shared" si="51"/>
        <v>0</v>
      </c>
      <c r="I230" s="501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880">
        <f>SUM(N231:P232)</f>
        <v>0</v>
      </c>
      <c r="O230" s="880"/>
      <c r="P230" s="881"/>
    </row>
    <row r="231" spans="1:16" ht="12.75" customHeight="1" x14ac:dyDescent="0.2">
      <c r="A231" s="11"/>
      <c r="B231" s="12" t="s">
        <v>40</v>
      </c>
      <c r="C231" s="919">
        <v>0</v>
      </c>
      <c r="D231" s="920"/>
      <c r="E231" s="920"/>
      <c r="F231" s="520">
        <v>0</v>
      </c>
      <c r="G231" s="520">
        <v>0</v>
      </c>
      <c r="H231" s="520">
        <v>0</v>
      </c>
      <c r="I231" s="504">
        <f t="shared" si="50"/>
        <v>0</v>
      </c>
      <c r="J231" s="38">
        <v>0</v>
      </c>
      <c r="K231" s="520">
        <v>0</v>
      </c>
      <c r="L231" s="520">
        <v>0</v>
      </c>
      <c r="M231" s="520">
        <v>0</v>
      </c>
      <c r="N231" s="880">
        <f>SUM(J231-K231+L231-M231)</f>
        <v>0</v>
      </c>
      <c r="O231" s="880"/>
      <c r="P231" s="881"/>
    </row>
    <row r="232" spans="1:16" ht="12.75" customHeight="1" x14ac:dyDescent="0.2">
      <c r="A232" s="11"/>
      <c r="B232" s="12" t="s">
        <v>41</v>
      </c>
      <c r="C232" s="919">
        <v>0</v>
      </c>
      <c r="D232" s="920"/>
      <c r="E232" s="920"/>
      <c r="F232" s="520">
        <v>0</v>
      </c>
      <c r="G232" s="520">
        <v>0</v>
      </c>
      <c r="H232" s="520">
        <v>0</v>
      </c>
      <c r="I232" s="504">
        <f t="shared" si="50"/>
        <v>0</v>
      </c>
      <c r="J232" s="38">
        <v>0</v>
      </c>
      <c r="K232" s="520">
        <v>0</v>
      </c>
      <c r="L232" s="520">
        <v>0</v>
      </c>
      <c r="M232" s="520">
        <v>0</v>
      </c>
      <c r="N232" s="880">
        <f>SUM(J232-K232+L232-M232)</f>
        <v>0</v>
      </c>
      <c r="O232" s="880"/>
      <c r="P232" s="881"/>
    </row>
    <row r="233" spans="1:16" ht="7.5" customHeight="1" x14ac:dyDescent="0.2">
      <c r="A233" s="9">
        <v>2</v>
      </c>
      <c r="B233" s="10" t="s">
        <v>43</v>
      </c>
      <c r="C233" s="899"/>
      <c r="D233" s="900"/>
      <c r="E233" s="900"/>
      <c r="F233" s="513"/>
      <c r="G233" s="513"/>
      <c r="H233" s="513"/>
      <c r="I233" s="499"/>
      <c r="J233" s="512"/>
      <c r="K233" s="513"/>
      <c r="L233" s="513"/>
      <c r="M233" s="513"/>
      <c r="N233" s="867"/>
      <c r="O233" s="867"/>
      <c r="P233" s="868"/>
    </row>
    <row r="234" spans="1:16" ht="18" customHeight="1" x14ac:dyDescent="0.2">
      <c r="A234" s="11"/>
      <c r="B234" s="12" t="s">
        <v>44</v>
      </c>
      <c r="C234" s="919">
        <v>0</v>
      </c>
      <c r="D234" s="920"/>
      <c r="E234" s="920"/>
      <c r="F234" s="520">
        <v>0</v>
      </c>
      <c r="G234" s="520">
        <v>0</v>
      </c>
      <c r="H234" s="520">
        <v>0</v>
      </c>
      <c r="I234" s="501">
        <f t="shared" ref="I234:I237" si="53">SUM(C234-F234+G234-H234)</f>
        <v>0</v>
      </c>
      <c r="J234" s="512"/>
      <c r="K234" s="513"/>
      <c r="L234" s="513"/>
      <c r="M234" s="513"/>
      <c r="N234" s="867"/>
      <c r="O234" s="867"/>
      <c r="P234" s="868"/>
    </row>
    <row r="235" spans="1:16" ht="12.75" customHeight="1" x14ac:dyDescent="0.2">
      <c r="A235" s="11"/>
      <c r="B235" s="12" t="s">
        <v>45</v>
      </c>
      <c r="C235" s="919">
        <v>0</v>
      </c>
      <c r="D235" s="920"/>
      <c r="E235" s="920"/>
      <c r="F235" s="520">
        <v>0</v>
      </c>
      <c r="G235" s="520">
        <v>0</v>
      </c>
      <c r="H235" s="520">
        <v>0</v>
      </c>
      <c r="I235" s="501">
        <f t="shared" si="53"/>
        <v>0</v>
      </c>
      <c r="J235" s="512"/>
      <c r="K235" s="513"/>
      <c r="L235" s="513"/>
      <c r="M235" s="513"/>
      <c r="N235" s="867"/>
      <c r="O235" s="867"/>
      <c r="P235" s="868"/>
    </row>
    <row r="236" spans="1:16" ht="12.75" customHeight="1" x14ac:dyDescent="0.2">
      <c r="A236" s="9"/>
      <c r="B236" s="12" t="s">
        <v>46</v>
      </c>
      <c r="C236" s="919">
        <v>0</v>
      </c>
      <c r="D236" s="920"/>
      <c r="E236" s="920"/>
      <c r="F236" s="520">
        <v>0</v>
      </c>
      <c r="G236" s="520">
        <v>0</v>
      </c>
      <c r="H236" s="520">
        <v>0</v>
      </c>
      <c r="I236" s="501">
        <f t="shared" si="53"/>
        <v>0</v>
      </c>
      <c r="J236" s="512"/>
      <c r="K236" s="513"/>
      <c r="L236" s="513"/>
      <c r="M236" s="513"/>
      <c r="N236" s="867"/>
      <c r="O236" s="867"/>
      <c r="P236" s="868"/>
    </row>
    <row r="237" spans="1:16" ht="12.75" customHeight="1" x14ac:dyDescent="0.2">
      <c r="A237" s="14"/>
      <c r="B237" s="15" t="s">
        <v>47</v>
      </c>
      <c r="C237" s="921">
        <v>0</v>
      </c>
      <c r="D237" s="922"/>
      <c r="E237" s="922"/>
      <c r="F237" s="521">
        <v>0</v>
      </c>
      <c r="G237" s="521">
        <v>0</v>
      </c>
      <c r="H237" s="521">
        <v>0</v>
      </c>
      <c r="I237" s="501">
        <f t="shared" si="53"/>
        <v>0</v>
      </c>
      <c r="J237" s="39"/>
      <c r="K237" s="16"/>
      <c r="L237" s="16"/>
      <c r="M237" s="16"/>
      <c r="N237" s="869"/>
      <c r="O237" s="869"/>
      <c r="P237" s="870"/>
    </row>
    <row r="238" spans="1:16" ht="15" thickBot="1" x14ac:dyDescent="0.25">
      <c r="A238" s="17">
        <v>3</v>
      </c>
      <c r="B238" s="18" t="s">
        <v>48</v>
      </c>
      <c r="C238" s="923">
        <v>0</v>
      </c>
      <c r="D238" s="924"/>
      <c r="E238" s="924"/>
      <c r="F238" s="26">
        <v>0</v>
      </c>
      <c r="G238" s="26">
        <v>0</v>
      </c>
      <c r="H238" s="522"/>
      <c r="I238" s="40"/>
      <c r="J238" s="41"/>
      <c r="K238" s="500"/>
      <c r="L238" s="500"/>
      <c r="M238" s="500"/>
      <c r="N238" s="873"/>
      <c r="O238" s="873"/>
      <c r="P238" s="874"/>
    </row>
    <row r="239" spans="1:16" ht="30" customHeight="1" x14ac:dyDescent="0.2">
      <c r="B239" s="497" t="s">
        <v>49</v>
      </c>
      <c r="C239" s="861">
        <f>SUM(C234:E237)-C225</f>
        <v>0</v>
      </c>
      <c r="D239" s="862"/>
      <c r="E239" s="862"/>
      <c r="F239" s="25">
        <f>SUM(F234:F237)-F225</f>
        <v>0</v>
      </c>
      <c r="G239" s="25">
        <f t="shared" ref="G239:I239" si="54">SUM(G234:G237)-G225</f>
        <v>0</v>
      </c>
      <c r="H239" s="25">
        <f t="shared" si="54"/>
        <v>0</v>
      </c>
      <c r="I239" s="25">
        <f t="shared" si="54"/>
        <v>0</v>
      </c>
      <c r="J239" s="8"/>
      <c r="K239" s="8"/>
      <c r="L239" s="8"/>
      <c r="M239" s="8"/>
      <c r="N239" s="863"/>
      <c r="O239" s="863"/>
      <c r="P239" s="863"/>
    </row>
    <row r="240" spans="1:16" ht="25.5" customHeight="1" x14ac:dyDescent="0.2">
      <c r="B240" s="497"/>
      <c r="C240" s="93"/>
      <c r="D240" s="94"/>
      <c r="E240" s="94"/>
      <c r="F240" s="25"/>
      <c r="G240" s="25"/>
      <c r="H240" s="25"/>
      <c r="I240" s="25"/>
      <c r="J240" s="8"/>
      <c r="K240" s="8"/>
      <c r="L240" s="8"/>
      <c r="M240" s="8"/>
      <c r="N240" s="496"/>
      <c r="O240" s="496"/>
      <c r="P240" s="496"/>
    </row>
    <row r="241" spans="1:16" ht="20.100000000000001" customHeight="1" x14ac:dyDescent="0.2">
      <c r="B241" s="497"/>
      <c r="C241" s="93"/>
      <c r="D241" s="94"/>
      <c r="E241" s="94"/>
      <c r="F241" s="25"/>
      <c r="G241" s="25"/>
      <c r="H241" s="25"/>
      <c r="I241" s="25"/>
      <c r="J241" s="8"/>
      <c r="K241" s="8"/>
      <c r="L241" s="8"/>
      <c r="M241" s="8"/>
      <c r="N241" s="496"/>
      <c r="O241" s="496"/>
      <c r="P241" s="496"/>
    </row>
    <row r="242" spans="1:16" ht="20.100000000000001" customHeight="1" x14ac:dyDescent="0.2">
      <c r="B242" s="497"/>
      <c r="C242" s="93"/>
      <c r="D242" s="94"/>
      <c r="E242" s="94"/>
      <c r="F242" s="25"/>
      <c r="G242" s="25"/>
      <c r="H242" s="25"/>
      <c r="I242" s="25"/>
      <c r="J242" s="8"/>
      <c r="K242" s="8"/>
      <c r="L242" s="8"/>
      <c r="M242" s="8"/>
      <c r="N242" s="496"/>
      <c r="O242" s="496"/>
      <c r="P242" s="496"/>
    </row>
    <row r="243" spans="1:16" ht="20.100000000000001" customHeight="1" x14ac:dyDescent="0.2">
      <c r="C243" s="497"/>
      <c r="D243" s="497"/>
      <c r="E243" s="497"/>
      <c r="G243" s="1" t="s">
        <v>1</v>
      </c>
      <c r="N243" s="497"/>
      <c r="O243" s="497"/>
      <c r="P243" s="497"/>
    </row>
    <row r="244" spans="1:16" ht="20.100000000000001" customHeight="1" x14ac:dyDescent="0.2">
      <c r="C244" s="497"/>
      <c r="D244" s="497"/>
      <c r="E244" s="497"/>
      <c r="N244" s="497"/>
      <c r="O244" s="497"/>
      <c r="P244" s="497"/>
    </row>
    <row r="245" spans="1:16" ht="20.100000000000001" customHeight="1" x14ac:dyDescent="0.2">
      <c r="C245" s="497"/>
      <c r="D245" s="497"/>
      <c r="E245" s="497"/>
      <c r="N245" s="497"/>
      <c r="O245" s="497"/>
      <c r="P245" s="497"/>
    </row>
    <row r="246" spans="1:16" ht="20.100000000000001" customHeight="1" x14ac:dyDescent="0.2">
      <c r="C246" s="497"/>
      <c r="D246" s="497"/>
      <c r="E246" s="497"/>
      <c r="N246" s="497"/>
      <c r="O246" s="497"/>
      <c r="P246" s="497"/>
    </row>
    <row r="247" spans="1:16" ht="20.100000000000001" customHeight="1" x14ac:dyDescent="0.2">
      <c r="A247" s="864" t="s">
        <v>0</v>
      </c>
      <c r="B247" s="864"/>
      <c r="F247" s="1" t="s">
        <v>1</v>
      </c>
      <c r="M247" s="930" t="s">
        <v>2</v>
      </c>
      <c r="N247" s="930"/>
      <c r="O247" s="930"/>
      <c r="P247" s="930"/>
    </row>
    <row r="248" spans="1:16" ht="26.25" customHeight="1" x14ac:dyDescent="0.2">
      <c r="A248" s="864" t="s">
        <v>3</v>
      </c>
      <c r="B248" s="864"/>
      <c r="M248" s="930"/>
      <c r="N248" s="930"/>
      <c r="O248" s="930"/>
      <c r="P248" s="930"/>
    </row>
    <row r="249" spans="1:16" ht="20.100000000000001" customHeight="1" x14ac:dyDescent="0.2">
      <c r="A249" s="864" t="s">
        <v>4</v>
      </c>
      <c r="B249" s="864"/>
    </row>
    <row r="250" spans="1:16" ht="20.100000000000001" customHeight="1" x14ac:dyDescent="0.3">
      <c r="F250" s="918" t="s">
        <v>5</v>
      </c>
      <c r="G250" s="918"/>
      <c r="H250" s="918"/>
      <c r="I250" s="918"/>
      <c r="J250" s="918"/>
      <c r="K250" s="918"/>
      <c r="L250" s="918"/>
    </row>
    <row r="251" spans="1:16" ht="20.100000000000001" customHeight="1" x14ac:dyDescent="0.2">
      <c r="F251" s="909" t="s">
        <v>6</v>
      </c>
      <c r="G251" s="909"/>
      <c r="H251" s="909"/>
      <c r="I251" s="909"/>
      <c r="J251" s="909"/>
      <c r="K251" s="909"/>
      <c r="L251" s="909"/>
    </row>
    <row r="252" spans="1:16" ht="20.100000000000001" customHeight="1" x14ac:dyDescent="0.2">
      <c r="A252" s="1" t="s">
        <v>7</v>
      </c>
      <c r="C252" s="28"/>
      <c r="D252" s="509">
        <v>1</v>
      </c>
      <c r="E252" s="509">
        <v>5</v>
      </c>
      <c r="K252" s="2"/>
      <c r="L252" s="2"/>
      <c r="M252" s="2"/>
      <c r="N252" s="2"/>
      <c r="O252" s="2"/>
      <c r="P252" s="2"/>
    </row>
    <row r="253" spans="1:16" ht="24" customHeight="1" x14ac:dyDescent="0.2">
      <c r="A253" s="1" t="s">
        <v>8</v>
      </c>
      <c r="C253" s="29"/>
      <c r="D253" s="4">
        <v>0</v>
      </c>
      <c r="E253" s="4">
        <v>8</v>
      </c>
      <c r="I253" s="910">
        <v>8</v>
      </c>
      <c r="K253" s="2"/>
      <c r="L253" s="24" t="s">
        <v>50</v>
      </c>
      <c r="M253" s="911" t="str">
        <f>+M217</f>
        <v>: Agustus</v>
      </c>
      <c r="N253" s="912"/>
      <c r="O253" s="509">
        <f>+O217</f>
        <v>0</v>
      </c>
      <c r="P253" s="509">
        <f>+P217</f>
        <v>8</v>
      </c>
    </row>
    <row r="254" spans="1:16" ht="12.75" customHeight="1" x14ac:dyDescent="0.2">
      <c r="A254" s="19" t="s">
        <v>58</v>
      </c>
      <c r="B254" s="19"/>
      <c r="C254" s="509">
        <v>0</v>
      </c>
      <c r="D254" s="509">
        <v>3</v>
      </c>
      <c r="E254" s="509">
        <v>5</v>
      </c>
      <c r="I254" s="910"/>
      <c r="J254" s="519"/>
      <c r="K254" s="2"/>
      <c r="L254" s="24" t="s">
        <v>12</v>
      </c>
      <c r="M254" s="911" t="str">
        <f>+M218</f>
        <v>: 2019</v>
      </c>
      <c r="N254" s="912"/>
      <c r="O254" s="509">
        <f>+O218</f>
        <v>1</v>
      </c>
      <c r="P254" s="509">
        <f>+P218</f>
        <v>9</v>
      </c>
    </row>
    <row r="255" spans="1:16" ht="13.5" thickBot="1" x14ac:dyDescent="0.25">
      <c r="C255" s="30"/>
      <c r="D255" s="30"/>
      <c r="K255" s="2"/>
      <c r="L255" s="2"/>
      <c r="N255" s="2"/>
      <c r="O255" s="30"/>
      <c r="P255" s="30"/>
    </row>
    <row r="256" spans="1:16" ht="12.75" customHeight="1" x14ac:dyDescent="0.2">
      <c r="A256" s="946" t="s">
        <v>13</v>
      </c>
      <c r="B256" s="944" t="s">
        <v>14</v>
      </c>
      <c r="C256" s="913" t="s">
        <v>15</v>
      </c>
      <c r="D256" s="914"/>
      <c r="E256" s="914"/>
      <c r="F256" s="914"/>
      <c r="G256" s="914"/>
      <c r="H256" s="914"/>
      <c r="I256" s="915"/>
      <c r="J256" s="916" t="s">
        <v>16</v>
      </c>
      <c r="K256" s="914"/>
      <c r="L256" s="914"/>
      <c r="M256" s="914"/>
      <c r="N256" s="914"/>
      <c r="O256" s="914"/>
      <c r="P256" s="915"/>
    </row>
    <row r="257" spans="1:16" ht="12.75" customHeight="1" x14ac:dyDescent="0.2">
      <c r="A257" s="947"/>
      <c r="B257" s="945"/>
      <c r="C257" s="925" t="s">
        <v>17</v>
      </c>
      <c r="D257" s="926"/>
      <c r="E257" s="926"/>
      <c r="F257" s="4"/>
      <c r="G257" s="4"/>
      <c r="H257" s="4"/>
      <c r="I257" s="523" t="s">
        <v>17</v>
      </c>
      <c r="J257" s="34" t="s">
        <v>17</v>
      </c>
      <c r="K257" s="4"/>
      <c r="L257" s="4"/>
      <c r="M257" s="4"/>
      <c r="N257" s="926" t="s">
        <v>17</v>
      </c>
      <c r="O257" s="926"/>
      <c r="P257" s="927"/>
    </row>
    <row r="258" spans="1:16" ht="12.75" customHeight="1" x14ac:dyDescent="0.2">
      <c r="A258" s="947"/>
      <c r="B258" s="945"/>
      <c r="C258" s="902" t="s">
        <v>9</v>
      </c>
      <c r="D258" s="903"/>
      <c r="E258" s="903"/>
      <c r="F258" s="515" t="s">
        <v>18</v>
      </c>
      <c r="G258" s="515" t="s">
        <v>19</v>
      </c>
      <c r="H258" s="515" t="s">
        <v>20</v>
      </c>
      <c r="I258" s="516" t="s">
        <v>21</v>
      </c>
      <c r="J258" s="35" t="s">
        <v>9</v>
      </c>
      <c r="K258" s="515" t="s">
        <v>18</v>
      </c>
      <c r="L258" s="515" t="s">
        <v>19</v>
      </c>
      <c r="M258" s="515" t="s">
        <v>20</v>
      </c>
      <c r="N258" s="904" t="s">
        <v>21</v>
      </c>
      <c r="O258" s="904"/>
      <c r="P258" s="905"/>
    </row>
    <row r="259" spans="1:16" ht="12.75" customHeight="1" x14ac:dyDescent="0.2">
      <c r="A259" s="947"/>
      <c r="B259" s="945"/>
      <c r="C259" s="906" t="s">
        <v>22</v>
      </c>
      <c r="D259" s="907"/>
      <c r="E259" s="907"/>
      <c r="F259" s="517"/>
      <c r="G259" s="517"/>
      <c r="H259" s="517"/>
      <c r="I259" s="518" t="s">
        <v>23</v>
      </c>
      <c r="J259" s="36" t="s">
        <v>22</v>
      </c>
      <c r="K259" s="517"/>
      <c r="L259" s="517"/>
      <c r="M259" s="517"/>
      <c r="N259" s="907" t="s">
        <v>24</v>
      </c>
      <c r="O259" s="907"/>
      <c r="P259" s="908"/>
    </row>
    <row r="260" spans="1:16" x14ac:dyDescent="0.2">
      <c r="A260" s="46" t="s">
        <v>25</v>
      </c>
      <c r="B260" s="47" t="s">
        <v>26</v>
      </c>
      <c r="C260" s="890" t="s">
        <v>27</v>
      </c>
      <c r="D260" s="891"/>
      <c r="E260" s="891"/>
      <c r="F260" s="510" t="s">
        <v>28</v>
      </c>
      <c r="G260" s="510" t="s">
        <v>29</v>
      </c>
      <c r="H260" s="510" t="s">
        <v>30</v>
      </c>
      <c r="I260" s="48" t="s">
        <v>31</v>
      </c>
      <c r="J260" s="49" t="s">
        <v>32</v>
      </c>
      <c r="K260" s="510" t="s">
        <v>33</v>
      </c>
      <c r="L260" s="510" t="s">
        <v>34</v>
      </c>
      <c r="M260" s="510" t="s">
        <v>35</v>
      </c>
      <c r="N260" s="892" t="s">
        <v>36</v>
      </c>
      <c r="O260" s="891"/>
      <c r="P260" s="893"/>
    </row>
    <row r="261" spans="1:16" ht="15.75" x14ac:dyDescent="0.2">
      <c r="A261" s="5"/>
      <c r="B261" s="6" t="s">
        <v>37</v>
      </c>
      <c r="C261" s="894">
        <f>SUM(C263,C266)</f>
        <v>0</v>
      </c>
      <c r="D261" s="895"/>
      <c r="E261" s="895"/>
      <c r="F261" s="511">
        <f>SUM(F263,F266)</f>
        <v>0</v>
      </c>
      <c r="G261" s="511">
        <f>SUM(G263,G266)</f>
        <v>0</v>
      </c>
      <c r="H261" s="511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896">
        <f t="shared" si="55"/>
        <v>0</v>
      </c>
      <c r="O261" s="897"/>
      <c r="P261" s="898"/>
    </row>
    <row r="262" spans="1:16" x14ac:dyDescent="0.2">
      <c r="A262" s="9">
        <v>1</v>
      </c>
      <c r="B262" s="10" t="s">
        <v>38</v>
      </c>
      <c r="C262" s="899"/>
      <c r="D262" s="900"/>
      <c r="E262" s="900"/>
      <c r="F262" s="513"/>
      <c r="G262" s="513"/>
      <c r="H262" s="513"/>
      <c r="I262" s="37"/>
      <c r="J262" s="512"/>
      <c r="K262" s="513"/>
      <c r="L262" s="513"/>
      <c r="M262" s="513"/>
      <c r="N262" s="900"/>
      <c r="O262" s="900"/>
      <c r="P262" s="901"/>
    </row>
    <row r="263" spans="1:16" ht="12.75" customHeight="1" x14ac:dyDescent="0.2">
      <c r="A263" s="11"/>
      <c r="B263" s="10" t="s">
        <v>39</v>
      </c>
      <c r="C263" s="928">
        <f>SUM(C264:E265)</f>
        <v>0</v>
      </c>
      <c r="D263" s="929"/>
      <c r="E263" s="929"/>
      <c r="F263" s="524">
        <f>SUM(F264:F265)</f>
        <v>0</v>
      </c>
      <c r="G263" s="524">
        <f t="shared" ref="G263:H263" si="56">SUM(G264:G265)</f>
        <v>0</v>
      </c>
      <c r="H263" s="524">
        <f t="shared" si="56"/>
        <v>0</v>
      </c>
      <c r="I263" s="501">
        <f>SUM(C263-F263+G263-H263)</f>
        <v>0</v>
      </c>
      <c r="J263" s="524">
        <f>SUM(J264:J265)</f>
        <v>0</v>
      </c>
      <c r="K263" s="524">
        <f t="shared" ref="K263:M263" si="57">SUM(K264:K265)</f>
        <v>0</v>
      </c>
      <c r="L263" s="524">
        <f t="shared" si="57"/>
        <v>0</v>
      </c>
      <c r="M263" s="524">
        <f t="shared" si="57"/>
        <v>0</v>
      </c>
      <c r="N263" s="880">
        <f>SUM(N264:P265)</f>
        <v>0</v>
      </c>
      <c r="O263" s="880"/>
      <c r="P263" s="881"/>
    </row>
    <row r="264" spans="1:16" ht="12.75" customHeight="1" x14ac:dyDescent="0.2">
      <c r="A264" s="11"/>
      <c r="B264" s="12" t="s">
        <v>40</v>
      </c>
      <c r="C264" s="919">
        <v>0</v>
      </c>
      <c r="D264" s="920"/>
      <c r="E264" s="920"/>
      <c r="F264" s="520">
        <v>0</v>
      </c>
      <c r="G264" s="520">
        <v>0</v>
      </c>
      <c r="H264" s="520">
        <v>0</v>
      </c>
      <c r="I264" s="504">
        <f t="shared" ref="I264:I268" si="58">SUM(C264-F264+G264-H264)</f>
        <v>0</v>
      </c>
      <c r="J264" s="530">
        <v>0</v>
      </c>
      <c r="K264" s="530">
        <v>0</v>
      </c>
      <c r="L264" s="530">
        <v>0</v>
      </c>
      <c r="M264" s="530">
        <v>0</v>
      </c>
      <c r="N264" s="880">
        <f>SUM(J264-K264+L264-M264)</f>
        <v>0</v>
      </c>
      <c r="O264" s="880"/>
      <c r="P264" s="881"/>
    </row>
    <row r="265" spans="1:16" ht="7.5" customHeight="1" x14ac:dyDescent="0.2">
      <c r="A265" s="11"/>
      <c r="B265" s="12" t="s">
        <v>41</v>
      </c>
      <c r="C265" s="919">
        <v>0</v>
      </c>
      <c r="D265" s="920"/>
      <c r="E265" s="920"/>
      <c r="F265" s="520">
        <v>0</v>
      </c>
      <c r="G265" s="520">
        <v>0</v>
      </c>
      <c r="H265" s="520">
        <v>0</v>
      </c>
      <c r="I265" s="504">
        <f t="shared" si="58"/>
        <v>0</v>
      </c>
      <c r="J265" s="530">
        <v>0</v>
      </c>
      <c r="K265" s="530">
        <v>0</v>
      </c>
      <c r="L265" s="530">
        <v>0</v>
      </c>
      <c r="M265" s="530">
        <v>0</v>
      </c>
      <c r="N265" s="880">
        <f>SUM(J265-K265+L265-M265)</f>
        <v>0</v>
      </c>
      <c r="O265" s="880"/>
      <c r="P265" s="881"/>
    </row>
    <row r="266" spans="1:16" ht="18" customHeight="1" x14ac:dyDescent="0.2">
      <c r="A266" s="11"/>
      <c r="B266" s="10" t="s">
        <v>42</v>
      </c>
      <c r="C266" s="928">
        <f>SUM(C267:E268)</f>
        <v>0</v>
      </c>
      <c r="D266" s="929"/>
      <c r="E266" s="929"/>
      <c r="F266" s="524">
        <f>SUM(F267:F268)</f>
        <v>0</v>
      </c>
      <c r="G266" s="524">
        <f t="shared" ref="G266:H266" si="59">SUM(G267:G268)</f>
        <v>0</v>
      </c>
      <c r="H266" s="524">
        <f t="shared" si="59"/>
        <v>0</v>
      </c>
      <c r="I266" s="501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880">
        <f>SUM(N267:P268)</f>
        <v>0</v>
      </c>
      <c r="O266" s="880"/>
      <c r="P266" s="881"/>
    </row>
    <row r="267" spans="1:16" ht="12.75" customHeight="1" x14ac:dyDescent="0.2">
      <c r="A267" s="11"/>
      <c r="B267" s="12" t="s">
        <v>40</v>
      </c>
      <c r="C267" s="919">
        <v>0</v>
      </c>
      <c r="D267" s="920"/>
      <c r="E267" s="920"/>
      <c r="F267" s="520">
        <v>0</v>
      </c>
      <c r="G267" s="520">
        <v>0</v>
      </c>
      <c r="H267" s="520">
        <v>0</v>
      </c>
      <c r="I267" s="504">
        <f t="shared" si="58"/>
        <v>0</v>
      </c>
      <c r="J267" s="38">
        <v>0</v>
      </c>
      <c r="K267" s="520">
        <v>0</v>
      </c>
      <c r="L267" s="520">
        <v>0</v>
      </c>
      <c r="M267" s="520">
        <v>0</v>
      </c>
      <c r="N267" s="880">
        <f>SUM(J267-K267+L267-M267)</f>
        <v>0</v>
      </c>
      <c r="O267" s="880"/>
      <c r="P267" s="881"/>
    </row>
    <row r="268" spans="1:16" ht="13.5" customHeight="1" x14ac:dyDescent="0.2">
      <c r="A268" s="11"/>
      <c r="B268" s="12" t="s">
        <v>41</v>
      </c>
      <c r="C268" s="919">
        <v>0</v>
      </c>
      <c r="D268" s="920"/>
      <c r="E268" s="920"/>
      <c r="F268" s="520">
        <v>0</v>
      </c>
      <c r="G268" s="520">
        <v>0</v>
      </c>
      <c r="H268" s="520">
        <v>0</v>
      </c>
      <c r="I268" s="504">
        <f t="shared" si="58"/>
        <v>0</v>
      </c>
      <c r="J268" s="38">
        <v>0</v>
      </c>
      <c r="K268" s="520">
        <v>0</v>
      </c>
      <c r="L268" s="520">
        <v>0</v>
      </c>
      <c r="M268" s="520">
        <v>0</v>
      </c>
      <c r="N268" s="880">
        <f>SUM(J268-K268+L268-M268)</f>
        <v>0</v>
      </c>
      <c r="O268" s="880"/>
      <c r="P268" s="881"/>
    </row>
    <row r="269" spans="1:16" ht="12.75" customHeight="1" x14ac:dyDescent="0.2">
      <c r="A269" s="9">
        <v>2</v>
      </c>
      <c r="B269" s="10" t="s">
        <v>43</v>
      </c>
      <c r="C269" s="899"/>
      <c r="D269" s="900"/>
      <c r="E269" s="900"/>
      <c r="F269" s="513"/>
      <c r="G269" s="513"/>
      <c r="H269" s="513"/>
      <c r="I269" s="499"/>
      <c r="J269" s="512"/>
      <c r="K269" s="513"/>
      <c r="L269" s="513"/>
      <c r="M269" s="513"/>
      <c r="N269" s="867"/>
      <c r="O269" s="867"/>
      <c r="P269" s="868"/>
    </row>
    <row r="270" spans="1:16" ht="14.25" x14ac:dyDescent="0.2">
      <c r="A270" s="11"/>
      <c r="B270" s="12" t="s">
        <v>44</v>
      </c>
      <c r="C270" s="919">
        <v>0</v>
      </c>
      <c r="D270" s="920"/>
      <c r="E270" s="920"/>
      <c r="F270" s="520">
        <v>0</v>
      </c>
      <c r="G270" s="520">
        <v>0</v>
      </c>
      <c r="H270" s="520">
        <v>0</v>
      </c>
      <c r="I270" s="501">
        <f t="shared" ref="I270:I273" si="61">SUM(C270-F270+G270-H270)</f>
        <v>0</v>
      </c>
      <c r="J270" s="512"/>
      <c r="K270" s="513"/>
      <c r="L270" s="513"/>
      <c r="M270" s="513"/>
      <c r="N270" s="867"/>
      <c r="O270" s="867"/>
      <c r="P270" s="868"/>
    </row>
    <row r="271" spans="1:16" ht="30" customHeight="1" x14ac:dyDescent="0.2">
      <c r="A271" s="11"/>
      <c r="B271" s="12" t="s">
        <v>45</v>
      </c>
      <c r="C271" s="919">
        <v>0</v>
      </c>
      <c r="D271" s="920"/>
      <c r="E271" s="920"/>
      <c r="F271" s="520">
        <v>0</v>
      </c>
      <c r="G271" s="520">
        <v>0</v>
      </c>
      <c r="H271" s="520">
        <v>0</v>
      </c>
      <c r="I271" s="501">
        <f t="shared" si="61"/>
        <v>0</v>
      </c>
      <c r="J271" s="512"/>
      <c r="K271" s="513"/>
      <c r="L271" s="513"/>
      <c r="M271" s="513"/>
      <c r="N271" s="867"/>
      <c r="O271" s="867"/>
      <c r="P271" s="868"/>
    </row>
    <row r="272" spans="1:16" ht="25.5" customHeight="1" x14ac:dyDescent="0.2">
      <c r="A272" s="9"/>
      <c r="B272" s="12" t="s">
        <v>46</v>
      </c>
      <c r="C272" s="919">
        <v>0</v>
      </c>
      <c r="D272" s="920"/>
      <c r="E272" s="920"/>
      <c r="F272" s="520">
        <v>0</v>
      </c>
      <c r="G272" s="520">
        <v>0</v>
      </c>
      <c r="H272" s="520">
        <v>0</v>
      </c>
      <c r="I272" s="501">
        <f t="shared" si="61"/>
        <v>0</v>
      </c>
      <c r="J272" s="512"/>
      <c r="K272" s="513"/>
      <c r="L272" s="513"/>
      <c r="M272" s="513"/>
      <c r="N272" s="867"/>
      <c r="O272" s="867"/>
      <c r="P272" s="868"/>
    </row>
    <row r="273" spans="1:16" ht="20.100000000000001" customHeight="1" x14ac:dyDescent="0.2">
      <c r="A273" s="14"/>
      <c r="B273" s="15" t="s">
        <v>47</v>
      </c>
      <c r="C273" s="921">
        <v>0</v>
      </c>
      <c r="D273" s="922"/>
      <c r="E273" s="922"/>
      <c r="F273" s="521">
        <v>0</v>
      </c>
      <c r="G273" s="521">
        <v>0</v>
      </c>
      <c r="H273" s="521">
        <v>0</v>
      </c>
      <c r="I273" s="501">
        <f t="shared" si="61"/>
        <v>0</v>
      </c>
      <c r="J273" s="39"/>
      <c r="K273" s="16"/>
      <c r="L273" s="16"/>
      <c r="M273" s="16"/>
      <c r="N273" s="869"/>
      <c r="O273" s="869"/>
      <c r="P273" s="870"/>
    </row>
    <row r="274" spans="1:16" ht="20.100000000000001" customHeight="1" thickBot="1" x14ac:dyDescent="0.25">
      <c r="A274" s="17">
        <v>3</v>
      </c>
      <c r="B274" s="18" t="s">
        <v>48</v>
      </c>
      <c r="C274" s="923">
        <v>0</v>
      </c>
      <c r="D274" s="924"/>
      <c r="E274" s="924"/>
      <c r="F274" s="26">
        <v>0</v>
      </c>
      <c r="G274" s="26">
        <v>0</v>
      </c>
      <c r="H274" s="522"/>
      <c r="I274" s="40"/>
      <c r="J274" s="41"/>
      <c r="K274" s="500"/>
      <c r="L274" s="500"/>
      <c r="M274" s="500"/>
      <c r="N274" s="873"/>
      <c r="O274" s="873"/>
      <c r="P274" s="874"/>
    </row>
    <row r="275" spans="1:16" ht="20.100000000000001" customHeight="1" x14ac:dyDescent="0.2">
      <c r="B275" s="497" t="s">
        <v>49</v>
      </c>
      <c r="C275" s="861">
        <f>SUM(C270:E273)-C261</f>
        <v>0</v>
      </c>
      <c r="D275" s="862"/>
      <c r="E275" s="862"/>
      <c r="F275" s="25">
        <f>SUM(F270:F273)-F261</f>
        <v>0</v>
      </c>
      <c r="G275" s="25">
        <f t="shared" ref="G275:I275" si="62">SUM(G270:G273)-G261</f>
        <v>0</v>
      </c>
      <c r="H275" s="25">
        <f t="shared" si="62"/>
        <v>0</v>
      </c>
      <c r="I275" s="25">
        <f t="shared" si="62"/>
        <v>0</v>
      </c>
      <c r="J275" s="8"/>
      <c r="K275" s="8"/>
      <c r="L275" s="8"/>
      <c r="M275" s="8"/>
      <c r="N275" s="863"/>
      <c r="O275" s="863"/>
      <c r="P275" s="863"/>
    </row>
    <row r="276" spans="1:16" ht="20.100000000000001" customHeight="1" x14ac:dyDescent="0.2">
      <c r="C276" s="497"/>
      <c r="D276" s="497"/>
      <c r="E276" s="497"/>
      <c r="N276" s="497"/>
      <c r="O276" s="497"/>
      <c r="P276" s="497"/>
    </row>
    <row r="277" spans="1:16" ht="20.100000000000001" customHeight="1" x14ac:dyDescent="0.2">
      <c r="C277" s="497"/>
      <c r="D277" s="497"/>
      <c r="E277" s="497"/>
      <c r="N277" s="497"/>
      <c r="O277" s="497"/>
      <c r="P277" s="497"/>
    </row>
    <row r="278" spans="1:16" ht="20.100000000000001" customHeight="1" x14ac:dyDescent="0.2">
      <c r="C278" s="497"/>
      <c r="D278" s="497"/>
      <c r="E278" s="497"/>
      <c r="N278" s="497"/>
      <c r="O278" s="497"/>
      <c r="P278" s="497"/>
    </row>
    <row r="279" spans="1:16" ht="20.100000000000001" customHeight="1" x14ac:dyDescent="0.2">
      <c r="C279" s="497"/>
      <c r="D279" s="497"/>
      <c r="E279" s="497"/>
      <c r="N279" s="497"/>
      <c r="O279" s="497"/>
      <c r="P279" s="497"/>
    </row>
    <row r="280" spans="1:16" ht="26.25" customHeight="1" x14ac:dyDescent="0.2">
      <c r="C280" s="497"/>
      <c r="D280" s="497"/>
      <c r="E280" s="497"/>
      <c r="N280" s="497"/>
      <c r="O280" s="497"/>
      <c r="P280" s="497"/>
    </row>
    <row r="281" spans="1:16" ht="20.100000000000001" customHeight="1" x14ac:dyDescent="0.2">
      <c r="C281" s="497"/>
      <c r="D281" s="497"/>
      <c r="E281" s="497"/>
      <c r="N281" s="497"/>
      <c r="O281" s="497"/>
      <c r="P281" s="497"/>
    </row>
    <row r="282" spans="1:16" ht="20.100000000000001" customHeight="1" x14ac:dyDescent="0.2">
      <c r="A282" s="864" t="s">
        <v>0</v>
      </c>
      <c r="B282" s="864"/>
      <c r="F282" s="1" t="s">
        <v>1</v>
      </c>
      <c r="M282" s="930" t="s">
        <v>2</v>
      </c>
      <c r="N282" s="930"/>
      <c r="O282" s="930"/>
      <c r="P282" s="930"/>
    </row>
    <row r="283" spans="1:16" ht="20.100000000000001" customHeight="1" x14ac:dyDescent="0.2">
      <c r="A283" s="864" t="s">
        <v>3</v>
      </c>
      <c r="B283" s="864"/>
      <c r="M283" s="930"/>
      <c r="N283" s="930"/>
      <c r="O283" s="930"/>
      <c r="P283" s="930"/>
    </row>
    <row r="284" spans="1:16" ht="20.100000000000001" customHeight="1" x14ac:dyDescent="0.2">
      <c r="A284" s="864" t="s">
        <v>4</v>
      </c>
      <c r="B284" s="864"/>
    </row>
    <row r="285" spans="1:16" ht="24" customHeight="1" x14ac:dyDescent="0.3">
      <c r="F285" s="918" t="s">
        <v>5</v>
      </c>
      <c r="G285" s="918"/>
      <c r="H285" s="918"/>
      <c r="I285" s="918"/>
      <c r="J285" s="918"/>
      <c r="K285" s="918"/>
      <c r="L285" s="918"/>
    </row>
    <row r="286" spans="1:16" x14ac:dyDescent="0.2">
      <c r="F286" s="909" t="s">
        <v>6</v>
      </c>
      <c r="G286" s="909"/>
      <c r="H286" s="909"/>
      <c r="I286" s="909"/>
      <c r="J286" s="909"/>
      <c r="K286" s="909"/>
      <c r="L286" s="909"/>
    </row>
    <row r="287" spans="1:16" ht="12.75" customHeight="1" x14ac:dyDescent="0.2">
      <c r="A287" s="1" t="s">
        <v>7</v>
      </c>
      <c r="C287" s="28"/>
      <c r="D287" s="509">
        <v>1</v>
      </c>
      <c r="E287" s="509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9"/>
      <c r="D288" s="4">
        <v>0</v>
      </c>
      <c r="E288" s="4">
        <v>8</v>
      </c>
      <c r="I288" s="910">
        <v>9</v>
      </c>
      <c r="K288" s="2"/>
      <c r="L288" s="24" t="s">
        <v>50</v>
      </c>
      <c r="M288" s="911" t="str">
        <f>+M253</f>
        <v>: Agustus</v>
      </c>
      <c r="N288" s="912"/>
      <c r="O288" s="509">
        <f>+O253</f>
        <v>0</v>
      </c>
      <c r="P288" s="509">
        <f>+P253</f>
        <v>8</v>
      </c>
    </row>
    <row r="289" spans="1:19" s="3" customFormat="1" ht="12.75" customHeight="1" x14ac:dyDescent="0.2">
      <c r="A289" s="19" t="s">
        <v>52</v>
      </c>
      <c r="B289" s="19"/>
      <c r="C289" s="42">
        <v>0</v>
      </c>
      <c r="D289" s="42">
        <v>4</v>
      </c>
      <c r="E289" s="42">
        <v>0</v>
      </c>
      <c r="I289" s="910"/>
      <c r="J289" s="415"/>
      <c r="K289" s="416"/>
      <c r="L289" s="417" t="s">
        <v>12</v>
      </c>
      <c r="M289" s="956" t="str">
        <f>+M254</f>
        <v>: 2019</v>
      </c>
      <c r="N289" s="957"/>
      <c r="O289" s="42">
        <f>+O254</f>
        <v>1</v>
      </c>
      <c r="P289" s="42">
        <f>+P254</f>
        <v>9</v>
      </c>
    </row>
    <row r="290" spans="1:19" ht="12.75" customHeight="1" thickBot="1" x14ac:dyDescent="0.25">
      <c r="C290" s="30"/>
      <c r="D290" s="30"/>
      <c r="K290" s="2"/>
      <c r="L290" s="2"/>
      <c r="N290" s="2"/>
      <c r="O290" s="30"/>
      <c r="P290" s="30"/>
    </row>
    <row r="291" spans="1:19" ht="12.75" customHeight="1" x14ac:dyDescent="0.2">
      <c r="A291" s="946" t="s">
        <v>13</v>
      </c>
      <c r="B291" s="944" t="s">
        <v>14</v>
      </c>
      <c r="C291" s="913" t="s">
        <v>15</v>
      </c>
      <c r="D291" s="914"/>
      <c r="E291" s="914"/>
      <c r="F291" s="914"/>
      <c r="G291" s="914"/>
      <c r="H291" s="914"/>
      <c r="I291" s="915"/>
      <c r="J291" s="916" t="s">
        <v>16</v>
      </c>
      <c r="K291" s="914"/>
      <c r="L291" s="914"/>
      <c r="M291" s="914"/>
      <c r="N291" s="914"/>
      <c r="O291" s="914"/>
      <c r="P291" s="915"/>
    </row>
    <row r="292" spans="1:19" ht="12.75" customHeight="1" x14ac:dyDescent="0.2">
      <c r="A292" s="947"/>
      <c r="B292" s="945"/>
      <c r="C292" s="925" t="s">
        <v>17</v>
      </c>
      <c r="D292" s="926"/>
      <c r="E292" s="926"/>
      <c r="F292" s="4"/>
      <c r="G292" s="4"/>
      <c r="H292" s="4"/>
      <c r="I292" s="523" t="s">
        <v>17</v>
      </c>
      <c r="J292" s="34" t="s">
        <v>17</v>
      </c>
      <c r="K292" s="4"/>
      <c r="L292" s="4"/>
      <c r="M292" s="4"/>
      <c r="N292" s="926" t="s">
        <v>17</v>
      </c>
      <c r="O292" s="926"/>
      <c r="P292" s="927"/>
    </row>
    <row r="293" spans="1:19" ht="12.75" customHeight="1" x14ac:dyDescent="0.2">
      <c r="A293" s="947"/>
      <c r="B293" s="945"/>
      <c r="C293" s="902" t="s">
        <v>9</v>
      </c>
      <c r="D293" s="903"/>
      <c r="E293" s="903"/>
      <c r="F293" s="515" t="s">
        <v>18</v>
      </c>
      <c r="G293" s="515" t="s">
        <v>19</v>
      </c>
      <c r="H293" s="515" t="s">
        <v>20</v>
      </c>
      <c r="I293" s="516" t="s">
        <v>21</v>
      </c>
      <c r="J293" s="35" t="s">
        <v>9</v>
      </c>
      <c r="K293" s="515" t="s">
        <v>18</v>
      </c>
      <c r="L293" s="515" t="s">
        <v>19</v>
      </c>
      <c r="M293" s="515" t="s">
        <v>20</v>
      </c>
      <c r="N293" s="904" t="s">
        <v>21</v>
      </c>
      <c r="O293" s="904"/>
      <c r="P293" s="905"/>
    </row>
    <row r="294" spans="1:19" ht="12.75" customHeight="1" x14ac:dyDescent="0.2">
      <c r="A294" s="947"/>
      <c r="B294" s="945"/>
      <c r="C294" s="906" t="s">
        <v>22</v>
      </c>
      <c r="D294" s="907"/>
      <c r="E294" s="907"/>
      <c r="F294" s="517"/>
      <c r="G294" s="517"/>
      <c r="H294" s="517"/>
      <c r="I294" s="518" t="s">
        <v>23</v>
      </c>
      <c r="J294" s="36" t="s">
        <v>22</v>
      </c>
      <c r="K294" s="517"/>
      <c r="L294" s="517"/>
      <c r="M294" s="517"/>
      <c r="N294" s="907" t="s">
        <v>24</v>
      </c>
      <c r="O294" s="907"/>
      <c r="P294" s="908"/>
    </row>
    <row r="295" spans="1:19" ht="12.75" customHeight="1" x14ac:dyDescent="0.2">
      <c r="A295" s="46" t="s">
        <v>25</v>
      </c>
      <c r="B295" s="47" t="s">
        <v>26</v>
      </c>
      <c r="C295" s="890" t="s">
        <v>27</v>
      </c>
      <c r="D295" s="891"/>
      <c r="E295" s="891"/>
      <c r="F295" s="510" t="s">
        <v>28</v>
      </c>
      <c r="G295" s="510" t="s">
        <v>29</v>
      </c>
      <c r="H295" s="510" t="s">
        <v>30</v>
      </c>
      <c r="I295" s="48" t="s">
        <v>31</v>
      </c>
      <c r="J295" s="49" t="s">
        <v>32</v>
      </c>
      <c r="K295" s="510" t="s">
        <v>33</v>
      </c>
      <c r="L295" s="510" t="s">
        <v>34</v>
      </c>
      <c r="M295" s="510" t="s">
        <v>35</v>
      </c>
      <c r="N295" s="892" t="s">
        <v>36</v>
      </c>
      <c r="O295" s="891"/>
      <c r="P295" s="893"/>
    </row>
    <row r="296" spans="1:19" ht="12.75" customHeight="1" x14ac:dyDescent="0.2">
      <c r="A296" s="5"/>
      <c r="B296" s="6" t="s">
        <v>37</v>
      </c>
      <c r="C296" s="939">
        <f>SUM(C298,C301)</f>
        <v>1152</v>
      </c>
      <c r="D296" s="940"/>
      <c r="E296" s="940"/>
      <c r="F296" s="528">
        <f>SUM(F298,F301)</f>
        <v>0</v>
      </c>
      <c r="G296" s="528">
        <f>SUM(G298,G301)</f>
        <v>0</v>
      </c>
      <c r="H296" s="528">
        <f>SUM(H298,H301)</f>
        <v>0</v>
      </c>
      <c r="I296" s="43">
        <f>SUM(I298,I301)</f>
        <v>1152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896">
        <f t="shared" si="63"/>
        <v>0</v>
      </c>
      <c r="O296" s="897"/>
      <c r="P296" s="898"/>
    </row>
    <row r="297" spans="1:19" ht="18" customHeight="1" thickBot="1" x14ac:dyDescent="0.25">
      <c r="A297" s="9">
        <v>1</v>
      </c>
      <c r="B297" s="10" t="s">
        <v>38</v>
      </c>
      <c r="C297" s="923"/>
      <c r="D297" s="924"/>
      <c r="E297" s="924"/>
      <c r="F297" s="512"/>
      <c r="G297" s="512"/>
      <c r="H297" s="512"/>
      <c r="I297" s="512"/>
      <c r="J297" s="512"/>
      <c r="K297" s="513"/>
      <c r="L297" s="513"/>
      <c r="M297" s="513"/>
      <c r="N297" s="900"/>
      <c r="O297" s="900"/>
      <c r="P297" s="901"/>
    </row>
    <row r="298" spans="1:19" ht="18" customHeight="1" x14ac:dyDescent="0.2">
      <c r="A298" s="11"/>
      <c r="B298" s="10" t="s">
        <v>39</v>
      </c>
      <c r="C298" s="937">
        <f>SUM(C299:E300)</f>
        <v>0</v>
      </c>
      <c r="D298" s="938"/>
      <c r="E298" s="938"/>
      <c r="F298" s="527">
        <f>SUM(F299:F300)</f>
        <v>0</v>
      </c>
      <c r="G298" s="527">
        <f t="shared" ref="G298:H298" si="64">SUM(G299:G300)</f>
        <v>0</v>
      </c>
      <c r="H298" s="527">
        <f t="shared" si="64"/>
        <v>0</v>
      </c>
      <c r="I298" s="74">
        <f>SUM(C298-F298+G298-H298)</f>
        <v>0</v>
      </c>
      <c r="J298" s="524">
        <f>SUM(J299:J300)</f>
        <v>0</v>
      </c>
      <c r="K298" s="524">
        <f t="shared" ref="K298:M298" si="65">SUM(K299:K300)</f>
        <v>0</v>
      </c>
      <c r="L298" s="524">
        <f t="shared" si="65"/>
        <v>0</v>
      </c>
      <c r="M298" s="524">
        <f t="shared" si="65"/>
        <v>0</v>
      </c>
      <c r="N298" s="880">
        <f>SUM(N299:P300)</f>
        <v>0</v>
      </c>
      <c r="O298" s="880"/>
      <c r="P298" s="881"/>
    </row>
    <row r="299" spans="1:19" ht="12.75" customHeight="1" x14ac:dyDescent="0.2">
      <c r="A299" s="11"/>
      <c r="B299" s="12" t="s">
        <v>40</v>
      </c>
      <c r="C299" s="931">
        <v>0</v>
      </c>
      <c r="D299" s="932"/>
      <c r="E299" s="932"/>
      <c r="F299" s="525">
        <v>0</v>
      </c>
      <c r="G299" s="525">
        <v>0</v>
      </c>
      <c r="H299" s="525">
        <v>0</v>
      </c>
      <c r="I299" s="44">
        <f t="shared" ref="I299:I303" si="66">SUM(C299-F299+G299-H299)</f>
        <v>0</v>
      </c>
      <c r="J299" s="530">
        <v>0</v>
      </c>
      <c r="K299" s="530">
        <v>0</v>
      </c>
      <c r="L299" s="530">
        <v>0</v>
      </c>
      <c r="M299" s="530">
        <v>0</v>
      </c>
      <c r="N299" s="880">
        <f>SUM(J299-K299+L299-M299)</f>
        <v>0</v>
      </c>
      <c r="O299" s="880"/>
      <c r="P299" s="881"/>
    </row>
    <row r="300" spans="1:19" ht="12.75" customHeight="1" x14ac:dyDescent="0.2">
      <c r="A300" s="11"/>
      <c r="B300" s="12" t="s">
        <v>41</v>
      </c>
      <c r="C300" s="931">
        <v>0</v>
      </c>
      <c r="D300" s="932"/>
      <c r="E300" s="932"/>
      <c r="F300" s="525">
        <v>0</v>
      </c>
      <c r="G300" s="525">
        <v>0</v>
      </c>
      <c r="H300" s="525">
        <v>0</v>
      </c>
      <c r="I300" s="44">
        <f t="shared" si="66"/>
        <v>0</v>
      </c>
      <c r="J300" s="530">
        <v>0</v>
      </c>
      <c r="K300" s="530">
        <v>0</v>
      </c>
      <c r="L300" s="530">
        <v>0</v>
      </c>
      <c r="M300" s="530">
        <v>0</v>
      </c>
      <c r="N300" s="880">
        <f>SUM(J300-K300+L300-M300)</f>
        <v>0</v>
      </c>
      <c r="O300" s="880"/>
      <c r="P300" s="881"/>
    </row>
    <row r="301" spans="1:19" ht="12.75" customHeight="1" x14ac:dyDescent="0.2">
      <c r="A301" s="11"/>
      <c r="B301" s="10" t="s">
        <v>42</v>
      </c>
      <c r="C301" s="937">
        <f>SUM(C302:E303)</f>
        <v>1152</v>
      </c>
      <c r="D301" s="938"/>
      <c r="E301" s="938"/>
      <c r="F301" s="527">
        <f>SUM(F302:F303)</f>
        <v>0</v>
      </c>
      <c r="G301" s="527">
        <f t="shared" ref="G301:H301" si="67">SUM(G302:G303)</f>
        <v>0</v>
      </c>
      <c r="H301" s="527">
        <f t="shared" si="67"/>
        <v>0</v>
      </c>
      <c r="I301" s="74">
        <f t="shared" si="66"/>
        <v>1152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880">
        <f>SUM(N302:P303)</f>
        <v>0</v>
      </c>
      <c r="O301" s="880"/>
      <c r="P301" s="881"/>
    </row>
    <row r="302" spans="1:19" ht="15" x14ac:dyDescent="0.2">
      <c r="A302" s="11"/>
      <c r="B302" s="12" t="s">
        <v>40</v>
      </c>
      <c r="C302" s="931">
        <v>333</v>
      </c>
      <c r="D302" s="932"/>
      <c r="E302" s="932"/>
      <c r="F302" s="525">
        <v>0</v>
      </c>
      <c r="G302" s="525">
        <v>0</v>
      </c>
      <c r="H302" s="525">
        <v>0</v>
      </c>
      <c r="I302" s="44">
        <f t="shared" si="66"/>
        <v>333</v>
      </c>
      <c r="J302" s="38">
        <v>0</v>
      </c>
      <c r="K302" s="520">
        <v>0</v>
      </c>
      <c r="L302" s="520">
        <v>0</v>
      </c>
      <c r="M302" s="520">
        <v>0</v>
      </c>
      <c r="N302" s="880">
        <f>SUM(J302-K302+L302-M302)</f>
        <v>0</v>
      </c>
      <c r="O302" s="880"/>
      <c r="P302" s="881"/>
    </row>
    <row r="303" spans="1:19" ht="18.75" customHeight="1" x14ac:dyDescent="0.2">
      <c r="A303" s="11"/>
      <c r="B303" s="12" t="s">
        <v>41</v>
      </c>
      <c r="C303" s="931">
        <v>819</v>
      </c>
      <c r="D303" s="932"/>
      <c r="E303" s="932"/>
      <c r="F303" s="525">
        <v>0</v>
      </c>
      <c r="G303" s="525">
        <v>0</v>
      </c>
      <c r="H303" s="525">
        <v>0</v>
      </c>
      <c r="I303" s="44">
        <f t="shared" si="66"/>
        <v>819</v>
      </c>
      <c r="J303" s="38">
        <v>0</v>
      </c>
      <c r="K303" s="520">
        <v>0</v>
      </c>
      <c r="L303" s="520">
        <v>0</v>
      </c>
      <c r="M303" s="520">
        <v>0</v>
      </c>
      <c r="N303" s="880">
        <f>SUM(J303-K303+L303-M303)</f>
        <v>0</v>
      </c>
      <c r="O303" s="880"/>
      <c r="P303" s="881"/>
    </row>
    <row r="304" spans="1:19" ht="17.25" customHeight="1" thickBot="1" x14ac:dyDescent="0.25">
      <c r="A304" s="9">
        <v>2</v>
      </c>
      <c r="B304" s="10" t="s">
        <v>43</v>
      </c>
      <c r="C304" s="923"/>
      <c r="D304" s="924"/>
      <c r="E304" s="924"/>
      <c r="F304" s="512"/>
      <c r="G304" s="512"/>
      <c r="H304" s="512"/>
      <c r="I304" s="512"/>
      <c r="J304" s="512"/>
      <c r="K304" s="513"/>
      <c r="L304" s="513"/>
      <c r="M304" s="513"/>
      <c r="N304" s="867"/>
      <c r="O304" s="867"/>
      <c r="P304" s="868"/>
      <c r="S304" s="1" t="s">
        <v>1</v>
      </c>
    </row>
    <row r="305" spans="1:16" ht="20.100000000000001" customHeight="1" x14ac:dyDescent="0.2">
      <c r="A305" s="11"/>
      <c r="B305" s="12" t="s">
        <v>44</v>
      </c>
      <c r="C305" s="931">
        <v>400</v>
      </c>
      <c r="D305" s="932"/>
      <c r="E305" s="932"/>
      <c r="F305" s="525">
        <v>0</v>
      </c>
      <c r="G305" s="525">
        <v>0</v>
      </c>
      <c r="H305" s="525">
        <v>0</v>
      </c>
      <c r="I305" s="74">
        <f t="shared" ref="I305:I308" si="69">SUM(C305-F305+G305-H305)</f>
        <v>400</v>
      </c>
      <c r="J305" s="512"/>
      <c r="K305" s="513"/>
      <c r="L305" s="513"/>
      <c r="M305" s="513"/>
      <c r="N305" s="867"/>
      <c r="O305" s="867"/>
      <c r="P305" s="868"/>
    </row>
    <row r="306" spans="1:16" ht="20.100000000000001" customHeight="1" x14ac:dyDescent="0.2">
      <c r="A306" s="11"/>
      <c r="B306" s="12" t="s">
        <v>45</v>
      </c>
      <c r="C306" s="931">
        <v>403</v>
      </c>
      <c r="D306" s="932"/>
      <c r="E306" s="932"/>
      <c r="F306" s="525">
        <v>0</v>
      </c>
      <c r="G306" s="525">
        <v>0</v>
      </c>
      <c r="H306" s="525">
        <v>0</v>
      </c>
      <c r="I306" s="74">
        <f t="shared" si="69"/>
        <v>403</v>
      </c>
      <c r="J306" s="512"/>
      <c r="K306" s="513"/>
      <c r="L306" s="513"/>
      <c r="M306" s="513"/>
      <c r="N306" s="867"/>
      <c r="O306" s="867"/>
      <c r="P306" s="868"/>
    </row>
    <row r="307" spans="1:16" ht="20.100000000000001" customHeight="1" x14ac:dyDescent="0.2">
      <c r="A307" s="9"/>
      <c r="B307" s="12" t="s">
        <v>46</v>
      </c>
      <c r="C307" s="931">
        <v>0</v>
      </c>
      <c r="D307" s="932"/>
      <c r="E307" s="932"/>
      <c r="F307" s="525">
        <v>0</v>
      </c>
      <c r="G307" s="525">
        <v>0</v>
      </c>
      <c r="H307" s="525">
        <v>0</v>
      </c>
      <c r="I307" s="74">
        <f t="shared" si="69"/>
        <v>0</v>
      </c>
      <c r="J307" s="512"/>
      <c r="K307" s="513"/>
      <c r="L307" s="513"/>
      <c r="M307" s="513"/>
      <c r="N307" s="867"/>
      <c r="O307" s="867"/>
      <c r="P307" s="868"/>
    </row>
    <row r="308" spans="1:16" ht="20.100000000000001" customHeight="1" x14ac:dyDescent="0.2">
      <c r="A308" s="14"/>
      <c r="B308" s="15" t="s">
        <v>47</v>
      </c>
      <c r="C308" s="933">
        <v>349</v>
      </c>
      <c r="D308" s="934"/>
      <c r="E308" s="934"/>
      <c r="F308" s="526">
        <v>0</v>
      </c>
      <c r="G308" s="526">
        <v>0</v>
      </c>
      <c r="H308" s="526">
        <v>0</v>
      </c>
      <c r="I308" s="74">
        <f t="shared" si="69"/>
        <v>349</v>
      </c>
      <c r="J308" s="39"/>
      <c r="K308" s="16"/>
      <c r="L308" s="16"/>
      <c r="M308" s="16"/>
      <c r="N308" s="869"/>
      <c r="O308" s="869"/>
      <c r="P308" s="870"/>
    </row>
    <row r="309" spans="1:16" ht="20.100000000000001" customHeight="1" thickBot="1" x14ac:dyDescent="0.25">
      <c r="A309" s="17">
        <v>3</v>
      </c>
      <c r="B309" s="18" t="s">
        <v>48</v>
      </c>
      <c r="C309" s="923"/>
      <c r="D309" s="924"/>
      <c r="E309" s="924"/>
      <c r="F309" s="26">
        <v>0</v>
      </c>
      <c r="G309" s="26">
        <v>0</v>
      </c>
      <c r="H309" s="522"/>
      <c r="I309" s="40"/>
      <c r="J309" s="41"/>
      <c r="K309" s="500"/>
      <c r="L309" s="500"/>
      <c r="M309" s="500"/>
      <c r="N309" s="873"/>
      <c r="O309" s="873"/>
      <c r="P309" s="874"/>
    </row>
    <row r="310" spans="1:16" ht="20.100000000000001" customHeight="1" x14ac:dyDescent="0.2">
      <c r="B310" s="497" t="s">
        <v>49</v>
      </c>
      <c r="C310" s="861">
        <f>SUM(C305:E308)-C296</f>
        <v>0</v>
      </c>
      <c r="D310" s="862"/>
      <c r="E310" s="862"/>
      <c r="F310" s="25">
        <f>SUM(F305:F308)-F296</f>
        <v>0</v>
      </c>
      <c r="G310" s="25">
        <f>SUM(G305:G308)-G296</f>
        <v>0</v>
      </c>
      <c r="H310" s="25">
        <f t="shared" ref="H310:I310" si="70">SUM(H305:H308)-H296</f>
        <v>0</v>
      </c>
      <c r="I310" s="25">
        <f t="shared" si="70"/>
        <v>0</v>
      </c>
      <c r="J310" s="8"/>
      <c r="K310" s="8"/>
      <c r="L310" s="8"/>
      <c r="M310" s="8"/>
      <c r="N310" s="863"/>
      <c r="O310" s="863"/>
      <c r="P310" s="863"/>
    </row>
    <row r="311" spans="1:16" ht="20.100000000000001" customHeight="1" x14ac:dyDescent="0.2">
      <c r="C311" s="864"/>
      <c r="D311" s="864"/>
      <c r="E311" s="864"/>
      <c r="N311" s="864"/>
      <c r="O311" s="864"/>
      <c r="P311" s="864"/>
    </row>
    <row r="312" spans="1:16" ht="26.25" customHeight="1" x14ac:dyDescent="0.2">
      <c r="C312" s="497"/>
      <c r="D312" s="497"/>
      <c r="E312" s="497"/>
      <c r="J312" s="1" t="s">
        <v>1</v>
      </c>
      <c r="N312" s="497"/>
      <c r="O312" s="497"/>
      <c r="P312" s="497"/>
    </row>
    <row r="313" spans="1:16" ht="20.100000000000001" customHeight="1" x14ac:dyDescent="0.2">
      <c r="C313" s="497"/>
      <c r="D313" s="497"/>
      <c r="E313" s="497"/>
      <c r="N313" s="497"/>
      <c r="O313" s="497"/>
      <c r="P313" s="497"/>
    </row>
    <row r="314" spans="1:16" ht="20.100000000000001" customHeight="1" x14ac:dyDescent="0.2">
      <c r="C314" s="497"/>
      <c r="D314" s="497"/>
      <c r="E314" s="497"/>
      <c r="N314" s="497"/>
      <c r="O314" s="497"/>
      <c r="P314" s="497"/>
    </row>
    <row r="315" spans="1:16" ht="20.100000000000001" customHeight="1" x14ac:dyDescent="0.2">
      <c r="C315" s="497"/>
      <c r="D315" s="497"/>
      <c r="E315" s="497"/>
      <c r="N315" s="497"/>
      <c r="O315" s="497"/>
      <c r="P315" s="497"/>
    </row>
    <row r="316" spans="1:16" ht="20.100000000000001" customHeight="1" x14ac:dyDescent="0.2">
      <c r="C316" s="497"/>
      <c r="D316" s="497"/>
      <c r="E316" s="497"/>
      <c r="N316" s="497"/>
      <c r="O316" s="497"/>
      <c r="P316" s="497"/>
    </row>
    <row r="317" spans="1:16" ht="24" customHeight="1" x14ac:dyDescent="0.2">
      <c r="C317" s="497"/>
      <c r="D317" s="497"/>
      <c r="E317" s="497"/>
      <c r="N317" s="497"/>
      <c r="O317" s="497"/>
      <c r="P317" s="497"/>
    </row>
    <row r="318" spans="1:16" ht="12.75" customHeight="1" x14ac:dyDescent="0.2">
      <c r="A318" s="864" t="s">
        <v>0</v>
      </c>
      <c r="B318" s="864"/>
      <c r="F318" s="1" t="s">
        <v>1</v>
      </c>
      <c r="M318" s="930" t="s">
        <v>2</v>
      </c>
      <c r="N318" s="930"/>
      <c r="O318" s="930"/>
      <c r="P318" s="930"/>
    </row>
    <row r="319" spans="1:16" ht="12.75" customHeight="1" x14ac:dyDescent="0.2">
      <c r="A319" s="864" t="s">
        <v>3</v>
      </c>
      <c r="B319" s="864"/>
      <c r="M319" s="930"/>
      <c r="N319" s="930"/>
      <c r="O319" s="930"/>
      <c r="P319" s="930"/>
    </row>
    <row r="320" spans="1:16" x14ac:dyDescent="0.2">
      <c r="A320" s="864" t="s">
        <v>4</v>
      </c>
      <c r="B320" s="864"/>
    </row>
    <row r="321" spans="1:16" ht="12.75" customHeight="1" x14ac:dyDescent="0.3">
      <c r="F321" s="918" t="s">
        <v>5</v>
      </c>
      <c r="G321" s="918"/>
      <c r="H321" s="918"/>
      <c r="I321" s="918"/>
      <c r="J321" s="918"/>
      <c r="K321" s="918"/>
      <c r="L321" s="918"/>
    </row>
    <row r="322" spans="1:16" ht="12.75" customHeight="1" x14ac:dyDescent="0.2">
      <c r="F322" s="909" t="s">
        <v>6</v>
      </c>
      <c r="G322" s="909"/>
      <c r="H322" s="909"/>
      <c r="I322" s="909"/>
      <c r="J322" s="909"/>
      <c r="K322" s="909"/>
      <c r="L322" s="909"/>
    </row>
    <row r="323" spans="1:16" x14ac:dyDescent="0.2">
      <c r="A323" s="1" t="s">
        <v>7</v>
      </c>
      <c r="C323" s="28"/>
      <c r="D323" s="509">
        <v>1</v>
      </c>
      <c r="E323" s="509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9"/>
      <c r="D324" s="4">
        <v>0</v>
      </c>
      <c r="E324" s="4">
        <v>8</v>
      </c>
      <c r="I324" s="910">
        <v>10</v>
      </c>
      <c r="K324" s="2"/>
      <c r="L324" s="24" t="s">
        <v>50</v>
      </c>
      <c r="M324" s="911" t="str">
        <f>+M288</f>
        <v>: Agustus</v>
      </c>
      <c r="N324" s="912"/>
      <c r="O324" s="509">
        <f>+O288</f>
        <v>0</v>
      </c>
      <c r="P324" s="509">
        <f>+P288</f>
        <v>8</v>
      </c>
    </row>
    <row r="325" spans="1:16" s="3" customFormat="1" ht="12.75" customHeight="1" x14ac:dyDescent="0.2">
      <c r="A325" s="3" t="s">
        <v>55</v>
      </c>
      <c r="C325" s="42">
        <v>0</v>
      </c>
      <c r="D325" s="42">
        <v>4</v>
      </c>
      <c r="E325" s="42">
        <v>1</v>
      </c>
      <c r="I325" s="910"/>
      <c r="J325" s="415"/>
      <c r="K325" s="416"/>
      <c r="L325" s="417" t="s">
        <v>12</v>
      </c>
      <c r="M325" s="956" t="str">
        <f>+M289</f>
        <v>: 2019</v>
      </c>
      <c r="N325" s="957"/>
      <c r="O325" s="42">
        <f>+O289</f>
        <v>1</v>
      </c>
      <c r="P325" s="42">
        <f>+P289</f>
        <v>9</v>
      </c>
    </row>
    <row r="326" spans="1:16" ht="13.5" thickBot="1" x14ac:dyDescent="0.25">
      <c r="C326" s="30"/>
      <c r="D326" s="30"/>
      <c r="K326" s="2"/>
      <c r="L326" s="2"/>
      <c r="N326" s="2"/>
      <c r="O326" s="30"/>
      <c r="P326" s="30"/>
    </row>
    <row r="327" spans="1:16" ht="12.75" customHeight="1" x14ac:dyDescent="0.2">
      <c r="A327" s="946" t="s">
        <v>13</v>
      </c>
      <c r="B327" s="944" t="s">
        <v>14</v>
      </c>
      <c r="C327" s="913" t="s">
        <v>15</v>
      </c>
      <c r="D327" s="914"/>
      <c r="E327" s="914"/>
      <c r="F327" s="914"/>
      <c r="G327" s="914"/>
      <c r="H327" s="914"/>
      <c r="I327" s="915"/>
      <c r="J327" s="916" t="s">
        <v>16</v>
      </c>
      <c r="K327" s="914"/>
      <c r="L327" s="914"/>
      <c r="M327" s="914"/>
      <c r="N327" s="914"/>
      <c r="O327" s="914"/>
      <c r="P327" s="915"/>
    </row>
    <row r="328" spans="1:16" ht="12.75" customHeight="1" x14ac:dyDescent="0.2">
      <c r="A328" s="947"/>
      <c r="B328" s="945"/>
      <c r="C328" s="925" t="s">
        <v>17</v>
      </c>
      <c r="D328" s="926"/>
      <c r="E328" s="926"/>
      <c r="F328" s="4"/>
      <c r="G328" s="4"/>
      <c r="H328" s="4"/>
      <c r="I328" s="523" t="s">
        <v>17</v>
      </c>
      <c r="J328" s="34" t="s">
        <v>17</v>
      </c>
      <c r="K328" s="4"/>
      <c r="L328" s="4"/>
      <c r="M328" s="4"/>
      <c r="N328" s="926" t="s">
        <v>17</v>
      </c>
      <c r="O328" s="926"/>
      <c r="P328" s="927"/>
    </row>
    <row r="329" spans="1:16" ht="13.5" customHeight="1" x14ac:dyDescent="0.2">
      <c r="A329" s="947"/>
      <c r="B329" s="945"/>
      <c r="C329" s="902" t="s">
        <v>9</v>
      </c>
      <c r="D329" s="903"/>
      <c r="E329" s="903"/>
      <c r="F329" s="515" t="s">
        <v>18</v>
      </c>
      <c r="G329" s="515" t="s">
        <v>19</v>
      </c>
      <c r="H329" s="515" t="s">
        <v>20</v>
      </c>
      <c r="I329" s="516" t="s">
        <v>21</v>
      </c>
      <c r="J329" s="35" t="s">
        <v>9</v>
      </c>
      <c r="K329" s="515" t="s">
        <v>18</v>
      </c>
      <c r="L329" s="515" t="s">
        <v>19</v>
      </c>
      <c r="M329" s="515" t="s">
        <v>20</v>
      </c>
      <c r="N329" s="904" t="s">
        <v>21</v>
      </c>
      <c r="O329" s="904"/>
      <c r="P329" s="905"/>
    </row>
    <row r="330" spans="1:16" ht="18" customHeight="1" x14ac:dyDescent="0.2">
      <c r="A330" s="947"/>
      <c r="B330" s="945"/>
      <c r="C330" s="906" t="s">
        <v>22</v>
      </c>
      <c r="D330" s="907"/>
      <c r="E330" s="907"/>
      <c r="F330" s="517"/>
      <c r="G330" s="517"/>
      <c r="H330" s="517"/>
      <c r="I330" s="518" t="s">
        <v>23</v>
      </c>
      <c r="J330" s="36" t="s">
        <v>22</v>
      </c>
      <c r="K330" s="517"/>
      <c r="L330" s="517"/>
      <c r="M330" s="517"/>
      <c r="N330" s="907" t="s">
        <v>24</v>
      </c>
      <c r="O330" s="907"/>
      <c r="P330" s="908"/>
    </row>
    <row r="331" spans="1:16" ht="12.75" customHeight="1" x14ac:dyDescent="0.2">
      <c r="A331" s="46" t="s">
        <v>25</v>
      </c>
      <c r="B331" s="47" t="s">
        <v>26</v>
      </c>
      <c r="C331" s="890" t="s">
        <v>27</v>
      </c>
      <c r="D331" s="891"/>
      <c r="E331" s="891"/>
      <c r="F331" s="510" t="s">
        <v>28</v>
      </c>
      <c r="G331" s="510" t="s">
        <v>29</v>
      </c>
      <c r="H331" s="510" t="s">
        <v>30</v>
      </c>
      <c r="I331" s="48" t="s">
        <v>31</v>
      </c>
      <c r="J331" s="49" t="s">
        <v>32</v>
      </c>
      <c r="K331" s="510" t="s">
        <v>33</v>
      </c>
      <c r="L331" s="510" t="s">
        <v>34</v>
      </c>
      <c r="M331" s="510" t="s">
        <v>35</v>
      </c>
      <c r="N331" s="892" t="s">
        <v>36</v>
      </c>
      <c r="O331" s="891"/>
      <c r="P331" s="893"/>
    </row>
    <row r="332" spans="1:16" ht="12.75" customHeight="1" x14ac:dyDescent="0.2">
      <c r="A332" s="5"/>
      <c r="B332" s="6" t="s">
        <v>37</v>
      </c>
      <c r="C332" s="939">
        <f>SUM(C334,C337)</f>
        <v>165</v>
      </c>
      <c r="D332" s="940"/>
      <c r="E332" s="940"/>
      <c r="F332" s="511">
        <f>SUM(F334,F337)</f>
        <v>115</v>
      </c>
      <c r="G332" s="511">
        <f>SUM(G334,G337)</f>
        <v>0</v>
      </c>
      <c r="H332" s="511">
        <f>SUM(H334,H337)</f>
        <v>0</v>
      </c>
      <c r="I332" s="43">
        <f>SUM(I334,I337)</f>
        <v>50</v>
      </c>
      <c r="J332" s="43">
        <f>SUM(J334,J337)</f>
        <v>0</v>
      </c>
      <c r="K332" s="7">
        <f t="shared" ref="K332:N332" si="71">SUM(K334,K337)</f>
        <v>0</v>
      </c>
      <c r="L332" s="43">
        <f t="shared" si="71"/>
        <v>0</v>
      </c>
      <c r="M332" s="7">
        <f t="shared" si="71"/>
        <v>0</v>
      </c>
      <c r="N332" s="896">
        <f t="shared" si="71"/>
        <v>0</v>
      </c>
      <c r="O332" s="897"/>
      <c r="P332" s="898"/>
    </row>
    <row r="333" spans="1:16" ht="12.75" customHeight="1" x14ac:dyDescent="0.2">
      <c r="A333" s="9">
        <v>1</v>
      </c>
      <c r="B333" s="10" t="s">
        <v>38</v>
      </c>
      <c r="C333" s="935"/>
      <c r="D333" s="936"/>
      <c r="E333" s="936"/>
      <c r="F333" s="513"/>
      <c r="G333" s="513"/>
      <c r="H333" s="513"/>
      <c r="I333" s="37"/>
      <c r="J333" s="513"/>
      <c r="K333" s="513"/>
      <c r="L333" s="513"/>
      <c r="M333" s="513"/>
      <c r="N333" s="900"/>
      <c r="O333" s="900"/>
      <c r="P333" s="901"/>
    </row>
    <row r="334" spans="1:16" ht="14.25" x14ac:dyDescent="0.2">
      <c r="A334" s="11"/>
      <c r="B334" s="10" t="s">
        <v>39</v>
      </c>
      <c r="C334" s="937">
        <f>SUM(C335:E336)</f>
        <v>0</v>
      </c>
      <c r="D334" s="938"/>
      <c r="E334" s="938"/>
      <c r="F334" s="524">
        <f>SUM(F335:F336)</f>
        <v>0</v>
      </c>
      <c r="G334" s="524">
        <f t="shared" ref="G334:H334" si="72">SUM(G335:G336)</f>
        <v>0</v>
      </c>
      <c r="H334" s="524">
        <f t="shared" si="72"/>
        <v>0</v>
      </c>
      <c r="I334" s="501">
        <f>SUM(C334-F334+G334-H334)</f>
        <v>0</v>
      </c>
      <c r="J334" s="527">
        <f>SUM(J335:J336)</f>
        <v>0</v>
      </c>
      <c r="K334" s="524">
        <f t="shared" ref="K334:M334" si="73">SUM(K335:K336)</f>
        <v>0</v>
      </c>
      <c r="L334" s="527">
        <f t="shared" si="73"/>
        <v>0</v>
      </c>
      <c r="M334" s="524">
        <f t="shared" si="73"/>
        <v>0</v>
      </c>
      <c r="N334" s="880">
        <f>SUM(N335:P336)</f>
        <v>0</v>
      </c>
      <c r="O334" s="880"/>
      <c r="P334" s="881"/>
    </row>
    <row r="335" spans="1:16" ht="30" customHeight="1" x14ac:dyDescent="0.2">
      <c r="A335" s="11"/>
      <c r="B335" s="12" t="s">
        <v>40</v>
      </c>
      <c r="C335" s="931">
        <v>0</v>
      </c>
      <c r="D335" s="932"/>
      <c r="E335" s="932"/>
      <c r="F335" s="520">
        <v>0</v>
      </c>
      <c r="G335" s="520">
        <v>0</v>
      </c>
      <c r="H335" s="520">
        <v>0</v>
      </c>
      <c r="I335" s="504">
        <f t="shared" ref="I335:I339" si="74">SUM(C335-F335+G335-H335)</f>
        <v>0</v>
      </c>
      <c r="J335" s="530">
        <v>0</v>
      </c>
      <c r="K335" s="530">
        <v>0</v>
      </c>
      <c r="L335" s="530">
        <v>0</v>
      </c>
      <c r="M335" s="530">
        <v>0</v>
      </c>
      <c r="N335" s="880">
        <f>SUM(J335-K335+L335-M335)</f>
        <v>0</v>
      </c>
      <c r="O335" s="880"/>
      <c r="P335" s="881"/>
    </row>
    <row r="336" spans="1:16" ht="25.5" customHeight="1" x14ac:dyDescent="0.2">
      <c r="A336" s="11"/>
      <c r="B336" s="12" t="s">
        <v>41</v>
      </c>
      <c r="C336" s="931">
        <v>0</v>
      </c>
      <c r="D336" s="932"/>
      <c r="E336" s="932"/>
      <c r="F336" s="520">
        <v>0</v>
      </c>
      <c r="G336" s="520">
        <v>0</v>
      </c>
      <c r="H336" s="520">
        <v>0</v>
      </c>
      <c r="I336" s="504">
        <f t="shared" si="74"/>
        <v>0</v>
      </c>
      <c r="J336" s="530">
        <v>0</v>
      </c>
      <c r="K336" s="530">
        <v>0</v>
      </c>
      <c r="L336" s="530">
        <v>0</v>
      </c>
      <c r="M336" s="530">
        <v>0</v>
      </c>
      <c r="N336" s="880">
        <f>SUM(J336-K336+L336-M336)</f>
        <v>0</v>
      </c>
      <c r="O336" s="880"/>
      <c r="P336" s="881"/>
    </row>
    <row r="337" spans="1:18" ht="20.100000000000001" customHeight="1" x14ac:dyDescent="0.2">
      <c r="A337" s="11"/>
      <c r="B337" s="10" t="s">
        <v>42</v>
      </c>
      <c r="C337" s="937">
        <f>SUM(C338:E339)</f>
        <v>165</v>
      </c>
      <c r="D337" s="938"/>
      <c r="E337" s="938"/>
      <c r="F337" s="524">
        <f>SUM(F338:F339)</f>
        <v>115</v>
      </c>
      <c r="G337" s="524">
        <f t="shared" ref="G337:H337" si="75">SUM(G338:G339)</f>
        <v>0</v>
      </c>
      <c r="H337" s="524">
        <f t="shared" si="75"/>
        <v>0</v>
      </c>
      <c r="I337" s="74">
        <f t="shared" si="74"/>
        <v>50</v>
      </c>
      <c r="J337" s="50">
        <f>SUM(J338:J339)</f>
        <v>0</v>
      </c>
      <c r="K337" s="13">
        <f t="shared" ref="K337:M337" si="76">SUM(K338:K339)</f>
        <v>0</v>
      </c>
      <c r="L337" s="50">
        <f t="shared" si="76"/>
        <v>0</v>
      </c>
      <c r="M337" s="13">
        <f t="shared" si="76"/>
        <v>0</v>
      </c>
      <c r="N337" s="880">
        <f>SUM(N338:P339)</f>
        <v>0</v>
      </c>
      <c r="O337" s="880"/>
      <c r="P337" s="881"/>
    </row>
    <row r="338" spans="1:18" ht="24" customHeight="1" x14ac:dyDescent="0.2">
      <c r="A338" s="11">
        <v>46</v>
      </c>
      <c r="B338" s="12" t="s">
        <v>40</v>
      </c>
      <c r="C338" s="931">
        <v>142</v>
      </c>
      <c r="D338" s="932"/>
      <c r="E338" s="932"/>
      <c r="F338" s="529">
        <v>102</v>
      </c>
      <c r="G338" s="520">
        <v>0</v>
      </c>
      <c r="H338" s="520">
        <v>0</v>
      </c>
      <c r="I338" s="357">
        <f t="shared" si="74"/>
        <v>40</v>
      </c>
      <c r="J338" s="51">
        <v>0</v>
      </c>
      <c r="K338" s="520">
        <v>0</v>
      </c>
      <c r="L338" s="525">
        <v>0</v>
      </c>
      <c r="M338" s="520">
        <v>0</v>
      </c>
      <c r="N338" s="880">
        <f>SUM(J338-K338+L338-M338)</f>
        <v>0</v>
      </c>
      <c r="O338" s="880"/>
      <c r="P338" s="881"/>
      <c r="R338" s="1" t="s">
        <v>1</v>
      </c>
    </row>
    <row r="339" spans="1:18" ht="15" x14ac:dyDescent="0.2">
      <c r="A339" s="11">
        <v>52</v>
      </c>
      <c r="B339" s="12" t="s">
        <v>41</v>
      </c>
      <c r="C339" s="931">
        <v>23</v>
      </c>
      <c r="D339" s="932"/>
      <c r="E339" s="932"/>
      <c r="F339" s="529">
        <v>13</v>
      </c>
      <c r="G339" s="520">
        <v>0</v>
      </c>
      <c r="H339" s="520">
        <v>0</v>
      </c>
      <c r="I339" s="357">
        <f t="shared" si="74"/>
        <v>10</v>
      </c>
      <c r="J339" s="51">
        <v>0</v>
      </c>
      <c r="K339" s="520">
        <v>0</v>
      </c>
      <c r="L339" s="525">
        <v>0</v>
      </c>
      <c r="M339" s="520">
        <v>0</v>
      </c>
      <c r="N339" s="880">
        <f>SUM(J339-K339+L339-M339)</f>
        <v>0</v>
      </c>
      <c r="O339" s="880"/>
      <c r="P339" s="881"/>
    </row>
    <row r="340" spans="1:18" x14ac:dyDescent="0.2">
      <c r="A340" s="9">
        <v>2</v>
      </c>
      <c r="B340" s="10" t="s">
        <v>43</v>
      </c>
      <c r="C340" s="935"/>
      <c r="D340" s="936"/>
      <c r="E340" s="936"/>
      <c r="F340" s="513"/>
      <c r="G340" s="513"/>
      <c r="H340" s="513"/>
      <c r="I340" s="499"/>
      <c r="J340" s="513"/>
      <c r="K340" s="513"/>
      <c r="L340" s="513"/>
      <c r="M340" s="513"/>
      <c r="N340" s="867"/>
      <c r="O340" s="867"/>
      <c r="P340" s="868"/>
    </row>
    <row r="341" spans="1:18" ht="14.25" x14ac:dyDescent="0.2">
      <c r="A341" s="11"/>
      <c r="B341" s="12" t="s">
        <v>44</v>
      </c>
      <c r="C341" s="931">
        <v>0</v>
      </c>
      <c r="D341" s="932"/>
      <c r="E341" s="932"/>
      <c r="F341" s="520">
        <v>0</v>
      </c>
      <c r="G341" s="520">
        <v>0</v>
      </c>
      <c r="H341" s="520">
        <v>0</v>
      </c>
      <c r="I341" s="501">
        <f t="shared" ref="I341:I344" si="77">SUM(C341-F341+G341-H341)</f>
        <v>0</v>
      </c>
      <c r="J341" s="513"/>
      <c r="K341" s="513"/>
      <c r="L341" s="513"/>
      <c r="M341" s="513"/>
      <c r="N341" s="867"/>
      <c r="O341" s="867"/>
      <c r="P341" s="868"/>
    </row>
    <row r="342" spans="1:18" ht="12.75" customHeight="1" x14ac:dyDescent="0.2">
      <c r="A342" s="11"/>
      <c r="B342" s="12" t="s">
        <v>45</v>
      </c>
      <c r="C342" s="931">
        <v>165</v>
      </c>
      <c r="D342" s="932"/>
      <c r="E342" s="932"/>
      <c r="F342" s="520">
        <v>115</v>
      </c>
      <c r="G342" s="520">
        <v>0</v>
      </c>
      <c r="H342" s="520">
        <v>0</v>
      </c>
      <c r="I342" s="74">
        <f t="shared" si="77"/>
        <v>50</v>
      </c>
      <c r="J342" s="513"/>
      <c r="K342" s="513"/>
      <c r="L342" s="513"/>
      <c r="M342" s="513"/>
      <c r="N342" s="867"/>
      <c r="O342" s="867"/>
      <c r="P342" s="868"/>
    </row>
    <row r="343" spans="1:18" ht="12.75" customHeight="1" x14ac:dyDescent="0.2">
      <c r="A343" s="9"/>
      <c r="B343" s="12" t="s">
        <v>46</v>
      </c>
      <c r="C343" s="931">
        <v>0</v>
      </c>
      <c r="D343" s="932"/>
      <c r="E343" s="932"/>
      <c r="F343" s="520">
        <v>0</v>
      </c>
      <c r="G343" s="520">
        <v>0</v>
      </c>
      <c r="H343" s="520">
        <v>0</v>
      </c>
      <c r="I343" s="501">
        <f t="shared" si="77"/>
        <v>0</v>
      </c>
      <c r="J343" s="513"/>
      <c r="K343" s="513"/>
      <c r="L343" s="513"/>
      <c r="M343" s="513"/>
      <c r="N343" s="867"/>
      <c r="O343" s="867"/>
      <c r="P343" s="868"/>
    </row>
    <row r="344" spans="1:18" ht="14.25" x14ac:dyDescent="0.2">
      <c r="A344" s="14"/>
      <c r="B344" s="15" t="s">
        <v>47</v>
      </c>
      <c r="C344" s="933">
        <v>0</v>
      </c>
      <c r="D344" s="934"/>
      <c r="E344" s="934"/>
      <c r="F344" s="521">
        <v>0</v>
      </c>
      <c r="G344" s="521">
        <v>0</v>
      </c>
      <c r="H344" s="521">
        <v>0</v>
      </c>
      <c r="I344" s="501">
        <f t="shared" si="77"/>
        <v>0</v>
      </c>
      <c r="J344" s="16"/>
      <c r="K344" s="16"/>
      <c r="L344" s="16"/>
      <c r="M344" s="16"/>
      <c r="N344" s="869"/>
      <c r="O344" s="869"/>
      <c r="P344" s="870"/>
    </row>
    <row r="345" spans="1:18" ht="15" thickBot="1" x14ac:dyDescent="0.25">
      <c r="A345" s="17">
        <v>3</v>
      </c>
      <c r="B345" s="18" t="s">
        <v>48</v>
      </c>
      <c r="C345" s="923">
        <v>0</v>
      </c>
      <c r="D345" s="924"/>
      <c r="E345" s="924"/>
      <c r="F345" s="26">
        <v>0</v>
      </c>
      <c r="G345" s="26">
        <v>0</v>
      </c>
      <c r="H345" s="522"/>
      <c r="I345" s="40"/>
      <c r="J345" s="500"/>
      <c r="K345" s="500"/>
      <c r="L345" s="500"/>
      <c r="M345" s="500"/>
      <c r="N345" s="873"/>
      <c r="O345" s="873"/>
      <c r="P345" s="874"/>
    </row>
    <row r="346" spans="1:18" x14ac:dyDescent="0.2">
      <c r="B346" s="497" t="s">
        <v>49</v>
      </c>
      <c r="C346" s="861">
        <f>SUM(C341:E344)-C332</f>
        <v>0</v>
      </c>
      <c r="D346" s="862"/>
      <c r="E346" s="862"/>
      <c r="F346" s="25">
        <f>SUM(F341:F344)-F332</f>
        <v>0</v>
      </c>
      <c r="G346" s="25">
        <f t="shared" ref="G346:I346" si="78">SUM(G341:G344)-G332</f>
        <v>0</v>
      </c>
      <c r="H346" s="25">
        <f t="shared" si="78"/>
        <v>0</v>
      </c>
      <c r="I346" s="25">
        <f t="shared" si="78"/>
        <v>0</v>
      </c>
      <c r="J346" s="8"/>
      <c r="K346" s="8"/>
      <c r="L346" s="8"/>
      <c r="M346" s="8"/>
      <c r="N346" s="863"/>
      <c r="O346" s="863"/>
      <c r="P346" s="863"/>
    </row>
    <row r="347" spans="1:18" x14ac:dyDescent="0.2">
      <c r="B347" s="497"/>
      <c r="C347" s="93"/>
      <c r="D347" s="94"/>
      <c r="E347" s="94"/>
      <c r="F347" s="25"/>
      <c r="G347" s="25"/>
      <c r="H347" s="25"/>
      <c r="I347" s="25"/>
      <c r="J347" s="8"/>
      <c r="K347" s="8"/>
      <c r="L347" s="8"/>
      <c r="M347" s="8"/>
      <c r="N347" s="496"/>
      <c r="O347" s="496"/>
      <c r="P347" s="496"/>
    </row>
    <row r="348" spans="1:18" x14ac:dyDescent="0.2">
      <c r="B348" s="497"/>
      <c r="C348" s="93"/>
      <c r="D348" s="94"/>
      <c r="E348" s="94"/>
      <c r="F348" s="25"/>
      <c r="G348" s="25"/>
      <c r="H348" s="25"/>
      <c r="I348" s="25"/>
      <c r="J348" s="8"/>
      <c r="K348" s="8"/>
      <c r="L348" s="8"/>
      <c r="M348" s="8"/>
      <c r="N348" s="496"/>
      <c r="O348" s="496"/>
      <c r="P348" s="496"/>
    </row>
    <row r="349" spans="1:18" x14ac:dyDescent="0.2">
      <c r="B349" s="497"/>
      <c r="C349" s="93"/>
      <c r="D349" s="94"/>
      <c r="E349" s="94"/>
      <c r="F349" s="25"/>
      <c r="G349" s="25"/>
      <c r="H349" s="25"/>
      <c r="I349" s="25"/>
      <c r="J349" s="8"/>
      <c r="K349" s="8"/>
      <c r="L349" s="8"/>
      <c r="M349" s="8"/>
      <c r="N349" s="496"/>
      <c r="O349" s="496"/>
      <c r="P349" s="496"/>
    </row>
    <row r="350" spans="1:18" x14ac:dyDescent="0.2">
      <c r="C350" s="864"/>
      <c r="D350" s="864"/>
      <c r="E350" s="864"/>
      <c r="K350" s="1" t="s">
        <v>56</v>
      </c>
      <c r="N350" s="864"/>
      <c r="O350" s="864"/>
      <c r="P350" s="864"/>
    </row>
    <row r="351" spans="1:18" ht="12.75" customHeight="1" x14ac:dyDescent="0.2">
      <c r="C351" s="497"/>
      <c r="D351" s="497"/>
      <c r="E351" s="497"/>
      <c r="N351" s="497"/>
      <c r="O351" s="497"/>
      <c r="P351" s="497"/>
    </row>
    <row r="352" spans="1:18" ht="12.75" customHeight="1" x14ac:dyDescent="0.2">
      <c r="C352" s="497"/>
      <c r="D352" s="497"/>
      <c r="E352" s="497"/>
      <c r="N352" s="497"/>
      <c r="O352" s="497"/>
      <c r="P352" s="497"/>
    </row>
    <row r="353" spans="1:16" ht="12.75" customHeight="1" x14ac:dyDescent="0.2">
      <c r="C353" s="497"/>
      <c r="D353" s="497"/>
      <c r="E353" s="497"/>
      <c r="N353" s="497"/>
      <c r="O353" s="497"/>
      <c r="P353" s="497"/>
    </row>
    <row r="354" spans="1:16" ht="12.75" customHeight="1" x14ac:dyDescent="0.2">
      <c r="A354" s="864" t="s">
        <v>0</v>
      </c>
      <c r="B354" s="864"/>
      <c r="F354" s="1" t="s">
        <v>1</v>
      </c>
      <c r="M354" s="930" t="s">
        <v>2</v>
      </c>
      <c r="N354" s="930"/>
      <c r="O354" s="930"/>
      <c r="P354" s="930"/>
    </row>
    <row r="355" spans="1:16" ht="12.75" customHeight="1" x14ac:dyDescent="0.2">
      <c r="A355" s="864" t="s">
        <v>3</v>
      </c>
      <c r="B355" s="864"/>
      <c r="M355" s="930"/>
      <c r="N355" s="930"/>
      <c r="O355" s="930"/>
      <c r="P355" s="930"/>
    </row>
    <row r="356" spans="1:16" x14ac:dyDescent="0.2">
      <c r="A356" s="864" t="s">
        <v>4</v>
      </c>
      <c r="B356" s="864"/>
    </row>
    <row r="357" spans="1:16" ht="20.25" x14ac:dyDescent="0.3">
      <c r="F357" s="918" t="s">
        <v>5</v>
      </c>
      <c r="G357" s="918"/>
      <c r="H357" s="918"/>
      <c r="I357" s="918"/>
      <c r="J357" s="918"/>
      <c r="K357" s="918"/>
      <c r="L357" s="918"/>
    </row>
    <row r="358" spans="1:16" x14ac:dyDescent="0.2">
      <c r="F358" s="909" t="s">
        <v>6</v>
      </c>
      <c r="G358" s="909"/>
      <c r="H358" s="909"/>
      <c r="I358" s="909"/>
      <c r="J358" s="909"/>
      <c r="K358" s="909"/>
      <c r="L358" s="909"/>
    </row>
    <row r="359" spans="1:16" ht="12.75" customHeight="1" x14ac:dyDescent="0.2">
      <c r="A359" s="1" t="s">
        <v>7</v>
      </c>
      <c r="C359" s="28"/>
      <c r="D359" s="509">
        <v>1</v>
      </c>
      <c r="E359" s="509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9"/>
      <c r="D360" s="4">
        <v>0</v>
      </c>
      <c r="E360" s="4">
        <v>8</v>
      </c>
      <c r="I360" s="910">
        <v>11</v>
      </c>
      <c r="K360" s="2"/>
      <c r="L360" s="24" t="s">
        <v>50</v>
      </c>
      <c r="M360" s="911" t="str">
        <f>+M324</f>
        <v>: Agustus</v>
      </c>
      <c r="N360" s="912"/>
      <c r="O360" s="509">
        <f>+O324</f>
        <v>0</v>
      </c>
      <c r="P360" s="509">
        <f>+P324</f>
        <v>8</v>
      </c>
    </row>
    <row r="361" spans="1:16" s="3" customFormat="1" ht="15.75" customHeight="1" x14ac:dyDescent="0.2">
      <c r="A361" s="3" t="s">
        <v>61</v>
      </c>
      <c r="C361" s="42">
        <v>0</v>
      </c>
      <c r="D361" s="42">
        <v>4</v>
      </c>
      <c r="E361" s="42">
        <v>2</v>
      </c>
      <c r="I361" s="910"/>
      <c r="J361" s="415"/>
      <c r="K361" s="416"/>
      <c r="L361" s="417" t="s">
        <v>12</v>
      </c>
      <c r="M361" s="956" t="str">
        <f>+M325</f>
        <v>: 2019</v>
      </c>
      <c r="N361" s="957"/>
      <c r="O361" s="42">
        <f>+O325</f>
        <v>1</v>
      </c>
      <c r="P361" s="42">
        <f>+P325</f>
        <v>9</v>
      </c>
    </row>
    <row r="362" spans="1:16" ht="18" customHeight="1" thickBot="1" x14ac:dyDescent="0.25">
      <c r="A362" s="3"/>
      <c r="B362" s="3"/>
      <c r="C362" s="30"/>
      <c r="D362" s="30"/>
      <c r="K362" s="2"/>
      <c r="L362" s="2"/>
      <c r="N362" s="2"/>
      <c r="O362" s="30"/>
      <c r="P362" s="30"/>
    </row>
    <row r="363" spans="1:16" ht="12.75" customHeight="1" x14ac:dyDescent="0.2">
      <c r="A363" s="946" t="s">
        <v>13</v>
      </c>
      <c r="B363" s="944" t="s">
        <v>14</v>
      </c>
      <c r="C363" s="913" t="s">
        <v>15</v>
      </c>
      <c r="D363" s="914"/>
      <c r="E363" s="914"/>
      <c r="F363" s="914"/>
      <c r="G363" s="914"/>
      <c r="H363" s="914"/>
      <c r="I363" s="915"/>
      <c r="J363" s="916" t="s">
        <v>16</v>
      </c>
      <c r="K363" s="914"/>
      <c r="L363" s="914"/>
      <c r="M363" s="914"/>
      <c r="N363" s="914"/>
      <c r="O363" s="914"/>
      <c r="P363" s="915"/>
    </row>
    <row r="364" spans="1:16" ht="12.75" customHeight="1" x14ac:dyDescent="0.2">
      <c r="A364" s="947"/>
      <c r="B364" s="945"/>
      <c r="C364" s="925" t="s">
        <v>17</v>
      </c>
      <c r="D364" s="926"/>
      <c r="E364" s="926"/>
      <c r="F364" s="4"/>
      <c r="G364" s="4"/>
      <c r="H364" s="4"/>
      <c r="I364" s="523" t="s">
        <v>17</v>
      </c>
      <c r="J364" s="34" t="s">
        <v>17</v>
      </c>
      <c r="K364" s="4"/>
      <c r="L364" s="4"/>
      <c r="M364" s="4"/>
      <c r="N364" s="926" t="s">
        <v>17</v>
      </c>
      <c r="O364" s="926"/>
      <c r="P364" s="927"/>
    </row>
    <row r="365" spans="1:16" ht="12.75" customHeight="1" x14ac:dyDescent="0.2">
      <c r="A365" s="947"/>
      <c r="B365" s="945"/>
      <c r="C365" s="902" t="s">
        <v>9</v>
      </c>
      <c r="D365" s="903"/>
      <c r="E365" s="903"/>
      <c r="F365" s="515" t="s">
        <v>18</v>
      </c>
      <c r="G365" s="515" t="s">
        <v>19</v>
      </c>
      <c r="H365" s="515" t="s">
        <v>20</v>
      </c>
      <c r="I365" s="516" t="s">
        <v>21</v>
      </c>
      <c r="J365" s="35" t="s">
        <v>9</v>
      </c>
      <c r="K365" s="515" t="s">
        <v>18</v>
      </c>
      <c r="L365" s="515" t="s">
        <v>19</v>
      </c>
      <c r="M365" s="515" t="s">
        <v>20</v>
      </c>
      <c r="N365" s="904" t="s">
        <v>21</v>
      </c>
      <c r="O365" s="904"/>
      <c r="P365" s="905"/>
    </row>
    <row r="366" spans="1:16" ht="12.75" customHeight="1" x14ac:dyDescent="0.2">
      <c r="A366" s="947"/>
      <c r="B366" s="945"/>
      <c r="C366" s="906" t="s">
        <v>22</v>
      </c>
      <c r="D366" s="907"/>
      <c r="E366" s="907"/>
      <c r="F366" s="517"/>
      <c r="G366" s="517"/>
      <c r="H366" s="517"/>
      <c r="I366" s="518" t="s">
        <v>23</v>
      </c>
      <c r="J366" s="36" t="s">
        <v>22</v>
      </c>
      <c r="K366" s="517"/>
      <c r="L366" s="517"/>
      <c r="M366" s="517"/>
      <c r="N366" s="907" t="s">
        <v>24</v>
      </c>
      <c r="O366" s="907"/>
      <c r="P366" s="908"/>
    </row>
    <row r="367" spans="1:16" ht="30" customHeight="1" x14ac:dyDescent="0.2">
      <c r="A367" s="46" t="s">
        <v>25</v>
      </c>
      <c r="B367" s="47" t="s">
        <v>26</v>
      </c>
      <c r="C367" s="890" t="s">
        <v>27</v>
      </c>
      <c r="D367" s="891"/>
      <c r="E367" s="891"/>
      <c r="F367" s="510" t="s">
        <v>28</v>
      </c>
      <c r="G367" s="510" t="s">
        <v>29</v>
      </c>
      <c r="H367" s="510" t="s">
        <v>30</v>
      </c>
      <c r="I367" s="48" t="s">
        <v>31</v>
      </c>
      <c r="J367" s="49" t="s">
        <v>32</v>
      </c>
      <c r="K367" s="510" t="s">
        <v>33</v>
      </c>
      <c r="L367" s="510" t="s">
        <v>34</v>
      </c>
      <c r="M367" s="510" t="s">
        <v>35</v>
      </c>
      <c r="N367" s="892" t="s">
        <v>36</v>
      </c>
      <c r="O367" s="891"/>
      <c r="P367" s="893"/>
    </row>
    <row r="368" spans="1:16" ht="25.5" customHeight="1" x14ac:dyDescent="0.2">
      <c r="A368" s="5"/>
      <c r="B368" s="6" t="s">
        <v>37</v>
      </c>
      <c r="C368" s="894">
        <f>SUM(C370,C373)</f>
        <v>80</v>
      </c>
      <c r="D368" s="895"/>
      <c r="E368" s="895"/>
      <c r="F368" s="511">
        <f>SUM(F370,F373)</f>
        <v>80</v>
      </c>
      <c r="G368" s="511">
        <f>SUM(G370,G373)</f>
        <v>99</v>
      </c>
      <c r="H368" s="511">
        <f>SUM(H370,H373)</f>
        <v>0</v>
      </c>
      <c r="I368" s="7">
        <f>SUM(I370,I373)</f>
        <v>99</v>
      </c>
      <c r="J368" s="7">
        <f>SUM(J370,J373)</f>
        <v>0</v>
      </c>
      <c r="K368" s="43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896">
        <f t="shared" si="79"/>
        <v>0</v>
      </c>
      <c r="O368" s="897"/>
      <c r="P368" s="898"/>
    </row>
    <row r="369" spans="1:16" ht="20.100000000000001" customHeight="1" x14ac:dyDescent="0.2">
      <c r="A369" s="9">
        <v>1</v>
      </c>
      <c r="B369" s="10" t="s">
        <v>38</v>
      </c>
      <c r="C369" s="899"/>
      <c r="D369" s="900"/>
      <c r="E369" s="900"/>
      <c r="F369" s="513"/>
      <c r="G369" s="513"/>
      <c r="H369" s="513"/>
      <c r="I369" s="37"/>
      <c r="J369" s="512"/>
      <c r="K369" s="512"/>
      <c r="L369" s="513"/>
      <c r="M369" s="513"/>
      <c r="N369" s="900"/>
      <c r="O369" s="900"/>
      <c r="P369" s="901"/>
    </row>
    <row r="370" spans="1:16" ht="20.100000000000001" customHeight="1" x14ac:dyDescent="0.2">
      <c r="A370" s="11"/>
      <c r="B370" s="10" t="s">
        <v>39</v>
      </c>
      <c r="C370" s="928">
        <f>SUM(C371:E372)</f>
        <v>0</v>
      </c>
      <c r="D370" s="929"/>
      <c r="E370" s="929"/>
      <c r="F370" s="524">
        <f>SUM(F371:F372)</f>
        <v>0</v>
      </c>
      <c r="G370" s="524">
        <f t="shared" ref="G370:H370" si="80">SUM(G371:G372)</f>
        <v>0</v>
      </c>
      <c r="H370" s="524">
        <f t="shared" si="80"/>
        <v>0</v>
      </c>
      <c r="I370" s="501">
        <f>SUM(C370-F370+G370-H370)</f>
        <v>0</v>
      </c>
      <c r="J370" s="524">
        <f>SUM(J371:J372)</f>
        <v>0</v>
      </c>
      <c r="K370" s="527">
        <f t="shared" ref="K370:M370" si="81">SUM(K371:K372)</f>
        <v>0</v>
      </c>
      <c r="L370" s="524">
        <f t="shared" si="81"/>
        <v>0</v>
      </c>
      <c r="M370" s="524">
        <f t="shared" si="81"/>
        <v>0</v>
      </c>
      <c r="N370" s="880">
        <f>SUM(N371:P372)</f>
        <v>0</v>
      </c>
      <c r="O370" s="880"/>
      <c r="P370" s="881"/>
    </row>
    <row r="371" spans="1:16" ht="20.100000000000001" customHeight="1" x14ac:dyDescent="0.2">
      <c r="A371" s="11"/>
      <c r="B371" s="12" t="s">
        <v>40</v>
      </c>
      <c r="C371" s="919">
        <v>0</v>
      </c>
      <c r="D371" s="920"/>
      <c r="E371" s="920"/>
      <c r="F371" s="520">
        <v>0</v>
      </c>
      <c r="G371" s="520">
        <v>0</v>
      </c>
      <c r="H371" s="520">
        <v>0</v>
      </c>
      <c r="I371" s="504">
        <f t="shared" ref="I371:I375" si="82">SUM(C371-F371+G371-H371)</f>
        <v>0</v>
      </c>
      <c r="J371" s="530">
        <v>0</v>
      </c>
      <c r="K371" s="530">
        <v>0</v>
      </c>
      <c r="L371" s="530">
        <v>0</v>
      </c>
      <c r="M371" s="530">
        <v>0</v>
      </c>
      <c r="N371" s="880">
        <f>SUM(J371-K371+L371-M371)</f>
        <v>0</v>
      </c>
      <c r="O371" s="880"/>
      <c r="P371" s="881"/>
    </row>
    <row r="372" spans="1:16" ht="20.100000000000001" customHeight="1" x14ac:dyDescent="0.2">
      <c r="A372" s="11"/>
      <c r="B372" s="12" t="s">
        <v>41</v>
      </c>
      <c r="C372" s="919">
        <v>0</v>
      </c>
      <c r="D372" s="920"/>
      <c r="E372" s="920"/>
      <c r="F372" s="520">
        <v>0</v>
      </c>
      <c r="G372" s="520">
        <v>0</v>
      </c>
      <c r="H372" s="520">
        <v>0</v>
      </c>
      <c r="I372" s="504">
        <f t="shared" si="82"/>
        <v>0</v>
      </c>
      <c r="J372" s="530">
        <v>0</v>
      </c>
      <c r="K372" s="530">
        <v>0</v>
      </c>
      <c r="L372" s="530">
        <v>0</v>
      </c>
      <c r="M372" s="530">
        <v>0</v>
      </c>
      <c r="N372" s="880">
        <f>SUM(J372-K372+L372-M372)</f>
        <v>0</v>
      </c>
      <c r="O372" s="880"/>
      <c r="P372" s="881"/>
    </row>
    <row r="373" spans="1:16" ht="20.100000000000001" customHeight="1" x14ac:dyDescent="0.2">
      <c r="A373" s="11"/>
      <c r="B373" s="10" t="s">
        <v>42</v>
      </c>
      <c r="C373" s="928">
        <f>SUM(C374:E375)</f>
        <v>80</v>
      </c>
      <c r="D373" s="929"/>
      <c r="E373" s="929"/>
      <c r="F373" s="524">
        <f>SUM(F374:F375)</f>
        <v>80</v>
      </c>
      <c r="G373" s="524">
        <f t="shared" ref="G373:H373" si="83">SUM(G374:G375)</f>
        <v>99</v>
      </c>
      <c r="H373" s="524">
        <f t="shared" si="83"/>
        <v>0</v>
      </c>
      <c r="I373" s="501">
        <f t="shared" si="82"/>
        <v>99</v>
      </c>
      <c r="J373" s="13">
        <f>SUM(J374:J375)</f>
        <v>0</v>
      </c>
      <c r="K373" s="50">
        <f t="shared" ref="K373:M373" si="84">SUM(K374:K375)</f>
        <v>0</v>
      </c>
      <c r="L373" s="13">
        <f t="shared" si="84"/>
        <v>0</v>
      </c>
      <c r="M373" s="13">
        <f t="shared" si="84"/>
        <v>0</v>
      </c>
      <c r="N373" s="880">
        <f>SUM(N374:P375)</f>
        <v>0</v>
      </c>
      <c r="O373" s="880"/>
      <c r="P373" s="881"/>
    </row>
    <row r="374" spans="1:16" ht="20.100000000000001" customHeight="1" x14ac:dyDescent="0.2">
      <c r="A374" s="11"/>
      <c r="B374" s="12" t="s">
        <v>40</v>
      </c>
      <c r="C374" s="919">
        <v>80</v>
      </c>
      <c r="D374" s="920"/>
      <c r="E374" s="920"/>
      <c r="F374" s="520">
        <v>80</v>
      </c>
      <c r="G374" s="520">
        <v>99</v>
      </c>
      <c r="H374" s="520">
        <v>0</v>
      </c>
      <c r="I374" s="504">
        <f t="shared" si="82"/>
        <v>99</v>
      </c>
      <c r="J374" s="38">
        <v>0</v>
      </c>
      <c r="K374" s="525">
        <v>0</v>
      </c>
      <c r="L374" s="520">
        <v>0</v>
      </c>
      <c r="M374" s="520">
        <v>0</v>
      </c>
      <c r="N374" s="880">
        <f>SUM(J374-K374+L374-M374)</f>
        <v>0</v>
      </c>
      <c r="O374" s="880"/>
      <c r="P374" s="881"/>
    </row>
    <row r="375" spans="1:16" ht="20.100000000000001" customHeight="1" x14ac:dyDescent="0.2">
      <c r="A375" s="11"/>
      <c r="B375" s="12" t="s">
        <v>41</v>
      </c>
      <c r="C375" s="919">
        <v>0</v>
      </c>
      <c r="D375" s="920"/>
      <c r="E375" s="920"/>
      <c r="F375" s="520">
        <v>0</v>
      </c>
      <c r="G375" s="520">
        <v>0</v>
      </c>
      <c r="H375" s="520">
        <v>0</v>
      </c>
      <c r="I375" s="504">
        <f t="shared" si="82"/>
        <v>0</v>
      </c>
      <c r="J375" s="38">
        <v>0</v>
      </c>
      <c r="K375" s="525">
        <v>0</v>
      </c>
      <c r="L375" s="520">
        <v>0</v>
      </c>
      <c r="M375" s="520">
        <v>0</v>
      </c>
      <c r="N375" s="880">
        <f>SUM(J375-K375+L375-M375)</f>
        <v>0</v>
      </c>
      <c r="O375" s="880"/>
      <c r="P375" s="881"/>
    </row>
    <row r="376" spans="1:16" ht="26.25" customHeight="1" x14ac:dyDescent="0.2">
      <c r="A376" s="9">
        <v>2</v>
      </c>
      <c r="B376" s="10" t="s">
        <v>43</v>
      </c>
      <c r="C376" s="899"/>
      <c r="D376" s="900"/>
      <c r="E376" s="900"/>
      <c r="F376" s="513"/>
      <c r="G376" s="513"/>
      <c r="H376" s="513"/>
      <c r="I376" s="499"/>
      <c r="J376" s="512"/>
      <c r="K376" s="513"/>
      <c r="L376" s="513"/>
      <c r="M376" s="513"/>
      <c r="N376" s="867"/>
      <c r="O376" s="867"/>
      <c r="P376" s="868"/>
    </row>
    <row r="377" spans="1:16" ht="20.100000000000001" customHeight="1" x14ac:dyDescent="0.2">
      <c r="A377" s="11"/>
      <c r="B377" s="12" t="s">
        <v>44</v>
      </c>
      <c r="C377" s="919">
        <v>0</v>
      </c>
      <c r="D377" s="920"/>
      <c r="E377" s="920"/>
      <c r="F377" s="520">
        <v>0</v>
      </c>
      <c r="G377" s="520">
        <v>0</v>
      </c>
      <c r="H377" s="520">
        <v>0</v>
      </c>
      <c r="I377" s="501">
        <f t="shared" ref="I377:I380" si="85">SUM(C377-F377+G377-H377)</f>
        <v>0</v>
      </c>
      <c r="J377" s="512"/>
      <c r="K377" s="513"/>
      <c r="L377" s="513"/>
      <c r="M377" s="513"/>
      <c r="N377" s="867"/>
      <c r="O377" s="867"/>
      <c r="P377" s="868"/>
    </row>
    <row r="378" spans="1:16" ht="20.100000000000001" customHeight="1" x14ac:dyDescent="0.2">
      <c r="A378" s="11"/>
      <c r="B378" s="12" t="s">
        <v>45</v>
      </c>
      <c r="C378" s="919">
        <v>80</v>
      </c>
      <c r="D378" s="920"/>
      <c r="E378" s="920"/>
      <c r="F378" s="520">
        <v>80</v>
      </c>
      <c r="G378" s="520">
        <v>99</v>
      </c>
      <c r="H378" s="520">
        <v>0</v>
      </c>
      <c r="I378" s="501">
        <f t="shared" si="85"/>
        <v>99</v>
      </c>
      <c r="J378" s="512"/>
      <c r="K378" s="513"/>
      <c r="L378" s="513"/>
      <c r="M378" s="513"/>
      <c r="N378" s="867"/>
      <c r="O378" s="867"/>
      <c r="P378" s="868"/>
    </row>
    <row r="379" spans="1:16" ht="20.100000000000001" customHeight="1" x14ac:dyDescent="0.2">
      <c r="A379" s="9"/>
      <c r="B379" s="12" t="s">
        <v>46</v>
      </c>
      <c r="C379" s="919">
        <v>0</v>
      </c>
      <c r="D379" s="920"/>
      <c r="E379" s="920"/>
      <c r="F379" s="520">
        <v>0</v>
      </c>
      <c r="G379" s="520">
        <v>0</v>
      </c>
      <c r="H379" s="520">
        <v>0</v>
      </c>
      <c r="I379" s="501">
        <f t="shared" si="85"/>
        <v>0</v>
      </c>
      <c r="J379" s="512" t="s">
        <v>1</v>
      </c>
      <c r="K379" s="513"/>
      <c r="L379" s="513"/>
      <c r="M379" s="513"/>
      <c r="N379" s="867"/>
      <c r="O379" s="867"/>
      <c r="P379" s="868"/>
    </row>
    <row r="380" spans="1:16" ht="20.100000000000001" customHeight="1" x14ac:dyDescent="0.2">
      <c r="A380" s="14"/>
      <c r="B380" s="15" t="s">
        <v>47</v>
      </c>
      <c r="C380" s="921">
        <v>0</v>
      </c>
      <c r="D380" s="922"/>
      <c r="E380" s="922"/>
      <c r="F380" s="521">
        <v>0</v>
      </c>
      <c r="G380" s="521">
        <v>0</v>
      </c>
      <c r="H380" s="521">
        <v>0</v>
      </c>
      <c r="I380" s="501">
        <f t="shared" si="85"/>
        <v>0</v>
      </c>
      <c r="J380" s="39"/>
      <c r="K380" s="16"/>
      <c r="L380" s="16"/>
      <c r="M380" s="16"/>
      <c r="N380" s="869"/>
      <c r="O380" s="869"/>
      <c r="P380" s="870"/>
    </row>
    <row r="381" spans="1:16" ht="24" customHeight="1" thickBot="1" x14ac:dyDescent="0.25">
      <c r="A381" s="17">
        <v>3</v>
      </c>
      <c r="B381" s="18" t="s">
        <v>48</v>
      </c>
      <c r="C381" s="923">
        <v>0</v>
      </c>
      <c r="D381" s="924"/>
      <c r="E381" s="924"/>
      <c r="F381" s="26">
        <v>0</v>
      </c>
      <c r="G381" s="26">
        <v>0</v>
      </c>
      <c r="H381" s="522"/>
      <c r="I381" s="40"/>
      <c r="J381" s="41"/>
      <c r="K381" s="500"/>
      <c r="L381" s="500"/>
      <c r="M381" s="500"/>
      <c r="N381" s="873"/>
      <c r="O381" s="873"/>
      <c r="P381" s="874"/>
    </row>
    <row r="382" spans="1:16" x14ac:dyDescent="0.2">
      <c r="B382" s="497" t="s">
        <v>49</v>
      </c>
      <c r="C382" s="861">
        <f>SUM(C377:E380)-C368</f>
        <v>0</v>
      </c>
      <c r="D382" s="862"/>
      <c r="E382" s="862"/>
      <c r="F382" s="25">
        <f>SUM(F377:F380)-F368</f>
        <v>0</v>
      </c>
      <c r="G382" s="25">
        <f t="shared" ref="G382:I382" si="86">SUM(G377:G380)-G368</f>
        <v>0</v>
      </c>
      <c r="H382" s="25">
        <f t="shared" si="86"/>
        <v>0</v>
      </c>
      <c r="I382" s="25">
        <f t="shared" si="86"/>
        <v>0</v>
      </c>
      <c r="J382" s="8"/>
      <c r="K382" s="8"/>
      <c r="L382" s="8"/>
      <c r="M382" s="8"/>
      <c r="N382" s="863"/>
      <c r="O382" s="863"/>
      <c r="P382" s="863"/>
    </row>
    <row r="383" spans="1:16" x14ac:dyDescent="0.2">
      <c r="C383" s="497"/>
      <c r="D383" s="497"/>
      <c r="E383" s="497"/>
      <c r="N383" s="497"/>
      <c r="O383" s="497"/>
      <c r="P383" s="497"/>
    </row>
    <row r="384" spans="1:16" x14ac:dyDescent="0.2">
      <c r="C384" s="497"/>
      <c r="D384" s="497"/>
      <c r="E384" s="497"/>
      <c r="N384" s="497"/>
      <c r="O384" s="497"/>
      <c r="P384" s="497"/>
    </row>
    <row r="385" spans="1:16" ht="12.75" customHeight="1" x14ac:dyDescent="0.2">
      <c r="C385" s="497"/>
      <c r="D385" s="497"/>
      <c r="E385" s="497"/>
      <c r="N385" s="497"/>
      <c r="O385" s="497"/>
      <c r="P385" s="497"/>
    </row>
    <row r="386" spans="1:16" ht="12.75" customHeight="1" x14ac:dyDescent="0.2">
      <c r="C386" s="497"/>
      <c r="D386" s="497"/>
      <c r="E386" s="497"/>
      <c r="N386" s="497"/>
      <c r="O386" s="497"/>
      <c r="P386" s="497"/>
    </row>
    <row r="387" spans="1:16" x14ac:dyDescent="0.2">
      <c r="C387" s="497"/>
      <c r="D387" s="497"/>
      <c r="E387" s="497"/>
      <c r="N387" s="497"/>
      <c r="O387" s="497"/>
      <c r="P387" s="497"/>
    </row>
    <row r="388" spans="1:16" x14ac:dyDescent="0.2">
      <c r="C388" s="497"/>
      <c r="D388" s="497"/>
      <c r="E388" s="497"/>
      <c r="N388" s="497"/>
      <c r="O388" s="497"/>
      <c r="P388" s="497"/>
    </row>
    <row r="389" spans="1:16" x14ac:dyDescent="0.2">
      <c r="C389" s="497"/>
      <c r="D389" s="497"/>
      <c r="E389" s="497"/>
      <c r="N389" s="497"/>
      <c r="O389" s="497"/>
      <c r="P389" s="497"/>
    </row>
    <row r="390" spans="1:16" ht="12.75" customHeight="1" x14ac:dyDescent="0.2">
      <c r="A390" s="864" t="s">
        <v>0</v>
      </c>
      <c r="B390" s="864"/>
      <c r="F390" s="1" t="s">
        <v>1</v>
      </c>
      <c r="M390" s="930" t="s">
        <v>2</v>
      </c>
      <c r="N390" s="930"/>
      <c r="O390" s="930"/>
      <c r="P390" s="930"/>
    </row>
    <row r="391" spans="1:16" ht="12.75" customHeight="1" x14ac:dyDescent="0.2">
      <c r="A391" s="864" t="s">
        <v>3</v>
      </c>
      <c r="B391" s="864"/>
      <c r="M391" s="930"/>
      <c r="N391" s="930"/>
      <c r="O391" s="930"/>
      <c r="P391" s="930"/>
    </row>
    <row r="392" spans="1:16" ht="7.5" customHeight="1" x14ac:dyDescent="0.2">
      <c r="A392" s="864" t="s">
        <v>4</v>
      </c>
      <c r="B392" s="864"/>
    </row>
    <row r="393" spans="1:16" ht="18" customHeight="1" x14ac:dyDescent="0.3">
      <c r="F393" s="918" t="s">
        <v>5</v>
      </c>
      <c r="G393" s="918"/>
      <c r="H393" s="918"/>
      <c r="I393" s="918"/>
      <c r="J393" s="918"/>
      <c r="K393" s="918"/>
      <c r="L393" s="918"/>
    </row>
    <row r="394" spans="1:16" ht="12.75" customHeight="1" x14ac:dyDescent="0.2">
      <c r="F394" s="909" t="s">
        <v>6</v>
      </c>
      <c r="G394" s="909"/>
      <c r="H394" s="909"/>
      <c r="I394" s="909"/>
      <c r="J394" s="909"/>
      <c r="K394" s="909"/>
      <c r="L394" s="909"/>
    </row>
    <row r="395" spans="1:16" ht="12.75" customHeight="1" x14ac:dyDescent="0.2">
      <c r="A395" s="1" t="s">
        <v>7</v>
      </c>
      <c r="C395" s="28"/>
      <c r="D395" s="509">
        <v>1</v>
      </c>
      <c r="E395" s="509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9"/>
      <c r="D396" s="4">
        <v>0</v>
      </c>
      <c r="E396" s="4">
        <v>8</v>
      </c>
      <c r="I396" s="910">
        <v>12</v>
      </c>
      <c r="K396" s="2"/>
      <c r="L396" s="24" t="s">
        <v>50</v>
      </c>
      <c r="M396" s="911" t="str">
        <f>+M360</f>
        <v>: Agustus</v>
      </c>
      <c r="N396" s="912"/>
      <c r="O396" s="509">
        <f>+O360</f>
        <v>0</v>
      </c>
      <c r="P396" s="509">
        <f>+P360</f>
        <v>8</v>
      </c>
    </row>
    <row r="397" spans="1:16" s="3" customFormat="1" ht="12.75" customHeight="1" x14ac:dyDescent="0.2">
      <c r="A397" s="3" t="s">
        <v>60</v>
      </c>
      <c r="C397" s="42">
        <v>0</v>
      </c>
      <c r="D397" s="42">
        <v>4</v>
      </c>
      <c r="E397" s="42">
        <v>3</v>
      </c>
      <c r="I397" s="910"/>
      <c r="J397" s="415"/>
      <c r="K397" s="416"/>
      <c r="L397" s="417" t="s">
        <v>12</v>
      </c>
      <c r="M397" s="956" t="str">
        <f>+M361</f>
        <v>: 2019</v>
      </c>
      <c r="N397" s="957"/>
      <c r="O397" s="42">
        <f>+O361</f>
        <v>1</v>
      </c>
      <c r="P397" s="42">
        <f>+P361</f>
        <v>9</v>
      </c>
    </row>
    <row r="398" spans="1:16" ht="19.5" customHeight="1" thickBot="1" x14ac:dyDescent="0.25">
      <c r="C398" s="30"/>
      <c r="D398" s="30"/>
      <c r="K398" s="2"/>
      <c r="L398" s="2"/>
      <c r="N398" s="2"/>
      <c r="O398" s="30"/>
      <c r="P398" s="30"/>
    </row>
    <row r="399" spans="1:16" ht="18.75" customHeight="1" x14ac:dyDescent="0.2">
      <c r="A399" s="946" t="s">
        <v>13</v>
      </c>
      <c r="B399" s="944" t="s">
        <v>14</v>
      </c>
      <c r="C399" s="913" t="s">
        <v>15</v>
      </c>
      <c r="D399" s="914"/>
      <c r="E399" s="914"/>
      <c r="F399" s="914"/>
      <c r="G399" s="914"/>
      <c r="H399" s="914"/>
      <c r="I399" s="915"/>
      <c r="J399" s="916" t="s">
        <v>16</v>
      </c>
      <c r="K399" s="914"/>
      <c r="L399" s="914"/>
      <c r="M399" s="914"/>
      <c r="N399" s="914"/>
      <c r="O399" s="914"/>
      <c r="P399" s="915"/>
    </row>
    <row r="400" spans="1:16" ht="20.100000000000001" customHeight="1" x14ac:dyDescent="0.2">
      <c r="A400" s="947"/>
      <c r="B400" s="945"/>
      <c r="C400" s="925" t="s">
        <v>17</v>
      </c>
      <c r="D400" s="926"/>
      <c r="E400" s="926"/>
      <c r="F400" s="4"/>
      <c r="G400" s="4"/>
      <c r="H400" s="4"/>
      <c r="I400" s="523" t="s">
        <v>17</v>
      </c>
      <c r="J400" s="34" t="s">
        <v>17</v>
      </c>
      <c r="K400" s="4"/>
      <c r="L400" s="4"/>
      <c r="M400" s="4"/>
      <c r="N400" s="926" t="s">
        <v>17</v>
      </c>
      <c r="O400" s="926"/>
      <c r="P400" s="927"/>
    </row>
    <row r="401" spans="1:16" ht="20.100000000000001" customHeight="1" x14ac:dyDescent="0.2">
      <c r="A401" s="947"/>
      <c r="B401" s="945"/>
      <c r="C401" s="902" t="s">
        <v>9</v>
      </c>
      <c r="D401" s="903"/>
      <c r="E401" s="903"/>
      <c r="F401" s="515" t="s">
        <v>18</v>
      </c>
      <c r="G401" s="515" t="s">
        <v>19</v>
      </c>
      <c r="H401" s="515" t="s">
        <v>20</v>
      </c>
      <c r="I401" s="516" t="s">
        <v>21</v>
      </c>
      <c r="J401" s="35" t="s">
        <v>9</v>
      </c>
      <c r="K401" s="515" t="s">
        <v>18</v>
      </c>
      <c r="L401" s="515" t="s">
        <v>19</v>
      </c>
      <c r="M401" s="515" t="s">
        <v>20</v>
      </c>
      <c r="N401" s="904" t="s">
        <v>21</v>
      </c>
      <c r="O401" s="904"/>
      <c r="P401" s="905"/>
    </row>
    <row r="402" spans="1:16" ht="20.100000000000001" customHeight="1" x14ac:dyDescent="0.2">
      <c r="A402" s="947"/>
      <c r="B402" s="945"/>
      <c r="C402" s="906" t="s">
        <v>22</v>
      </c>
      <c r="D402" s="907"/>
      <c r="E402" s="907"/>
      <c r="F402" s="517"/>
      <c r="G402" s="517"/>
      <c r="H402" s="517"/>
      <c r="I402" s="518" t="s">
        <v>23</v>
      </c>
      <c r="J402" s="36" t="s">
        <v>22</v>
      </c>
      <c r="K402" s="517"/>
      <c r="L402" s="517"/>
      <c r="M402" s="517"/>
      <c r="N402" s="907" t="s">
        <v>24</v>
      </c>
      <c r="O402" s="907"/>
      <c r="P402" s="908"/>
    </row>
    <row r="403" spans="1:16" ht="20.100000000000001" customHeight="1" x14ac:dyDescent="0.2">
      <c r="A403" s="46" t="s">
        <v>25</v>
      </c>
      <c r="B403" s="47" t="s">
        <v>26</v>
      </c>
      <c r="C403" s="890" t="s">
        <v>27</v>
      </c>
      <c r="D403" s="891"/>
      <c r="E403" s="891"/>
      <c r="F403" s="510" t="s">
        <v>28</v>
      </c>
      <c r="G403" s="510" t="s">
        <v>29</v>
      </c>
      <c r="H403" s="510" t="s">
        <v>30</v>
      </c>
      <c r="I403" s="48" t="s">
        <v>31</v>
      </c>
      <c r="J403" s="49" t="s">
        <v>32</v>
      </c>
      <c r="K403" s="510" t="s">
        <v>33</v>
      </c>
      <c r="L403" s="510" t="s">
        <v>34</v>
      </c>
      <c r="M403" s="510" t="s">
        <v>35</v>
      </c>
      <c r="N403" s="892" t="s">
        <v>36</v>
      </c>
      <c r="O403" s="891"/>
      <c r="P403" s="893"/>
    </row>
    <row r="404" spans="1:16" ht="20.100000000000001" customHeight="1" x14ac:dyDescent="0.2">
      <c r="A404" s="5"/>
      <c r="B404" s="6" t="s">
        <v>37</v>
      </c>
      <c r="C404" s="894">
        <f>SUM(C406,C409)</f>
        <v>145</v>
      </c>
      <c r="D404" s="895"/>
      <c r="E404" s="895"/>
      <c r="F404" s="511">
        <f>SUM(F406,F409)</f>
        <v>135</v>
      </c>
      <c r="G404" s="511">
        <f>SUM(G406,G409)</f>
        <v>0</v>
      </c>
      <c r="H404" s="511">
        <f>SUM(H406,H409)</f>
        <v>0</v>
      </c>
      <c r="I404" s="7">
        <f>SUM(I406,I409)</f>
        <v>10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70</v>
      </c>
      <c r="M404" s="7">
        <f t="shared" si="87"/>
        <v>0</v>
      </c>
      <c r="N404" s="896">
        <f t="shared" si="87"/>
        <v>70</v>
      </c>
      <c r="O404" s="897"/>
      <c r="P404" s="898"/>
    </row>
    <row r="405" spans="1:16" ht="20.100000000000001" customHeight="1" x14ac:dyDescent="0.2">
      <c r="A405" s="9">
        <v>1</v>
      </c>
      <c r="B405" s="10" t="s">
        <v>38</v>
      </c>
      <c r="C405" s="899"/>
      <c r="D405" s="900"/>
      <c r="E405" s="900"/>
      <c r="F405" s="513"/>
      <c r="G405" s="513"/>
      <c r="H405" s="513"/>
      <c r="I405" s="37"/>
      <c r="J405" s="512"/>
      <c r="K405" s="513"/>
      <c r="L405" s="513"/>
      <c r="M405" s="513"/>
      <c r="N405" s="900"/>
      <c r="O405" s="900"/>
      <c r="P405" s="901"/>
    </row>
    <row r="406" spans="1:16" ht="20.100000000000001" customHeight="1" x14ac:dyDescent="0.2">
      <c r="A406" s="11"/>
      <c r="B406" s="10" t="s">
        <v>39</v>
      </c>
      <c r="C406" s="928">
        <f>SUM(C407:E408)</f>
        <v>0</v>
      </c>
      <c r="D406" s="929"/>
      <c r="E406" s="929"/>
      <c r="F406" s="524">
        <f>SUM(F407:F408)</f>
        <v>0</v>
      </c>
      <c r="G406" s="524">
        <f t="shared" ref="G406:H406" si="88">SUM(G407:G408)</f>
        <v>0</v>
      </c>
      <c r="H406" s="524">
        <f t="shared" si="88"/>
        <v>0</v>
      </c>
      <c r="I406" s="501">
        <f>SUM(C406-F406+G406-H406)</f>
        <v>0</v>
      </c>
      <c r="J406" s="524">
        <f>SUM(J407:J408)</f>
        <v>0</v>
      </c>
      <c r="K406" s="524">
        <f t="shared" ref="K406:M406" si="89">SUM(K407:K408)</f>
        <v>0</v>
      </c>
      <c r="L406" s="524">
        <f t="shared" si="89"/>
        <v>0</v>
      </c>
      <c r="M406" s="524">
        <f t="shared" si="89"/>
        <v>0</v>
      </c>
      <c r="N406" s="880">
        <f>SUM(N407:P408)</f>
        <v>0</v>
      </c>
      <c r="O406" s="880"/>
      <c r="P406" s="881"/>
    </row>
    <row r="407" spans="1:16" ht="26.25" customHeight="1" x14ac:dyDescent="0.2">
      <c r="A407" s="11"/>
      <c r="B407" s="12" t="s">
        <v>40</v>
      </c>
      <c r="C407" s="919">
        <v>0</v>
      </c>
      <c r="D407" s="920"/>
      <c r="E407" s="920"/>
      <c r="F407" s="520">
        <v>0</v>
      </c>
      <c r="G407" s="520">
        <v>0</v>
      </c>
      <c r="H407" s="520">
        <v>0</v>
      </c>
      <c r="I407" s="504">
        <f t="shared" ref="I407:I411" si="90">SUM(C407-F407+G407-H407)</f>
        <v>0</v>
      </c>
      <c r="J407" s="530">
        <v>0</v>
      </c>
      <c r="K407" s="530">
        <v>0</v>
      </c>
      <c r="L407" s="530">
        <v>0</v>
      </c>
      <c r="M407" s="530">
        <v>0</v>
      </c>
      <c r="N407" s="880">
        <f>SUM(J407-K407+L407-M407)</f>
        <v>0</v>
      </c>
      <c r="O407" s="880"/>
      <c r="P407" s="881"/>
    </row>
    <row r="408" spans="1:16" ht="20.100000000000001" customHeight="1" x14ac:dyDescent="0.2">
      <c r="A408" s="11"/>
      <c r="B408" s="12" t="s">
        <v>41</v>
      </c>
      <c r="C408" s="919">
        <v>0</v>
      </c>
      <c r="D408" s="920"/>
      <c r="E408" s="920"/>
      <c r="F408" s="520">
        <v>0</v>
      </c>
      <c r="G408" s="520">
        <v>0</v>
      </c>
      <c r="H408" s="520">
        <v>0</v>
      </c>
      <c r="I408" s="504">
        <f t="shared" si="90"/>
        <v>0</v>
      </c>
      <c r="J408" s="530">
        <v>0</v>
      </c>
      <c r="K408" s="530">
        <v>0</v>
      </c>
      <c r="L408" s="530">
        <v>0</v>
      </c>
      <c r="M408" s="530">
        <v>0</v>
      </c>
      <c r="N408" s="880">
        <f>SUM(J408-K408+L408-M408)</f>
        <v>0</v>
      </c>
      <c r="O408" s="880"/>
      <c r="P408" s="881"/>
    </row>
    <row r="409" spans="1:16" ht="20.100000000000001" customHeight="1" x14ac:dyDescent="0.2">
      <c r="A409" s="11"/>
      <c r="B409" s="10" t="s">
        <v>42</v>
      </c>
      <c r="C409" s="928">
        <f>SUM(C410:E411)</f>
        <v>145</v>
      </c>
      <c r="D409" s="929"/>
      <c r="E409" s="929"/>
      <c r="F409" s="524">
        <f>SUM(F410:F411)</f>
        <v>135</v>
      </c>
      <c r="G409" s="524">
        <f t="shared" ref="G409:H409" si="91">SUM(G410:G411)</f>
        <v>0</v>
      </c>
      <c r="H409" s="524">
        <f t="shared" si="91"/>
        <v>0</v>
      </c>
      <c r="I409" s="501">
        <f t="shared" si="90"/>
        <v>10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70</v>
      </c>
      <c r="M409" s="13">
        <f t="shared" si="92"/>
        <v>0</v>
      </c>
      <c r="N409" s="880">
        <f>SUM(N410:P411)</f>
        <v>70</v>
      </c>
      <c r="O409" s="880"/>
      <c r="P409" s="881"/>
    </row>
    <row r="410" spans="1:16" ht="20.100000000000001" customHeight="1" x14ac:dyDescent="0.2">
      <c r="A410" s="11"/>
      <c r="B410" s="12" t="s">
        <v>40</v>
      </c>
      <c r="C410" s="919">
        <v>145</v>
      </c>
      <c r="D410" s="920"/>
      <c r="E410" s="920"/>
      <c r="F410" s="520">
        <v>135</v>
      </c>
      <c r="G410" s="520">
        <v>0</v>
      </c>
      <c r="H410" s="520">
        <v>0</v>
      </c>
      <c r="I410" s="504">
        <f t="shared" si="90"/>
        <v>10</v>
      </c>
      <c r="J410" s="38">
        <v>0</v>
      </c>
      <c r="K410" s="520">
        <v>0</v>
      </c>
      <c r="L410" s="520">
        <v>0</v>
      </c>
      <c r="M410" s="520">
        <v>0</v>
      </c>
      <c r="N410" s="880">
        <f>SUM(J410-K410+L410-M410)</f>
        <v>0</v>
      </c>
      <c r="O410" s="880"/>
      <c r="P410" s="881"/>
    </row>
    <row r="411" spans="1:16" ht="20.100000000000001" customHeight="1" x14ac:dyDescent="0.2">
      <c r="A411" s="11"/>
      <c r="B411" s="12" t="s">
        <v>41</v>
      </c>
      <c r="C411" s="919">
        <v>0</v>
      </c>
      <c r="D411" s="920"/>
      <c r="E411" s="920"/>
      <c r="F411" s="520">
        <v>0</v>
      </c>
      <c r="G411" s="520">
        <v>0</v>
      </c>
      <c r="H411" s="520">
        <v>0</v>
      </c>
      <c r="I411" s="504">
        <f t="shared" si="90"/>
        <v>0</v>
      </c>
      <c r="J411" s="38">
        <v>0</v>
      </c>
      <c r="K411" s="520">
        <v>0</v>
      </c>
      <c r="L411" s="520">
        <v>70</v>
      </c>
      <c r="M411" s="520">
        <v>0</v>
      </c>
      <c r="N411" s="880">
        <f>SUM(J411-K411+L411-M411)</f>
        <v>70</v>
      </c>
      <c r="O411" s="880"/>
      <c r="P411" s="881"/>
    </row>
    <row r="412" spans="1:16" ht="24" customHeight="1" x14ac:dyDescent="0.2">
      <c r="A412" s="9">
        <v>2</v>
      </c>
      <c r="B412" s="10" t="s">
        <v>43</v>
      </c>
      <c r="C412" s="899"/>
      <c r="D412" s="900"/>
      <c r="E412" s="900"/>
      <c r="F412" s="513"/>
      <c r="G412" s="513"/>
      <c r="H412" s="513"/>
      <c r="I412" s="499"/>
      <c r="J412" s="512"/>
      <c r="K412" s="513"/>
      <c r="L412" s="513"/>
      <c r="M412" s="513"/>
      <c r="N412" s="867"/>
      <c r="O412" s="867"/>
      <c r="P412" s="868"/>
    </row>
    <row r="413" spans="1:16" ht="12.75" customHeight="1" x14ac:dyDescent="0.2">
      <c r="A413" s="11"/>
      <c r="B413" s="12" t="s">
        <v>44</v>
      </c>
      <c r="C413" s="919">
        <v>78</v>
      </c>
      <c r="D413" s="920"/>
      <c r="E413" s="920"/>
      <c r="F413" s="520">
        <v>75</v>
      </c>
      <c r="G413" s="520">
        <v>0</v>
      </c>
      <c r="H413" s="520">
        <v>0</v>
      </c>
      <c r="I413" s="501">
        <f>SUM(C413-F413+G413-H413)</f>
        <v>3</v>
      </c>
      <c r="J413" s="512"/>
      <c r="K413" s="513"/>
      <c r="L413" s="513"/>
      <c r="M413" s="513"/>
      <c r="N413" s="867"/>
      <c r="O413" s="867"/>
      <c r="P413" s="868"/>
    </row>
    <row r="414" spans="1:16" ht="14.25" x14ac:dyDescent="0.2">
      <c r="A414" s="11"/>
      <c r="B414" s="12" t="s">
        <v>45</v>
      </c>
      <c r="C414" s="919">
        <v>0</v>
      </c>
      <c r="D414" s="920"/>
      <c r="E414" s="920"/>
      <c r="F414" s="520">
        <v>0</v>
      </c>
      <c r="G414" s="520">
        <v>0</v>
      </c>
      <c r="H414" s="520">
        <v>0</v>
      </c>
      <c r="I414" s="501">
        <f t="shared" ref="I414:I416" si="93">SUM(C414-F414+G414-H414)</f>
        <v>0</v>
      </c>
      <c r="J414" s="512"/>
      <c r="K414" s="513"/>
      <c r="L414" s="513"/>
      <c r="M414" s="513"/>
      <c r="N414" s="867"/>
      <c r="O414" s="867"/>
      <c r="P414" s="868"/>
    </row>
    <row r="415" spans="1:16" ht="14.25" x14ac:dyDescent="0.2">
      <c r="A415" s="9"/>
      <c r="B415" s="12" t="s">
        <v>46</v>
      </c>
      <c r="C415" s="919">
        <v>0</v>
      </c>
      <c r="D415" s="920"/>
      <c r="E415" s="920"/>
      <c r="F415" s="520">
        <v>0</v>
      </c>
      <c r="G415" s="520">
        <v>0</v>
      </c>
      <c r="H415" s="520">
        <v>0</v>
      </c>
      <c r="I415" s="501">
        <f t="shared" si="93"/>
        <v>0</v>
      </c>
      <c r="J415" s="512"/>
      <c r="K415" s="513"/>
      <c r="L415" s="513"/>
      <c r="M415" s="513"/>
      <c r="N415" s="867"/>
      <c r="O415" s="867"/>
      <c r="P415" s="868"/>
    </row>
    <row r="416" spans="1:16" ht="14.25" x14ac:dyDescent="0.2">
      <c r="A416" s="14"/>
      <c r="B416" s="15" t="s">
        <v>47</v>
      </c>
      <c r="C416" s="921">
        <v>67</v>
      </c>
      <c r="D416" s="922"/>
      <c r="E416" s="922"/>
      <c r="F416" s="521">
        <v>60</v>
      </c>
      <c r="G416" s="521">
        <v>0</v>
      </c>
      <c r="H416" s="521">
        <v>0</v>
      </c>
      <c r="I416" s="501">
        <f t="shared" si="93"/>
        <v>7</v>
      </c>
      <c r="J416" s="39"/>
      <c r="K416" s="16"/>
      <c r="L416" s="16"/>
      <c r="M416" s="16"/>
      <c r="N416" s="869"/>
      <c r="O416" s="869"/>
      <c r="P416" s="870"/>
    </row>
    <row r="417" spans="1:16" ht="15" thickBot="1" x14ac:dyDescent="0.25">
      <c r="A417" s="17">
        <v>3</v>
      </c>
      <c r="B417" s="18" t="s">
        <v>48</v>
      </c>
      <c r="C417" s="923"/>
      <c r="D417" s="924"/>
      <c r="E417" s="924"/>
      <c r="F417" s="26">
        <v>0</v>
      </c>
      <c r="G417" s="26">
        <v>0</v>
      </c>
      <c r="H417" s="522"/>
      <c r="I417" s="40"/>
      <c r="J417" s="41"/>
      <c r="K417" s="500"/>
      <c r="L417" s="500"/>
      <c r="M417" s="500"/>
      <c r="N417" s="873"/>
      <c r="O417" s="873"/>
      <c r="P417" s="874"/>
    </row>
    <row r="418" spans="1:16" x14ac:dyDescent="0.2">
      <c r="B418" s="497" t="s">
        <v>49</v>
      </c>
      <c r="C418" s="861">
        <f>SUM(C413:E416)-C404</f>
        <v>0</v>
      </c>
      <c r="D418" s="862"/>
      <c r="E418" s="862"/>
      <c r="F418" s="25">
        <f>SUM(F413:F416)-F404</f>
        <v>0</v>
      </c>
      <c r="G418" s="25">
        <f t="shared" ref="G418:I418" si="94">SUM(G413:G416)-G404</f>
        <v>0</v>
      </c>
      <c r="H418" s="25">
        <f t="shared" si="94"/>
        <v>0</v>
      </c>
      <c r="I418" s="25">
        <f t="shared" si="94"/>
        <v>0</v>
      </c>
      <c r="J418" s="8"/>
      <c r="K418" s="8"/>
      <c r="L418" s="8"/>
      <c r="M418" s="8"/>
      <c r="N418" s="863"/>
      <c r="O418" s="863"/>
      <c r="P418" s="863"/>
    </row>
    <row r="419" spans="1:16" x14ac:dyDescent="0.2">
      <c r="C419" s="864"/>
      <c r="D419" s="864"/>
      <c r="E419" s="864"/>
      <c r="N419" s="864"/>
      <c r="O419" s="864"/>
      <c r="P419" s="864"/>
    </row>
    <row r="420" spans="1:16" x14ac:dyDescent="0.2">
      <c r="C420" s="497"/>
      <c r="D420" s="497"/>
      <c r="E420" s="497"/>
      <c r="N420" s="497"/>
      <c r="O420" s="497"/>
      <c r="P420" s="497"/>
    </row>
    <row r="421" spans="1:16" x14ac:dyDescent="0.2">
      <c r="C421" s="497"/>
      <c r="D421" s="497"/>
      <c r="E421" s="497"/>
      <c r="N421" s="497"/>
      <c r="O421" s="497"/>
      <c r="P421" s="497"/>
    </row>
    <row r="422" spans="1:16" x14ac:dyDescent="0.2">
      <c r="C422" s="497"/>
      <c r="D422" s="497"/>
      <c r="E422" s="497"/>
      <c r="N422" s="497"/>
      <c r="O422" s="497"/>
      <c r="P422" s="497"/>
    </row>
    <row r="423" spans="1:16" x14ac:dyDescent="0.2">
      <c r="C423" s="497"/>
      <c r="D423" s="497"/>
      <c r="E423" s="497"/>
      <c r="N423" s="497"/>
      <c r="O423" s="497"/>
      <c r="P423" s="497"/>
    </row>
    <row r="424" spans="1:16" x14ac:dyDescent="0.2">
      <c r="C424" s="497"/>
      <c r="D424" s="497"/>
      <c r="E424" s="497"/>
      <c r="N424" s="497"/>
      <c r="O424" s="497"/>
      <c r="P424" s="497"/>
    </row>
    <row r="425" spans="1:16" x14ac:dyDescent="0.2">
      <c r="C425" s="497"/>
      <c r="D425" s="497"/>
      <c r="E425" s="497"/>
      <c r="N425" s="497"/>
      <c r="O425" s="497"/>
      <c r="P425" s="497"/>
    </row>
    <row r="426" spans="1:16" ht="12.75" customHeight="1" x14ac:dyDescent="0.2">
      <c r="A426" s="864" t="s">
        <v>0</v>
      </c>
      <c r="B426" s="864"/>
      <c r="F426" s="1" t="s">
        <v>1</v>
      </c>
      <c r="I426" s="92"/>
      <c r="M426" s="917" t="s">
        <v>63</v>
      </c>
      <c r="N426" s="917"/>
      <c r="O426" s="917"/>
      <c r="P426" s="917"/>
    </row>
    <row r="427" spans="1:16" ht="12.75" customHeight="1" x14ac:dyDescent="0.2">
      <c r="A427" s="864" t="s">
        <v>3</v>
      </c>
      <c r="B427" s="864"/>
      <c r="I427" s="92"/>
      <c r="M427" s="917"/>
      <c r="N427" s="917"/>
      <c r="O427" s="917"/>
      <c r="P427" s="917"/>
    </row>
    <row r="428" spans="1:16" x14ac:dyDescent="0.2">
      <c r="A428" s="864" t="s">
        <v>4</v>
      </c>
      <c r="B428" s="864"/>
      <c r="I428" s="92"/>
      <c r="M428" s="1" t="s">
        <v>1</v>
      </c>
    </row>
    <row r="429" spans="1:16" ht="20.25" x14ac:dyDescent="0.3">
      <c r="F429" s="918" t="s">
        <v>5</v>
      </c>
      <c r="G429" s="918"/>
      <c r="H429" s="918"/>
      <c r="I429" s="918"/>
      <c r="J429" s="918"/>
      <c r="K429" s="918"/>
      <c r="L429" s="918"/>
    </row>
    <row r="430" spans="1:16" x14ac:dyDescent="0.2">
      <c r="F430" s="909" t="s">
        <v>6</v>
      </c>
      <c r="G430" s="909"/>
      <c r="H430" s="909"/>
      <c r="I430" s="909"/>
      <c r="J430" s="909"/>
      <c r="K430" s="909"/>
      <c r="L430" s="909"/>
    </row>
    <row r="431" spans="1:16" ht="12.75" customHeight="1" x14ac:dyDescent="0.2">
      <c r="A431" s="1" t="s">
        <v>7</v>
      </c>
      <c r="C431" s="28"/>
      <c r="D431" s="509">
        <v>1</v>
      </c>
      <c r="E431" s="509">
        <v>5</v>
      </c>
      <c r="I431" s="910">
        <v>13</v>
      </c>
      <c r="K431" s="2"/>
      <c r="L431" s="24" t="s">
        <v>50</v>
      </c>
      <c r="M431" s="911" t="str">
        <f>+M396</f>
        <v>: Agustus</v>
      </c>
      <c r="N431" s="912"/>
      <c r="O431" s="509">
        <f>+O396</f>
        <v>0</v>
      </c>
      <c r="P431" s="509">
        <f>+P396</f>
        <v>8</v>
      </c>
    </row>
    <row r="432" spans="1:16" ht="12.75" customHeight="1" x14ac:dyDescent="0.2">
      <c r="A432" s="1" t="s">
        <v>8</v>
      </c>
      <c r="C432" s="28"/>
      <c r="D432" s="509">
        <v>0</v>
      </c>
      <c r="E432" s="509">
        <v>8</v>
      </c>
      <c r="G432" s="1" t="s">
        <v>1</v>
      </c>
      <c r="I432" s="910"/>
      <c r="K432" s="2"/>
      <c r="L432" s="24" t="s">
        <v>12</v>
      </c>
      <c r="M432" s="911" t="str">
        <f>+M397</f>
        <v>: 2019</v>
      </c>
      <c r="N432" s="912"/>
      <c r="O432" s="509">
        <f>+O397</f>
        <v>1</v>
      </c>
      <c r="P432" s="509">
        <f>+P397</f>
        <v>9</v>
      </c>
    </row>
    <row r="433" spans="1:18" ht="13.5" thickBot="1" x14ac:dyDescent="0.25">
      <c r="C433" s="30"/>
      <c r="D433" s="30"/>
      <c r="K433" s="2"/>
      <c r="L433" s="2"/>
      <c r="N433" s="2"/>
      <c r="O433" s="30"/>
      <c r="P433" s="30"/>
    </row>
    <row r="434" spans="1:18" ht="12.75" customHeight="1" x14ac:dyDescent="0.2">
      <c r="A434" s="946" t="s">
        <v>13</v>
      </c>
      <c r="B434" s="944" t="s">
        <v>14</v>
      </c>
      <c r="C434" s="913" t="s">
        <v>15</v>
      </c>
      <c r="D434" s="914"/>
      <c r="E434" s="914"/>
      <c r="F434" s="914"/>
      <c r="G434" s="914"/>
      <c r="H434" s="914"/>
      <c r="I434" s="915"/>
      <c r="J434" s="916" t="s">
        <v>16</v>
      </c>
      <c r="K434" s="914"/>
      <c r="L434" s="914"/>
      <c r="M434" s="914"/>
      <c r="N434" s="914"/>
      <c r="O434" s="914"/>
      <c r="P434" s="915"/>
    </row>
    <row r="435" spans="1:18" ht="12.75" customHeight="1" x14ac:dyDescent="0.2">
      <c r="A435" s="947"/>
      <c r="B435" s="945"/>
      <c r="C435" s="925" t="s">
        <v>17</v>
      </c>
      <c r="D435" s="926"/>
      <c r="E435" s="926"/>
      <c r="F435" s="4"/>
      <c r="G435" s="4"/>
      <c r="H435" s="4"/>
      <c r="I435" s="523" t="s">
        <v>17</v>
      </c>
      <c r="J435" s="34" t="s">
        <v>17</v>
      </c>
      <c r="K435" s="4"/>
      <c r="L435" s="4"/>
      <c r="M435" s="4"/>
      <c r="N435" s="926" t="s">
        <v>17</v>
      </c>
      <c r="O435" s="926"/>
      <c r="P435" s="927"/>
    </row>
    <row r="436" spans="1:18" ht="12.75" customHeight="1" x14ac:dyDescent="0.2">
      <c r="A436" s="947"/>
      <c r="B436" s="945"/>
      <c r="C436" s="902" t="s">
        <v>9</v>
      </c>
      <c r="D436" s="903"/>
      <c r="E436" s="903"/>
      <c r="F436" s="515" t="s">
        <v>18</v>
      </c>
      <c r="G436" s="515" t="s">
        <v>19</v>
      </c>
      <c r="H436" s="515" t="s">
        <v>20</v>
      </c>
      <c r="I436" s="516" t="s">
        <v>21</v>
      </c>
      <c r="J436" s="35" t="s">
        <v>9</v>
      </c>
      <c r="K436" s="515" t="s">
        <v>18</v>
      </c>
      <c r="L436" s="515" t="s">
        <v>19</v>
      </c>
      <c r="M436" s="515" t="s">
        <v>20</v>
      </c>
      <c r="N436" s="904" t="s">
        <v>21</v>
      </c>
      <c r="O436" s="904"/>
      <c r="P436" s="905"/>
    </row>
    <row r="437" spans="1:18" ht="12.75" customHeight="1" x14ac:dyDescent="0.2">
      <c r="A437" s="947"/>
      <c r="B437" s="945"/>
      <c r="C437" s="906" t="s">
        <v>22</v>
      </c>
      <c r="D437" s="907"/>
      <c r="E437" s="907"/>
      <c r="F437" s="517"/>
      <c r="G437" s="517"/>
      <c r="H437" s="517"/>
      <c r="I437" s="518" t="s">
        <v>23</v>
      </c>
      <c r="J437" s="36" t="s">
        <v>22</v>
      </c>
      <c r="K437" s="517"/>
      <c r="L437" s="517"/>
      <c r="M437" s="517"/>
      <c r="N437" s="907" t="s">
        <v>24</v>
      </c>
      <c r="O437" s="907"/>
      <c r="P437" s="908"/>
    </row>
    <row r="438" spans="1:18" x14ac:dyDescent="0.2">
      <c r="A438" s="46" t="s">
        <v>25</v>
      </c>
      <c r="B438" s="47" t="s">
        <v>26</v>
      </c>
      <c r="C438" s="890" t="s">
        <v>27</v>
      </c>
      <c r="D438" s="891"/>
      <c r="E438" s="891"/>
      <c r="F438" s="510" t="s">
        <v>28</v>
      </c>
      <c r="G438" s="510" t="s">
        <v>29</v>
      </c>
      <c r="H438" s="510" t="s">
        <v>30</v>
      </c>
      <c r="I438" s="48" t="s">
        <v>31</v>
      </c>
      <c r="J438" s="49" t="s">
        <v>32</v>
      </c>
      <c r="K438" s="510" t="s">
        <v>33</v>
      </c>
      <c r="L438" s="510" t="s">
        <v>34</v>
      </c>
      <c r="M438" s="510" t="s">
        <v>35</v>
      </c>
      <c r="N438" s="892" t="s">
        <v>36</v>
      </c>
      <c r="O438" s="891"/>
      <c r="P438" s="893"/>
      <c r="Q438" s="1" t="s">
        <v>1</v>
      </c>
    </row>
    <row r="439" spans="1:18" ht="15.75" x14ac:dyDescent="0.2">
      <c r="A439" s="5"/>
      <c r="B439" s="6" t="s">
        <v>37</v>
      </c>
      <c r="C439" s="894">
        <f>SUM(C15,C50,C85,C120,C155,C190,C225,C261,C296,C332,C368,C404)</f>
        <v>3011</v>
      </c>
      <c r="D439" s="895"/>
      <c r="E439" s="895"/>
      <c r="F439" s="95">
        <f t="shared" ref="F439:N439" si="95">SUM(F15,F50,F85,F120,F155,F190,F225,F261,F296,F332,F368,F404)</f>
        <v>640</v>
      </c>
      <c r="G439" s="252">
        <f t="shared" si="95"/>
        <v>99</v>
      </c>
      <c r="H439" s="95">
        <f t="shared" si="95"/>
        <v>0</v>
      </c>
      <c r="I439" s="96">
        <f t="shared" si="95"/>
        <v>2470</v>
      </c>
      <c r="J439" s="103">
        <f t="shared" si="95"/>
        <v>0</v>
      </c>
      <c r="K439" s="95">
        <f t="shared" si="95"/>
        <v>0</v>
      </c>
      <c r="L439" s="252">
        <f t="shared" si="95"/>
        <v>180</v>
      </c>
      <c r="M439" s="95">
        <f t="shared" si="95"/>
        <v>0</v>
      </c>
      <c r="N439" s="896">
        <f t="shared" si="95"/>
        <v>180</v>
      </c>
      <c r="O439" s="897"/>
      <c r="P439" s="898"/>
      <c r="Q439" s="1" t="s">
        <v>1</v>
      </c>
    </row>
    <row r="440" spans="1:18" x14ac:dyDescent="0.2">
      <c r="A440" s="9">
        <v>1</v>
      </c>
      <c r="B440" s="10" t="s">
        <v>38</v>
      </c>
      <c r="C440" s="899"/>
      <c r="D440" s="900"/>
      <c r="E440" s="900"/>
      <c r="F440" s="513"/>
      <c r="G440" s="513"/>
      <c r="H440" s="513"/>
      <c r="I440" s="514"/>
      <c r="J440" s="512"/>
      <c r="K440" s="513"/>
      <c r="L440" s="513"/>
      <c r="M440" s="513"/>
      <c r="N440" s="900"/>
      <c r="O440" s="900"/>
      <c r="P440" s="901"/>
    </row>
    <row r="441" spans="1:18" ht="14.25" x14ac:dyDescent="0.2">
      <c r="A441" s="11"/>
      <c r="B441" s="10" t="s">
        <v>39</v>
      </c>
      <c r="C441" s="885">
        <f t="shared" ref="C441:C443" si="96">SUM(C87,C17,C298,C192,C122,C334,C227,C263,C157,C406,C370,C52)</f>
        <v>0</v>
      </c>
      <c r="D441" s="886"/>
      <c r="E441" s="886"/>
      <c r="F441" s="506">
        <f t="shared" ref="F441:N443" si="97">SUM(F87,F17,F298,F192,F122,F334,F227,F263,F157,F406,F370,F52)</f>
        <v>0</v>
      </c>
      <c r="G441" s="506">
        <f t="shared" si="97"/>
        <v>0</v>
      </c>
      <c r="H441" s="506">
        <f t="shared" si="97"/>
        <v>0</v>
      </c>
      <c r="I441" s="507">
        <f t="shared" si="97"/>
        <v>0</v>
      </c>
      <c r="J441" s="505">
        <f t="shared" si="97"/>
        <v>0</v>
      </c>
      <c r="K441" s="506">
        <f t="shared" si="97"/>
        <v>0</v>
      </c>
      <c r="L441" s="506">
        <f t="shared" si="97"/>
        <v>0</v>
      </c>
      <c r="M441" s="506">
        <f t="shared" si="97"/>
        <v>0</v>
      </c>
      <c r="N441" s="886">
        <f t="shared" si="97"/>
        <v>0</v>
      </c>
      <c r="O441" s="886"/>
      <c r="P441" s="887"/>
    </row>
    <row r="442" spans="1:18" ht="15" x14ac:dyDescent="0.2">
      <c r="A442" s="11"/>
      <c r="B442" s="12" t="s">
        <v>40</v>
      </c>
      <c r="C442" s="882">
        <f t="shared" si="96"/>
        <v>0</v>
      </c>
      <c r="D442" s="883"/>
      <c r="E442" s="883"/>
      <c r="F442" s="503">
        <f t="shared" si="97"/>
        <v>0</v>
      </c>
      <c r="G442" s="503">
        <f t="shared" si="97"/>
        <v>0</v>
      </c>
      <c r="H442" s="503">
        <f t="shared" si="97"/>
        <v>0</v>
      </c>
      <c r="I442" s="504">
        <f t="shared" si="97"/>
        <v>0</v>
      </c>
      <c r="J442" s="502">
        <f t="shared" si="97"/>
        <v>0</v>
      </c>
      <c r="K442" s="503">
        <f t="shared" si="97"/>
        <v>0</v>
      </c>
      <c r="L442" s="503">
        <f t="shared" si="97"/>
        <v>0</v>
      </c>
      <c r="M442" s="503">
        <f t="shared" si="97"/>
        <v>0</v>
      </c>
      <c r="N442" s="880">
        <f t="shared" si="97"/>
        <v>0</v>
      </c>
      <c r="O442" s="880"/>
      <c r="P442" s="881"/>
    </row>
    <row r="443" spans="1:18" ht="15" x14ac:dyDescent="0.2">
      <c r="A443" s="11"/>
      <c r="B443" s="12" t="s">
        <v>41</v>
      </c>
      <c r="C443" s="888">
        <f t="shared" si="96"/>
        <v>0</v>
      </c>
      <c r="D443" s="889"/>
      <c r="E443" s="889"/>
      <c r="F443" s="508">
        <f t="shared" si="97"/>
        <v>0</v>
      </c>
      <c r="G443" s="508">
        <f t="shared" si="97"/>
        <v>0</v>
      </c>
      <c r="H443" s="508">
        <f t="shared" si="97"/>
        <v>0</v>
      </c>
      <c r="I443" s="45">
        <f t="shared" si="97"/>
        <v>0</v>
      </c>
      <c r="J443" s="502">
        <f t="shared" si="97"/>
        <v>0</v>
      </c>
      <c r="K443" s="503">
        <f t="shared" si="97"/>
        <v>0</v>
      </c>
      <c r="L443" s="503">
        <f t="shared" si="97"/>
        <v>0</v>
      </c>
      <c r="M443" s="503">
        <f t="shared" si="97"/>
        <v>0</v>
      </c>
      <c r="N443" s="880">
        <f t="shared" si="97"/>
        <v>0</v>
      </c>
      <c r="O443" s="880"/>
      <c r="P443" s="881"/>
    </row>
    <row r="444" spans="1:18" ht="14.25" x14ac:dyDescent="0.2">
      <c r="A444" s="11"/>
      <c r="B444" s="10" t="s">
        <v>42</v>
      </c>
      <c r="C444" s="878">
        <f>SUM(C20,C55,C90,C125,C160,C195,C230,C266,C301,C337,C373,C409)</f>
        <v>3011</v>
      </c>
      <c r="D444" s="879"/>
      <c r="E444" s="879"/>
      <c r="F444" s="97">
        <f t="shared" ref="F444:N451" si="98">SUM(F20,F55,F90,F125,F160,F195,F230,F266,F301,F337,F373,F409)</f>
        <v>640</v>
      </c>
      <c r="G444" s="97">
        <f t="shared" si="98"/>
        <v>99</v>
      </c>
      <c r="H444" s="97">
        <f t="shared" si="98"/>
        <v>0</v>
      </c>
      <c r="I444" s="98">
        <f t="shared" si="98"/>
        <v>2470</v>
      </c>
      <c r="J444" s="141">
        <f t="shared" si="98"/>
        <v>0</v>
      </c>
      <c r="K444" s="142">
        <f t="shared" si="98"/>
        <v>0</v>
      </c>
      <c r="L444" s="142">
        <f t="shared" si="98"/>
        <v>180</v>
      </c>
      <c r="M444" s="142">
        <f t="shared" si="98"/>
        <v>0</v>
      </c>
      <c r="N444" s="880">
        <f t="shared" si="98"/>
        <v>180</v>
      </c>
      <c r="O444" s="880"/>
      <c r="P444" s="881"/>
      <c r="R444" s="1" t="s">
        <v>1</v>
      </c>
    </row>
    <row r="445" spans="1:18" ht="15" x14ac:dyDescent="0.2">
      <c r="A445" s="11"/>
      <c r="B445" s="12" t="s">
        <v>40</v>
      </c>
      <c r="C445" s="882">
        <f t="shared" ref="C445:C451" si="99">SUM(C21,C56,C91,C126,C161,C196,C231,C267,C302,C338,C374,C410)</f>
        <v>1276</v>
      </c>
      <c r="D445" s="883"/>
      <c r="E445" s="883"/>
      <c r="F445" s="101">
        <f t="shared" si="98"/>
        <v>493</v>
      </c>
      <c r="G445" s="101">
        <f t="shared" si="98"/>
        <v>99</v>
      </c>
      <c r="H445" s="101">
        <f t="shared" si="98"/>
        <v>0</v>
      </c>
      <c r="I445" s="102">
        <f t="shared" si="98"/>
        <v>882</v>
      </c>
      <c r="J445" s="106">
        <f t="shared" si="98"/>
        <v>0</v>
      </c>
      <c r="K445" s="101">
        <f t="shared" si="98"/>
        <v>0</v>
      </c>
      <c r="L445" s="101">
        <f t="shared" si="98"/>
        <v>0</v>
      </c>
      <c r="M445" s="101">
        <f t="shared" si="98"/>
        <v>0</v>
      </c>
      <c r="N445" s="883">
        <f t="shared" si="98"/>
        <v>0</v>
      </c>
      <c r="O445" s="883"/>
      <c r="P445" s="884"/>
      <c r="Q445" s="1" t="s">
        <v>65</v>
      </c>
    </row>
    <row r="446" spans="1:18" ht="15" x14ac:dyDescent="0.2">
      <c r="A446" s="11"/>
      <c r="B446" s="12" t="s">
        <v>41</v>
      </c>
      <c r="C446" s="865">
        <f t="shared" si="99"/>
        <v>1735</v>
      </c>
      <c r="D446" s="866"/>
      <c r="E446" s="866"/>
      <c r="F446" s="99">
        <f t="shared" si="98"/>
        <v>147</v>
      </c>
      <c r="G446" s="99">
        <f t="shared" si="98"/>
        <v>0</v>
      </c>
      <c r="H446" s="99">
        <f t="shared" si="98"/>
        <v>0</v>
      </c>
      <c r="I446" s="100">
        <f t="shared" si="98"/>
        <v>1588</v>
      </c>
      <c r="J446" s="106">
        <f t="shared" si="98"/>
        <v>0</v>
      </c>
      <c r="K446" s="101">
        <f t="shared" si="98"/>
        <v>0</v>
      </c>
      <c r="L446" s="101">
        <f t="shared" si="98"/>
        <v>180</v>
      </c>
      <c r="M446" s="101">
        <f t="shared" si="98"/>
        <v>0</v>
      </c>
      <c r="N446" s="883">
        <f t="shared" si="98"/>
        <v>180</v>
      </c>
      <c r="O446" s="883"/>
      <c r="P446" s="884"/>
    </row>
    <row r="447" spans="1:18" x14ac:dyDescent="0.2">
      <c r="A447" s="9">
        <v>2</v>
      </c>
      <c r="B447" s="10" t="s">
        <v>43</v>
      </c>
      <c r="C447" s="875"/>
      <c r="D447" s="876"/>
      <c r="E447" s="877"/>
      <c r="F447" s="513"/>
      <c r="G447" s="513"/>
      <c r="H447" s="513"/>
      <c r="I447" s="498"/>
      <c r="J447" s="512"/>
      <c r="K447" s="513"/>
      <c r="L447" s="513"/>
      <c r="M447" s="513"/>
      <c r="N447" s="867"/>
      <c r="O447" s="867"/>
      <c r="P447" s="868"/>
    </row>
    <row r="448" spans="1:18" ht="15" x14ac:dyDescent="0.2">
      <c r="A448" s="11"/>
      <c r="B448" s="12" t="s">
        <v>44</v>
      </c>
      <c r="C448" s="865">
        <f>SUM(C24,C59,C94,C129,C164,C199,C234,C270,C305,C341,C377,C413)</f>
        <v>478</v>
      </c>
      <c r="D448" s="866"/>
      <c r="E448" s="866"/>
      <c r="F448" s="99">
        <f t="shared" si="98"/>
        <v>75</v>
      </c>
      <c r="G448" s="99">
        <f t="shared" si="98"/>
        <v>0</v>
      </c>
      <c r="H448" s="99">
        <f t="shared" si="98"/>
        <v>0</v>
      </c>
      <c r="I448" s="100">
        <f t="shared" si="98"/>
        <v>403</v>
      </c>
      <c r="J448" s="512"/>
      <c r="K448" s="513"/>
      <c r="L448" s="513"/>
      <c r="M448" s="513"/>
      <c r="N448" s="867"/>
      <c r="O448" s="867"/>
      <c r="P448" s="868"/>
    </row>
    <row r="449" spans="1:17" ht="15" x14ac:dyDescent="0.2">
      <c r="A449" s="11"/>
      <c r="B449" s="12" t="s">
        <v>45</v>
      </c>
      <c r="C449" s="865">
        <f t="shared" si="99"/>
        <v>2097</v>
      </c>
      <c r="D449" s="866"/>
      <c r="E449" s="866"/>
      <c r="F449" s="99">
        <f t="shared" si="98"/>
        <v>485</v>
      </c>
      <c r="G449" s="99">
        <f t="shared" si="98"/>
        <v>99</v>
      </c>
      <c r="H449" s="99">
        <f t="shared" si="98"/>
        <v>0</v>
      </c>
      <c r="I449" s="100">
        <f t="shared" si="98"/>
        <v>1711</v>
      </c>
      <c r="J449" s="512"/>
      <c r="K449" s="513"/>
      <c r="L449" s="513"/>
      <c r="M449" s="513"/>
      <c r="N449" s="867"/>
      <c r="O449" s="867"/>
      <c r="P449" s="868"/>
    </row>
    <row r="450" spans="1:17" ht="15" x14ac:dyDescent="0.2">
      <c r="A450" s="9"/>
      <c r="B450" s="12" t="s">
        <v>46</v>
      </c>
      <c r="C450" s="865">
        <f t="shared" si="99"/>
        <v>0</v>
      </c>
      <c r="D450" s="866"/>
      <c r="E450" s="866"/>
      <c r="F450" s="99">
        <f t="shared" si="98"/>
        <v>0</v>
      </c>
      <c r="G450" s="99">
        <f t="shared" si="98"/>
        <v>0</v>
      </c>
      <c r="H450" s="99">
        <f t="shared" si="98"/>
        <v>0</v>
      </c>
      <c r="I450" s="100">
        <f t="shared" si="98"/>
        <v>0</v>
      </c>
      <c r="J450" s="512"/>
      <c r="K450" s="513"/>
      <c r="L450" s="513"/>
      <c r="M450" s="513"/>
      <c r="N450" s="867"/>
      <c r="O450" s="867"/>
      <c r="P450" s="868"/>
      <c r="Q450" s="1" t="s">
        <v>1</v>
      </c>
    </row>
    <row r="451" spans="1:17" ht="12.75" customHeight="1" x14ac:dyDescent="0.2">
      <c r="A451" s="14"/>
      <c r="B451" s="15" t="s">
        <v>47</v>
      </c>
      <c r="C451" s="865">
        <f t="shared" si="99"/>
        <v>436</v>
      </c>
      <c r="D451" s="866"/>
      <c r="E451" s="866"/>
      <c r="F451" s="99">
        <f t="shared" si="98"/>
        <v>80</v>
      </c>
      <c r="G451" s="99">
        <f t="shared" si="98"/>
        <v>0</v>
      </c>
      <c r="H451" s="99">
        <f t="shared" si="98"/>
        <v>0</v>
      </c>
      <c r="I451" s="100">
        <f t="shared" si="98"/>
        <v>356</v>
      </c>
      <c r="J451" s="39"/>
      <c r="K451" s="16"/>
      <c r="L451" s="16"/>
      <c r="M451" s="16"/>
      <c r="N451" s="869"/>
      <c r="O451" s="869"/>
      <c r="P451" s="870"/>
    </row>
    <row r="452" spans="1:17" ht="12.75" customHeight="1" thickBot="1" x14ac:dyDescent="0.25">
      <c r="A452" s="22">
        <v>3</v>
      </c>
      <c r="B452" s="23" t="s">
        <v>48</v>
      </c>
      <c r="C452" s="871"/>
      <c r="D452" s="872"/>
      <c r="E452" s="872"/>
      <c r="F452" s="27">
        <f>SUM(F98,F28,F309,F203,F133,F345,F238,F274,F168,F417,F381,F63)</f>
        <v>0</v>
      </c>
      <c r="G452" s="27">
        <f>SUM(G98,G28,G309,G203,G133,G345,G238,G274,G168,G417,G381,G63)</f>
        <v>0</v>
      </c>
      <c r="H452" s="522"/>
      <c r="I452" s="40"/>
      <c r="J452" s="41"/>
      <c r="K452" s="500"/>
      <c r="L452" s="500"/>
      <c r="M452" s="500"/>
      <c r="N452" s="873"/>
      <c r="O452" s="873"/>
      <c r="P452" s="874"/>
    </row>
    <row r="453" spans="1:17" ht="12.75" customHeight="1" x14ac:dyDescent="0.2">
      <c r="B453" s="497" t="s">
        <v>49</v>
      </c>
      <c r="C453" s="861">
        <f>SUM(C448:E451)-C439</f>
        <v>0</v>
      </c>
      <c r="D453" s="862"/>
      <c r="E453" s="862"/>
      <c r="F453" s="25">
        <f>SUM(F448:F451)-F439</f>
        <v>0</v>
      </c>
      <c r="G453" s="25">
        <f>SUM(G448:G451)-G439</f>
        <v>0</v>
      </c>
      <c r="H453" s="25">
        <f t="shared" ref="H453:I453" si="100">SUM(H448:H451)-H439</f>
        <v>0</v>
      </c>
      <c r="I453" s="25">
        <f t="shared" si="100"/>
        <v>0</v>
      </c>
      <c r="J453" s="8"/>
      <c r="K453" s="8" t="s">
        <v>1</v>
      </c>
      <c r="L453" s="8"/>
      <c r="M453" s="8"/>
      <c r="N453" s="863"/>
      <c r="O453" s="863"/>
      <c r="P453" s="863"/>
    </row>
    <row r="454" spans="1:17" x14ac:dyDescent="0.2">
      <c r="C454" s="864"/>
      <c r="D454" s="864"/>
      <c r="E454" s="864"/>
      <c r="G454" s="1" t="s">
        <v>64</v>
      </c>
      <c r="N454" s="864"/>
      <c r="O454" s="864"/>
      <c r="P454" s="864"/>
    </row>
    <row r="455" spans="1:17" x14ac:dyDescent="0.2">
      <c r="C455" s="497"/>
      <c r="D455" s="497"/>
      <c r="E455" s="497"/>
      <c r="K455" s="1" t="s">
        <v>1</v>
      </c>
      <c r="N455" s="497"/>
      <c r="O455" s="497"/>
      <c r="P455" s="497"/>
    </row>
    <row r="456" spans="1:17" x14ac:dyDescent="0.2">
      <c r="C456" s="497"/>
      <c r="D456" s="497"/>
      <c r="E456" s="497"/>
      <c r="K456" s="1" t="s">
        <v>1</v>
      </c>
      <c r="N456" s="497"/>
      <c r="O456" s="497"/>
      <c r="P456" s="497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S486"/>
  <sheetViews>
    <sheetView topLeftCell="A364" zoomScale="81" zoomScaleNormal="81" workbookViewId="0">
      <pane xSplit="2" topLeftCell="C1" activePane="topRight" state="frozen"/>
      <selection activeCell="O501" sqref="O501"/>
      <selection pane="topRight" activeCell="G30" sqref="G30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864" t="s">
        <v>0</v>
      </c>
      <c r="B1" s="864"/>
      <c r="F1" s="1" t="s">
        <v>1</v>
      </c>
      <c r="M1" s="930" t="s">
        <v>2</v>
      </c>
      <c r="N1" s="930"/>
      <c r="O1" s="930"/>
      <c r="P1" s="930"/>
    </row>
    <row r="2" spans="1:16" ht="12.75" customHeight="1" x14ac:dyDescent="0.2">
      <c r="A2" s="864" t="s">
        <v>3</v>
      </c>
      <c r="B2" s="864"/>
      <c r="M2" s="930"/>
      <c r="N2" s="930"/>
      <c r="O2" s="930"/>
      <c r="P2" s="930"/>
    </row>
    <row r="3" spans="1:16" x14ac:dyDescent="0.2">
      <c r="A3" s="864" t="s">
        <v>4</v>
      </c>
      <c r="B3" s="864"/>
    </row>
    <row r="4" spans="1:16" ht="20.25" x14ac:dyDescent="0.3">
      <c r="F4" s="918" t="s">
        <v>5</v>
      </c>
      <c r="G4" s="918"/>
      <c r="H4" s="918"/>
      <c r="I4" s="918"/>
      <c r="J4" s="918"/>
      <c r="K4" s="918"/>
      <c r="L4" s="918"/>
    </row>
    <row r="5" spans="1:16" x14ac:dyDescent="0.2">
      <c r="F5" s="909" t="s">
        <v>6</v>
      </c>
      <c r="G5" s="909"/>
      <c r="H5" s="909"/>
      <c r="I5" s="909"/>
      <c r="J5" s="909"/>
      <c r="K5" s="909"/>
      <c r="L5" s="909"/>
    </row>
    <row r="6" spans="1:16" x14ac:dyDescent="0.2">
      <c r="A6" s="1" t="s">
        <v>7</v>
      </c>
      <c r="C6" s="28"/>
      <c r="D6" s="564">
        <v>1</v>
      </c>
      <c r="E6" s="564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9"/>
      <c r="D7" s="4">
        <v>0</v>
      </c>
      <c r="E7" s="4">
        <v>8</v>
      </c>
      <c r="I7" s="910">
        <v>1</v>
      </c>
      <c r="K7" s="2"/>
      <c r="L7" s="24" t="s">
        <v>9</v>
      </c>
      <c r="M7" s="911" t="s">
        <v>74</v>
      </c>
      <c r="N7" s="912"/>
      <c r="O7" s="564">
        <v>0</v>
      </c>
      <c r="P7" s="564">
        <v>9</v>
      </c>
    </row>
    <row r="8" spans="1:16" s="3" customFormat="1" ht="12.75" customHeight="1" x14ac:dyDescent="0.2">
      <c r="A8" s="229" t="s">
        <v>51</v>
      </c>
      <c r="B8" s="229"/>
      <c r="C8" s="42">
        <v>0</v>
      </c>
      <c r="D8" s="42">
        <v>1</v>
      </c>
      <c r="E8" s="42">
        <v>0</v>
      </c>
      <c r="I8" s="910"/>
      <c r="J8" s="415"/>
      <c r="K8" s="416"/>
      <c r="L8" s="417" t="s">
        <v>12</v>
      </c>
      <c r="M8" s="956" t="s">
        <v>66</v>
      </c>
      <c r="N8" s="957"/>
      <c r="O8" s="42">
        <v>1</v>
      </c>
      <c r="P8" s="42">
        <v>9</v>
      </c>
    </row>
    <row r="9" spans="1:16" ht="7.5" customHeight="1" thickBot="1" x14ac:dyDescent="0.25">
      <c r="A9" s="3"/>
      <c r="B9" s="3"/>
      <c r="C9" s="30"/>
      <c r="D9" s="30"/>
      <c r="K9" s="2"/>
      <c r="L9" s="2"/>
      <c r="N9" s="2"/>
      <c r="O9" s="30"/>
      <c r="P9" s="30"/>
    </row>
    <row r="10" spans="1:16" ht="18" customHeight="1" x14ac:dyDescent="0.2">
      <c r="A10" s="946" t="s">
        <v>13</v>
      </c>
      <c r="B10" s="944" t="s">
        <v>14</v>
      </c>
      <c r="C10" s="913" t="s">
        <v>15</v>
      </c>
      <c r="D10" s="914"/>
      <c r="E10" s="914"/>
      <c r="F10" s="914"/>
      <c r="G10" s="914"/>
      <c r="H10" s="914"/>
      <c r="I10" s="915"/>
      <c r="J10" s="916" t="s">
        <v>16</v>
      </c>
      <c r="K10" s="914"/>
      <c r="L10" s="914"/>
      <c r="M10" s="914"/>
      <c r="N10" s="914"/>
      <c r="O10" s="914"/>
      <c r="P10" s="915"/>
    </row>
    <row r="11" spans="1:16" ht="12.75" customHeight="1" x14ac:dyDescent="0.2">
      <c r="A11" s="947"/>
      <c r="B11" s="945"/>
      <c r="C11" s="925" t="s">
        <v>17</v>
      </c>
      <c r="D11" s="926"/>
      <c r="E11" s="926"/>
      <c r="F11" s="4"/>
      <c r="G11" s="4"/>
      <c r="H11" s="4"/>
      <c r="I11" s="557" t="s">
        <v>17</v>
      </c>
      <c r="J11" s="34" t="s">
        <v>17</v>
      </c>
      <c r="K11" s="4"/>
      <c r="L11" s="4"/>
      <c r="M11" s="4"/>
      <c r="N11" s="926" t="s">
        <v>17</v>
      </c>
      <c r="O11" s="926"/>
      <c r="P11" s="927"/>
    </row>
    <row r="12" spans="1:16" ht="12.75" customHeight="1" x14ac:dyDescent="0.2">
      <c r="A12" s="947"/>
      <c r="B12" s="945"/>
      <c r="C12" s="902" t="s">
        <v>9</v>
      </c>
      <c r="D12" s="903"/>
      <c r="E12" s="903"/>
      <c r="F12" s="558" t="s">
        <v>18</v>
      </c>
      <c r="G12" s="558" t="s">
        <v>19</v>
      </c>
      <c r="H12" s="558" t="s">
        <v>20</v>
      </c>
      <c r="I12" s="559" t="s">
        <v>21</v>
      </c>
      <c r="J12" s="35" t="s">
        <v>9</v>
      </c>
      <c r="K12" s="558" t="s">
        <v>18</v>
      </c>
      <c r="L12" s="558" t="s">
        <v>19</v>
      </c>
      <c r="M12" s="558" t="s">
        <v>20</v>
      </c>
      <c r="N12" s="904" t="s">
        <v>21</v>
      </c>
      <c r="O12" s="904"/>
      <c r="P12" s="905"/>
    </row>
    <row r="13" spans="1:16" ht="12.75" customHeight="1" x14ac:dyDescent="0.2">
      <c r="A13" s="947"/>
      <c r="B13" s="945"/>
      <c r="C13" s="906" t="s">
        <v>22</v>
      </c>
      <c r="D13" s="907"/>
      <c r="E13" s="907"/>
      <c r="F13" s="560"/>
      <c r="G13" s="560"/>
      <c r="H13" s="560"/>
      <c r="I13" s="561" t="s">
        <v>23</v>
      </c>
      <c r="J13" s="36" t="s">
        <v>22</v>
      </c>
      <c r="K13" s="560"/>
      <c r="L13" s="560"/>
      <c r="M13" s="560"/>
      <c r="N13" s="907" t="s">
        <v>24</v>
      </c>
      <c r="O13" s="907"/>
      <c r="P13" s="908"/>
    </row>
    <row r="14" spans="1:16" x14ac:dyDescent="0.2">
      <c r="A14" s="46" t="s">
        <v>25</v>
      </c>
      <c r="B14" s="47" t="s">
        <v>26</v>
      </c>
      <c r="C14" s="890" t="s">
        <v>27</v>
      </c>
      <c r="D14" s="891"/>
      <c r="E14" s="891"/>
      <c r="F14" s="566" t="s">
        <v>28</v>
      </c>
      <c r="G14" s="566" t="s">
        <v>29</v>
      </c>
      <c r="H14" s="566" t="s">
        <v>30</v>
      </c>
      <c r="I14" s="48" t="s">
        <v>31</v>
      </c>
      <c r="J14" s="49" t="s">
        <v>32</v>
      </c>
      <c r="K14" s="566" t="s">
        <v>33</v>
      </c>
      <c r="L14" s="566" t="s">
        <v>34</v>
      </c>
      <c r="M14" s="566" t="s">
        <v>35</v>
      </c>
      <c r="N14" s="892" t="s">
        <v>36</v>
      </c>
      <c r="O14" s="891"/>
      <c r="P14" s="893"/>
    </row>
    <row r="15" spans="1:16" ht="30" customHeight="1" x14ac:dyDescent="0.2">
      <c r="A15" s="5"/>
      <c r="B15" s="6" t="s">
        <v>37</v>
      </c>
      <c r="C15" s="939">
        <f>SUM(C17,C20)</f>
        <v>733</v>
      </c>
      <c r="D15" s="940"/>
      <c r="E15" s="940"/>
      <c r="F15" s="574">
        <f>SUM(F17,F20)</f>
        <v>137</v>
      </c>
      <c r="G15" s="574">
        <f>SUM(G17,G20)</f>
        <v>0</v>
      </c>
      <c r="H15" s="574">
        <f>SUM(H17,H20)</f>
        <v>58</v>
      </c>
      <c r="I15" s="43">
        <f>SUM(I17,I20)</f>
        <v>538</v>
      </c>
      <c r="J15" s="7">
        <f>SUM(J17,J20)</f>
        <v>0</v>
      </c>
      <c r="K15" s="43">
        <f t="shared" ref="K15:N15" si="0">SUM(K17,K20)</f>
        <v>0</v>
      </c>
      <c r="L15" s="43">
        <f t="shared" si="0"/>
        <v>70</v>
      </c>
      <c r="M15" s="7">
        <f t="shared" si="0"/>
        <v>0</v>
      </c>
      <c r="N15" s="896">
        <f t="shared" si="0"/>
        <v>70</v>
      </c>
      <c r="O15" s="897"/>
      <c r="P15" s="898"/>
    </row>
    <row r="16" spans="1:16" ht="25.5" customHeight="1" x14ac:dyDescent="0.2">
      <c r="A16" s="9">
        <v>1</v>
      </c>
      <c r="B16" s="10" t="s">
        <v>38</v>
      </c>
      <c r="C16" s="899"/>
      <c r="D16" s="900"/>
      <c r="E16" s="900"/>
      <c r="F16" s="553"/>
      <c r="G16" s="553"/>
      <c r="H16" s="553"/>
      <c r="I16" s="37"/>
      <c r="J16" s="552"/>
      <c r="K16" s="553"/>
      <c r="L16" s="553"/>
      <c r="M16" s="553"/>
      <c r="N16" s="900"/>
      <c r="O16" s="900"/>
      <c r="P16" s="901"/>
    </row>
    <row r="17" spans="1:16" ht="12.75" customHeight="1" x14ac:dyDescent="0.2">
      <c r="A17" s="11"/>
      <c r="B17" s="10" t="s">
        <v>39</v>
      </c>
      <c r="C17" s="937">
        <f>SUM(C18:E19)</f>
        <v>0</v>
      </c>
      <c r="D17" s="938"/>
      <c r="E17" s="938"/>
      <c r="F17" s="572">
        <f>SUM(F18:F19)</f>
        <v>0</v>
      </c>
      <c r="G17" s="572">
        <f t="shared" ref="G17:H17" si="1">SUM(G18:G19)</f>
        <v>0</v>
      </c>
      <c r="H17" s="572">
        <f t="shared" si="1"/>
        <v>0</v>
      </c>
      <c r="I17" s="74">
        <f>SUM(C17-F17+G17-H17)</f>
        <v>0</v>
      </c>
      <c r="J17" s="562">
        <f>SUM(J18:J19)</f>
        <v>0</v>
      </c>
      <c r="K17" s="572">
        <f t="shared" ref="K17:M17" si="2">SUM(K18:K19)</f>
        <v>0</v>
      </c>
      <c r="L17" s="572">
        <f t="shared" si="2"/>
        <v>0</v>
      </c>
      <c r="M17" s="562">
        <f t="shared" si="2"/>
        <v>0</v>
      </c>
      <c r="N17" s="880">
        <f>SUM(N18:P19)</f>
        <v>0</v>
      </c>
      <c r="O17" s="880"/>
      <c r="P17" s="881"/>
    </row>
    <row r="18" spans="1:16" ht="12.75" customHeight="1" x14ac:dyDescent="0.2">
      <c r="A18" s="11"/>
      <c r="B18" s="12" t="s">
        <v>40</v>
      </c>
      <c r="C18" s="931">
        <v>0</v>
      </c>
      <c r="D18" s="932"/>
      <c r="E18" s="932"/>
      <c r="F18" s="573">
        <v>0</v>
      </c>
      <c r="G18" s="573">
        <v>0</v>
      </c>
      <c r="H18" s="573">
        <v>0</v>
      </c>
      <c r="I18" s="44">
        <f t="shared" ref="I18:I22" si="3">SUM(C18-F18+G18-H18)</f>
        <v>0</v>
      </c>
      <c r="J18" s="584">
        <v>0</v>
      </c>
      <c r="K18" s="584">
        <v>0</v>
      </c>
      <c r="L18" s="584">
        <v>0</v>
      </c>
      <c r="M18" s="584">
        <v>0</v>
      </c>
      <c r="N18" s="880">
        <f>SUM(J18-K18+L18-M18)</f>
        <v>0</v>
      </c>
      <c r="O18" s="880"/>
      <c r="P18" s="881"/>
    </row>
    <row r="19" spans="1:16" ht="12.75" customHeight="1" x14ac:dyDescent="0.2">
      <c r="A19" s="11"/>
      <c r="B19" s="12" t="s">
        <v>41</v>
      </c>
      <c r="C19" s="931">
        <v>0</v>
      </c>
      <c r="D19" s="932"/>
      <c r="E19" s="932"/>
      <c r="F19" s="573">
        <v>0</v>
      </c>
      <c r="G19" s="573">
        <v>0</v>
      </c>
      <c r="H19" s="573">
        <v>0</v>
      </c>
      <c r="I19" s="44">
        <f t="shared" si="3"/>
        <v>0</v>
      </c>
      <c r="J19" s="584">
        <v>0</v>
      </c>
      <c r="K19" s="584">
        <v>0</v>
      </c>
      <c r="L19" s="584">
        <v>0</v>
      </c>
      <c r="M19" s="584">
        <v>0</v>
      </c>
      <c r="N19" s="880">
        <f>SUM(J19-K19+L19-M19)</f>
        <v>0</v>
      </c>
      <c r="O19" s="880"/>
      <c r="P19" s="881"/>
    </row>
    <row r="20" spans="1:16" ht="12.75" customHeight="1" x14ac:dyDescent="0.2">
      <c r="A20" s="11"/>
      <c r="B20" s="10" t="s">
        <v>42</v>
      </c>
      <c r="C20" s="937">
        <f>SUM(C21:E22)</f>
        <v>733</v>
      </c>
      <c r="D20" s="938"/>
      <c r="E20" s="938"/>
      <c r="F20" s="572">
        <f>SUM(F21:F22)</f>
        <v>137</v>
      </c>
      <c r="G20" s="572">
        <f>SUM(G21:G22)</f>
        <v>0</v>
      </c>
      <c r="H20" s="572">
        <f t="shared" ref="H20" si="4">SUM(H21:H22)</f>
        <v>58</v>
      </c>
      <c r="I20" s="74">
        <f t="shared" si="3"/>
        <v>538</v>
      </c>
      <c r="J20" s="13">
        <f>SUM(J21:J22)</f>
        <v>0</v>
      </c>
      <c r="K20" s="50">
        <f t="shared" ref="K20:M20" si="5">SUM(K21:K22)</f>
        <v>0</v>
      </c>
      <c r="L20" s="50">
        <f t="shared" si="5"/>
        <v>70</v>
      </c>
      <c r="M20" s="13">
        <f t="shared" si="5"/>
        <v>0</v>
      </c>
      <c r="N20" s="880">
        <f>SUM(N21:P22)</f>
        <v>70</v>
      </c>
      <c r="O20" s="880"/>
      <c r="P20" s="881"/>
    </row>
    <row r="21" spans="1:16" ht="12.75" customHeight="1" x14ac:dyDescent="0.2">
      <c r="A21" s="11"/>
      <c r="B21" s="12" t="s">
        <v>40</v>
      </c>
      <c r="C21" s="931">
        <v>284</v>
      </c>
      <c r="D21" s="932"/>
      <c r="E21" s="932"/>
      <c r="F21" s="573">
        <v>12</v>
      </c>
      <c r="G21" s="573">
        <v>0</v>
      </c>
      <c r="H21" s="573">
        <v>58</v>
      </c>
      <c r="I21" s="44">
        <f t="shared" si="3"/>
        <v>214</v>
      </c>
      <c r="J21" s="38">
        <v>0</v>
      </c>
      <c r="K21" s="573">
        <v>0</v>
      </c>
      <c r="L21" s="573">
        <v>55</v>
      </c>
      <c r="M21" s="556">
        <v>0</v>
      </c>
      <c r="N21" s="880">
        <f>SUM(J21-K21+L21-M21)</f>
        <v>55</v>
      </c>
      <c r="O21" s="880"/>
      <c r="P21" s="881"/>
    </row>
    <row r="22" spans="1:16" ht="15" x14ac:dyDescent="0.2">
      <c r="A22" s="11"/>
      <c r="B22" s="12" t="s">
        <v>41</v>
      </c>
      <c r="C22" s="931">
        <v>449</v>
      </c>
      <c r="D22" s="932"/>
      <c r="E22" s="932"/>
      <c r="F22" s="614">
        <v>125</v>
      </c>
      <c r="G22" s="573">
        <v>0</v>
      </c>
      <c r="H22" s="573">
        <v>0</v>
      </c>
      <c r="I22" s="44">
        <f t="shared" si="3"/>
        <v>324</v>
      </c>
      <c r="J22" s="38">
        <v>0</v>
      </c>
      <c r="K22" s="556">
        <v>0</v>
      </c>
      <c r="L22" s="556">
        <v>15</v>
      </c>
      <c r="M22" s="556">
        <v>0</v>
      </c>
      <c r="N22" s="880">
        <f>SUM(J22-K22+L22-M22)</f>
        <v>15</v>
      </c>
      <c r="O22" s="880"/>
      <c r="P22" s="881"/>
    </row>
    <row r="23" spans="1:16" x14ac:dyDescent="0.2">
      <c r="A23" s="9">
        <v>2</v>
      </c>
      <c r="B23" s="10" t="s">
        <v>43</v>
      </c>
      <c r="C23" s="935"/>
      <c r="D23" s="936"/>
      <c r="E23" s="936"/>
      <c r="F23" s="935"/>
      <c r="G23" s="936"/>
      <c r="H23" s="936"/>
      <c r="I23" s="52"/>
      <c r="J23" s="552"/>
      <c r="K23" s="553"/>
      <c r="L23" s="553"/>
      <c r="M23" s="553"/>
      <c r="N23" s="867"/>
      <c r="O23" s="867"/>
      <c r="P23" s="868"/>
    </row>
    <row r="24" spans="1:16" ht="14.25" x14ac:dyDescent="0.2">
      <c r="A24" s="11"/>
      <c r="B24" s="12" t="s">
        <v>44</v>
      </c>
      <c r="C24" s="931">
        <v>0</v>
      </c>
      <c r="D24" s="932"/>
      <c r="E24" s="932"/>
      <c r="F24" s="573">
        <v>0</v>
      </c>
      <c r="G24" s="573">
        <v>0</v>
      </c>
      <c r="H24" s="573">
        <v>0</v>
      </c>
      <c r="I24" s="74">
        <f t="shared" ref="I24:I27" si="6">SUM(C24-F24+G24-H24)</f>
        <v>0</v>
      </c>
      <c r="J24" s="552"/>
      <c r="K24" s="553"/>
      <c r="L24" s="553"/>
      <c r="M24" s="553"/>
      <c r="N24" s="867"/>
      <c r="O24" s="867"/>
      <c r="P24" s="868"/>
    </row>
    <row r="25" spans="1:16" ht="12.75" customHeight="1" x14ac:dyDescent="0.2">
      <c r="A25" s="11"/>
      <c r="B25" s="12" t="s">
        <v>45</v>
      </c>
      <c r="C25" s="931">
        <v>733</v>
      </c>
      <c r="D25" s="932"/>
      <c r="E25" s="932"/>
      <c r="F25" s="614">
        <v>137</v>
      </c>
      <c r="G25" s="573">
        <v>0</v>
      </c>
      <c r="H25" s="573">
        <v>58</v>
      </c>
      <c r="I25" s="74">
        <f t="shared" si="6"/>
        <v>538</v>
      </c>
      <c r="J25" s="552"/>
      <c r="K25" s="553"/>
      <c r="L25" s="553"/>
      <c r="M25" s="553"/>
      <c r="N25" s="867"/>
      <c r="O25" s="867"/>
      <c r="P25" s="868"/>
    </row>
    <row r="26" spans="1:16" ht="12.75" customHeight="1" x14ac:dyDescent="0.2">
      <c r="A26" s="9"/>
      <c r="B26" s="12" t="s">
        <v>46</v>
      </c>
      <c r="C26" s="931">
        <v>0</v>
      </c>
      <c r="D26" s="932"/>
      <c r="E26" s="932"/>
      <c r="F26" s="573">
        <v>0</v>
      </c>
      <c r="G26" s="573">
        <v>0</v>
      </c>
      <c r="H26" s="573">
        <v>0</v>
      </c>
      <c r="I26" s="74">
        <f t="shared" si="6"/>
        <v>0</v>
      </c>
      <c r="J26" s="552"/>
      <c r="K26" s="553"/>
      <c r="L26" s="553"/>
      <c r="M26" s="553"/>
      <c r="N26" s="867"/>
      <c r="O26" s="867"/>
      <c r="P26" s="868"/>
    </row>
    <row r="27" spans="1:16" ht="14.25" x14ac:dyDescent="0.2">
      <c r="A27" s="14"/>
      <c r="B27" s="15" t="s">
        <v>47</v>
      </c>
      <c r="C27" s="933">
        <v>0</v>
      </c>
      <c r="D27" s="934"/>
      <c r="E27" s="934"/>
      <c r="F27" s="575">
        <v>0</v>
      </c>
      <c r="G27" s="575">
        <v>0</v>
      </c>
      <c r="H27" s="575">
        <v>0</v>
      </c>
      <c r="I27" s="74">
        <f t="shared" si="6"/>
        <v>0</v>
      </c>
      <c r="J27" s="39"/>
      <c r="K27" s="16"/>
      <c r="L27" s="16"/>
      <c r="M27" s="16"/>
      <c r="N27" s="869"/>
      <c r="O27" s="869"/>
      <c r="P27" s="870"/>
    </row>
    <row r="28" spans="1:16" ht="15" thickBot="1" x14ac:dyDescent="0.25">
      <c r="A28" s="17">
        <v>3</v>
      </c>
      <c r="B28" s="18" t="s">
        <v>48</v>
      </c>
      <c r="C28" s="923">
        <v>0</v>
      </c>
      <c r="D28" s="924"/>
      <c r="E28" s="924"/>
      <c r="F28" s="81">
        <v>0</v>
      </c>
      <c r="G28" s="81">
        <v>0</v>
      </c>
      <c r="H28" s="571"/>
      <c r="I28" s="40"/>
      <c r="J28" s="41"/>
      <c r="K28" s="583"/>
      <c r="L28" s="583"/>
      <c r="M28" s="583"/>
      <c r="N28" s="873"/>
      <c r="O28" s="873"/>
      <c r="P28" s="874"/>
    </row>
    <row r="29" spans="1:16" x14ac:dyDescent="0.2">
      <c r="B29" s="551" t="s">
        <v>49</v>
      </c>
      <c r="C29" s="861">
        <f>SUM(C24:E27)-C15</f>
        <v>0</v>
      </c>
      <c r="D29" s="862"/>
      <c r="E29" s="862"/>
      <c r="F29" s="25">
        <f>SUM(F24:F27)-F15</f>
        <v>0</v>
      </c>
      <c r="G29" s="25">
        <f>SUM(G24:G27)-G15</f>
        <v>0</v>
      </c>
      <c r="H29" s="25">
        <f t="shared" ref="H29:I29" si="7">SUM(H24:H27)-H15</f>
        <v>0</v>
      </c>
      <c r="I29" s="25">
        <f t="shared" si="7"/>
        <v>0</v>
      </c>
      <c r="J29" s="8"/>
      <c r="K29" s="8"/>
      <c r="L29" s="8"/>
      <c r="M29" s="8"/>
      <c r="N29" s="863"/>
      <c r="O29" s="863"/>
      <c r="P29" s="863"/>
    </row>
    <row r="33" spans="1:16" ht="12.75" customHeight="1" x14ac:dyDescent="0.2"/>
    <row r="34" spans="1:16" ht="12.75" customHeight="1" x14ac:dyDescent="0.2"/>
    <row r="36" spans="1:16" ht="12.75" customHeight="1" x14ac:dyDescent="0.2">
      <c r="A36" s="864" t="s">
        <v>0</v>
      </c>
      <c r="B36" s="864"/>
      <c r="F36" s="1" t="s">
        <v>1</v>
      </c>
      <c r="M36" s="930" t="s">
        <v>2</v>
      </c>
      <c r="N36" s="930"/>
      <c r="O36" s="930"/>
      <c r="P36" s="930"/>
    </row>
    <row r="37" spans="1:16" ht="12.75" customHeight="1" x14ac:dyDescent="0.2">
      <c r="A37" s="864" t="s">
        <v>3</v>
      </c>
      <c r="B37" s="864"/>
      <c r="M37" s="930"/>
      <c r="N37" s="930"/>
      <c r="O37" s="930"/>
      <c r="P37" s="930"/>
    </row>
    <row r="38" spans="1:16" x14ac:dyDescent="0.2">
      <c r="A38" s="864" t="s">
        <v>4</v>
      </c>
      <c r="B38" s="864"/>
    </row>
    <row r="39" spans="1:16" ht="12.75" customHeight="1" x14ac:dyDescent="0.3">
      <c r="F39" s="918" t="s">
        <v>5</v>
      </c>
      <c r="G39" s="918"/>
      <c r="H39" s="918"/>
      <c r="I39" s="918"/>
      <c r="J39" s="918"/>
      <c r="K39" s="918"/>
      <c r="L39" s="918"/>
    </row>
    <row r="40" spans="1:16" ht="12.75" customHeight="1" x14ac:dyDescent="0.2">
      <c r="F40" s="909" t="s">
        <v>6</v>
      </c>
      <c r="G40" s="909"/>
      <c r="H40" s="909"/>
      <c r="I40" s="909"/>
      <c r="J40" s="909"/>
      <c r="K40" s="909"/>
      <c r="L40" s="909"/>
    </row>
    <row r="41" spans="1:16" ht="16.5" customHeight="1" x14ac:dyDescent="0.2">
      <c r="A41" s="1" t="s">
        <v>7</v>
      </c>
      <c r="C41" s="28"/>
      <c r="D41" s="564">
        <v>1</v>
      </c>
      <c r="E41" s="564">
        <v>5</v>
      </c>
      <c r="K41" s="2"/>
      <c r="L41" s="2"/>
      <c r="M41" s="2"/>
      <c r="N41" s="2"/>
      <c r="O41" s="2"/>
      <c r="P41" s="2"/>
    </row>
    <row r="42" spans="1:16" ht="12.75" customHeight="1" x14ac:dyDescent="0.2">
      <c r="A42" s="3" t="s">
        <v>8</v>
      </c>
      <c r="B42" s="3"/>
      <c r="C42" s="29"/>
      <c r="D42" s="4">
        <v>0</v>
      </c>
      <c r="E42" s="4">
        <v>8</v>
      </c>
      <c r="I42" s="910">
        <v>2</v>
      </c>
      <c r="K42" s="2"/>
      <c r="L42" s="24" t="s">
        <v>50</v>
      </c>
      <c r="M42" s="911" t="str">
        <f>+M7</f>
        <v>: September</v>
      </c>
      <c r="N42" s="912"/>
      <c r="O42" s="564">
        <f>+O7</f>
        <v>0</v>
      </c>
      <c r="P42" s="564">
        <f>+P7</f>
        <v>9</v>
      </c>
    </row>
    <row r="43" spans="1:16" s="3" customFormat="1" ht="12.75" customHeight="1" x14ac:dyDescent="0.2">
      <c r="A43" s="3" t="s">
        <v>62</v>
      </c>
      <c r="C43" s="42">
        <v>0</v>
      </c>
      <c r="D43" s="42">
        <v>1</v>
      </c>
      <c r="E43" s="42">
        <v>1</v>
      </c>
      <c r="I43" s="910"/>
      <c r="J43" s="415"/>
      <c r="K43" s="416"/>
      <c r="L43" s="417" t="s">
        <v>12</v>
      </c>
      <c r="M43" s="956" t="str">
        <f>+M8</f>
        <v>: 2019</v>
      </c>
      <c r="N43" s="957"/>
      <c r="O43" s="42">
        <f>+O8</f>
        <v>1</v>
      </c>
      <c r="P43" s="42">
        <f>+P8</f>
        <v>9</v>
      </c>
    </row>
    <row r="44" spans="1:16" ht="13.5" thickBot="1" x14ac:dyDescent="0.25">
      <c r="C44" s="30"/>
      <c r="D44" s="30"/>
      <c r="K44" s="2"/>
      <c r="L44" s="2"/>
      <c r="N44" s="2"/>
      <c r="O44" s="30"/>
      <c r="P44" s="30"/>
    </row>
    <row r="45" spans="1:16" ht="12.75" customHeight="1" x14ac:dyDescent="0.2">
      <c r="A45" s="946" t="s">
        <v>13</v>
      </c>
      <c r="B45" s="944" t="s">
        <v>14</v>
      </c>
      <c r="C45" s="913" t="s">
        <v>15</v>
      </c>
      <c r="D45" s="914"/>
      <c r="E45" s="914"/>
      <c r="F45" s="914"/>
      <c r="G45" s="914"/>
      <c r="H45" s="914"/>
      <c r="I45" s="915"/>
      <c r="J45" s="916" t="s">
        <v>16</v>
      </c>
      <c r="K45" s="914"/>
      <c r="L45" s="914"/>
      <c r="M45" s="914"/>
      <c r="N45" s="914"/>
      <c r="O45" s="914"/>
      <c r="P45" s="915"/>
    </row>
    <row r="46" spans="1:16" ht="12.75" customHeight="1" x14ac:dyDescent="0.2">
      <c r="A46" s="947"/>
      <c r="B46" s="945"/>
      <c r="C46" s="925" t="s">
        <v>17</v>
      </c>
      <c r="D46" s="926"/>
      <c r="E46" s="926"/>
      <c r="F46" s="4"/>
      <c r="G46" s="4"/>
      <c r="H46" s="4"/>
      <c r="I46" s="557" t="s">
        <v>17</v>
      </c>
      <c r="J46" s="34" t="s">
        <v>17</v>
      </c>
      <c r="K46" s="4"/>
      <c r="L46" s="4"/>
      <c r="M46" s="4"/>
      <c r="N46" s="926" t="s">
        <v>17</v>
      </c>
      <c r="O46" s="926"/>
      <c r="P46" s="927"/>
    </row>
    <row r="47" spans="1:16" ht="12.75" customHeight="1" x14ac:dyDescent="0.2">
      <c r="A47" s="947"/>
      <c r="B47" s="945"/>
      <c r="C47" s="902" t="s">
        <v>9</v>
      </c>
      <c r="D47" s="903"/>
      <c r="E47" s="903"/>
      <c r="F47" s="558" t="s">
        <v>18</v>
      </c>
      <c r="G47" s="558" t="s">
        <v>19</v>
      </c>
      <c r="H47" s="558" t="s">
        <v>20</v>
      </c>
      <c r="I47" s="559" t="s">
        <v>21</v>
      </c>
      <c r="J47" s="35" t="s">
        <v>9</v>
      </c>
      <c r="K47" s="558" t="s">
        <v>18</v>
      </c>
      <c r="L47" s="558" t="s">
        <v>19</v>
      </c>
      <c r="M47" s="558" t="s">
        <v>20</v>
      </c>
      <c r="N47" s="904" t="s">
        <v>21</v>
      </c>
      <c r="O47" s="904"/>
      <c r="P47" s="905"/>
    </row>
    <row r="48" spans="1:16" ht="12.75" customHeight="1" x14ac:dyDescent="0.2">
      <c r="A48" s="947"/>
      <c r="B48" s="945"/>
      <c r="C48" s="906" t="s">
        <v>22</v>
      </c>
      <c r="D48" s="907"/>
      <c r="E48" s="907"/>
      <c r="F48" s="560"/>
      <c r="G48" s="560"/>
      <c r="H48" s="560"/>
      <c r="I48" s="561" t="s">
        <v>23</v>
      </c>
      <c r="J48" s="36" t="s">
        <v>22</v>
      </c>
      <c r="K48" s="560"/>
      <c r="L48" s="560"/>
      <c r="M48" s="560"/>
      <c r="N48" s="907" t="s">
        <v>24</v>
      </c>
      <c r="O48" s="907"/>
      <c r="P48" s="908"/>
    </row>
    <row r="49" spans="1:16" ht="12.75" customHeight="1" x14ac:dyDescent="0.2">
      <c r="A49" s="46" t="s">
        <v>25</v>
      </c>
      <c r="B49" s="47" t="s">
        <v>26</v>
      </c>
      <c r="C49" s="890" t="s">
        <v>27</v>
      </c>
      <c r="D49" s="891"/>
      <c r="E49" s="891"/>
      <c r="F49" s="566" t="s">
        <v>28</v>
      </c>
      <c r="G49" s="566" t="s">
        <v>29</v>
      </c>
      <c r="H49" s="566" t="s">
        <v>30</v>
      </c>
      <c r="I49" s="48" t="s">
        <v>31</v>
      </c>
      <c r="J49" s="49" t="s">
        <v>32</v>
      </c>
      <c r="K49" s="566" t="s">
        <v>33</v>
      </c>
      <c r="L49" s="566" t="s">
        <v>34</v>
      </c>
      <c r="M49" s="566" t="s">
        <v>35</v>
      </c>
      <c r="N49" s="892" t="s">
        <v>36</v>
      </c>
      <c r="O49" s="891"/>
      <c r="P49" s="893"/>
    </row>
    <row r="50" spans="1:16" ht="12.75" customHeight="1" x14ac:dyDescent="0.2">
      <c r="A50" s="5"/>
      <c r="B50" s="6" t="s">
        <v>37</v>
      </c>
      <c r="C50" s="894">
        <f>SUM(C52,C55)</f>
        <v>50</v>
      </c>
      <c r="D50" s="895"/>
      <c r="E50" s="895"/>
      <c r="F50" s="567">
        <f>SUM(F52,F55)</f>
        <v>0</v>
      </c>
      <c r="G50" s="567">
        <f>SUM(G52,G55)</f>
        <v>0</v>
      </c>
      <c r="H50" s="567">
        <f>SUM(H52,H55)</f>
        <v>0</v>
      </c>
      <c r="I50" s="7">
        <f>SUM(I52,I55)</f>
        <v>50</v>
      </c>
      <c r="J50" s="7">
        <f>SUM(J52,J55)</f>
        <v>0</v>
      </c>
      <c r="K50" s="7">
        <f t="shared" ref="K50:N50" si="8">SUM(K52,K55)</f>
        <v>0</v>
      </c>
      <c r="L50" s="7">
        <f t="shared" si="8"/>
        <v>370</v>
      </c>
      <c r="M50" s="7">
        <f t="shared" si="8"/>
        <v>0</v>
      </c>
      <c r="N50" s="896">
        <f t="shared" si="8"/>
        <v>370</v>
      </c>
      <c r="O50" s="897"/>
      <c r="P50" s="898"/>
    </row>
    <row r="51" spans="1:16" ht="12.75" customHeight="1" x14ac:dyDescent="0.2">
      <c r="A51" s="9">
        <v>1</v>
      </c>
      <c r="B51" s="10" t="s">
        <v>38</v>
      </c>
      <c r="C51" s="899"/>
      <c r="D51" s="900"/>
      <c r="E51" s="900"/>
      <c r="F51" s="553"/>
      <c r="G51" s="553"/>
      <c r="H51" s="553"/>
      <c r="I51" s="37"/>
      <c r="J51" s="552"/>
      <c r="K51" s="553"/>
      <c r="L51" s="553"/>
      <c r="M51" s="553"/>
      <c r="N51" s="900"/>
      <c r="O51" s="900"/>
      <c r="P51" s="901"/>
    </row>
    <row r="52" spans="1:16" ht="12.75" customHeight="1" x14ac:dyDescent="0.2">
      <c r="A52" s="11"/>
      <c r="B52" s="10" t="s">
        <v>39</v>
      </c>
      <c r="C52" s="928">
        <f>SUM(C53:E54)</f>
        <v>0</v>
      </c>
      <c r="D52" s="929"/>
      <c r="E52" s="929"/>
      <c r="F52" s="562">
        <f>SUM(F53:F54)</f>
        <v>0</v>
      </c>
      <c r="G52" s="562">
        <f t="shared" ref="G52:H52" si="9">SUM(G53:G54)</f>
        <v>0</v>
      </c>
      <c r="H52" s="562">
        <f t="shared" si="9"/>
        <v>0</v>
      </c>
      <c r="I52" s="563">
        <f>SUM(C52-F52+G52-H52)</f>
        <v>0</v>
      </c>
      <c r="J52" s="562">
        <f>SUM(J53:J54)</f>
        <v>0</v>
      </c>
      <c r="K52" s="562">
        <f t="shared" ref="K52:M52" si="10">SUM(K53:K54)</f>
        <v>0</v>
      </c>
      <c r="L52" s="562">
        <f t="shared" si="10"/>
        <v>0</v>
      </c>
      <c r="M52" s="562">
        <f t="shared" si="10"/>
        <v>0</v>
      </c>
      <c r="N52" s="880">
        <f>SUM(N53:P54)</f>
        <v>0</v>
      </c>
      <c r="O52" s="880"/>
      <c r="P52" s="881"/>
    </row>
    <row r="53" spans="1:16" ht="12.75" customHeight="1" x14ac:dyDescent="0.2">
      <c r="A53" s="11"/>
      <c r="B53" s="12" t="s">
        <v>40</v>
      </c>
      <c r="C53" s="919">
        <v>0</v>
      </c>
      <c r="D53" s="920"/>
      <c r="E53" s="920"/>
      <c r="F53" s="556">
        <v>0</v>
      </c>
      <c r="G53" s="556">
        <v>0</v>
      </c>
      <c r="H53" s="556">
        <v>0</v>
      </c>
      <c r="I53" s="582">
        <f t="shared" ref="I53:I57" si="11">SUM(C53-F53+G53-H53)</f>
        <v>0</v>
      </c>
      <c r="J53" s="584">
        <v>0</v>
      </c>
      <c r="K53" s="584">
        <v>0</v>
      </c>
      <c r="L53" s="584">
        <v>0</v>
      </c>
      <c r="M53" s="584">
        <v>0</v>
      </c>
      <c r="N53" s="880">
        <f>SUM(J53-K53+L53-M53)</f>
        <v>0</v>
      </c>
      <c r="O53" s="880"/>
      <c r="P53" s="881"/>
    </row>
    <row r="54" spans="1:16" ht="12.75" customHeight="1" x14ac:dyDescent="0.2">
      <c r="A54" s="11"/>
      <c r="B54" s="12" t="s">
        <v>41</v>
      </c>
      <c r="C54" s="919">
        <v>0</v>
      </c>
      <c r="D54" s="920"/>
      <c r="E54" s="920"/>
      <c r="F54" s="556">
        <v>0</v>
      </c>
      <c r="G54" s="556">
        <v>0</v>
      </c>
      <c r="H54" s="556">
        <v>0</v>
      </c>
      <c r="I54" s="582">
        <f t="shared" si="11"/>
        <v>0</v>
      </c>
      <c r="J54" s="584">
        <v>0</v>
      </c>
      <c r="K54" s="584">
        <v>0</v>
      </c>
      <c r="L54" s="584">
        <v>0</v>
      </c>
      <c r="M54" s="584">
        <v>0</v>
      </c>
      <c r="N54" s="880">
        <f>SUM(J54-K54+L54-M54)</f>
        <v>0</v>
      </c>
      <c r="O54" s="880"/>
      <c r="P54" s="881"/>
    </row>
    <row r="55" spans="1:16" ht="12.75" customHeight="1" x14ac:dyDescent="0.2">
      <c r="A55" s="11"/>
      <c r="B55" s="10" t="s">
        <v>42</v>
      </c>
      <c r="C55" s="928">
        <f>SUM(C56:E57)</f>
        <v>50</v>
      </c>
      <c r="D55" s="929"/>
      <c r="E55" s="929"/>
      <c r="F55" s="562">
        <f>SUM(F56:F57)</f>
        <v>0</v>
      </c>
      <c r="G55" s="562">
        <f t="shared" ref="G55:H55" si="12">SUM(G56:G57)</f>
        <v>0</v>
      </c>
      <c r="H55" s="562">
        <f t="shared" si="12"/>
        <v>0</v>
      </c>
      <c r="I55" s="563">
        <f t="shared" si="11"/>
        <v>50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370</v>
      </c>
      <c r="M55" s="13">
        <f t="shared" si="13"/>
        <v>0</v>
      </c>
      <c r="N55" s="880">
        <f>SUM(N56:P57)</f>
        <v>370</v>
      </c>
      <c r="O55" s="880"/>
      <c r="P55" s="881"/>
    </row>
    <row r="56" spans="1:16" ht="12.75" customHeight="1" x14ac:dyDescent="0.2">
      <c r="A56" s="11"/>
      <c r="B56" s="12" t="s">
        <v>40</v>
      </c>
      <c r="C56" s="919">
        <v>0</v>
      </c>
      <c r="D56" s="920"/>
      <c r="E56" s="920"/>
      <c r="F56" s="556">
        <v>0</v>
      </c>
      <c r="G56" s="556">
        <v>0</v>
      </c>
      <c r="H56" s="556">
        <v>0</v>
      </c>
      <c r="I56" s="582">
        <f t="shared" si="11"/>
        <v>0</v>
      </c>
      <c r="J56" s="38">
        <v>0</v>
      </c>
      <c r="K56" s="556">
        <v>0</v>
      </c>
      <c r="L56" s="556">
        <v>100</v>
      </c>
      <c r="M56" s="556">
        <v>0</v>
      </c>
      <c r="N56" s="880">
        <f>SUM(J56-K56+L56-M56)</f>
        <v>100</v>
      </c>
      <c r="O56" s="880"/>
      <c r="P56" s="881"/>
    </row>
    <row r="57" spans="1:16" ht="12.75" customHeight="1" x14ac:dyDescent="0.2">
      <c r="A57" s="11"/>
      <c r="B57" s="12" t="s">
        <v>41</v>
      </c>
      <c r="C57" s="919">
        <v>50</v>
      </c>
      <c r="D57" s="920"/>
      <c r="E57" s="920"/>
      <c r="F57" s="556">
        <v>0</v>
      </c>
      <c r="G57" s="556">
        <v>0</v>
      </c>
      <c r="H57" s="556">
        <v>0</v>
      </c>
      <c r="I57" s="582">
        <f t="shared" si="11"/>
        <v>50</v>
      </c>
      <c r="J57" s="38">
        <v>0</v>
      </c>
      <c r="K57" s="556">
        <v>0</v>
      </c>
      <c r="L57" s="556">
        <v>270</v>
      </c>
      <c r="M57" s="556">
        <v>0</v>
      </c>
      <c r="N57" s="880">
        <f>SUM(J57-K57+L57-M57)</f>
        <v>270</v>
      </c>
      <c r="O57" s="880"/>
      <c r="P57" s="881"/>
    </row>
    <row r="58" spans="1:16" ht="12.75" customHeight="1" x14ac:dyDescent="0.2">
      <c r="A58" s="9">
        <v>2</v>
      </c>
      <c r="B58" s="10" t="s">
        <v>43</v>
      </c>
      <c r="C58" s="899"/>
      <c r="D58" s="900"/>
      <c r="E58" s="900"/>
      <c r="F58" s="553"/>
      <c r="G58" s="553"/>
      <c r="H58" s="553"/>
      <c r="I58" s="570"/>
      <c r="J58" s="552"/>
      <c r="K58" s="553"/>
      <c r="L58" s="553"/>
      <c r="M58" s="553"/>
      <c r="N58" s="867"/>
      <c r="O58" s="867"/>
      <c r="P58" s="868"/>
    </row>
    <row r="59" spans="1:16" ht="12.75" customHeight="1" x14ac:dyDescent="0.2">
      <c r="A59" s="11"/>
      <c r="B59" s="12" t="s">
        <v>44</v>
      </c>
      <c r="C59" s="919">
        <v>0</v>
      </c>
      <c r="D59" s="920"/>
      <c r="E59" s="920"/>
      <c r="F59" s="556">
        <v>0</v>
      </c>
      <c r="G59" s="556">
        <v>0</v>
      </c>
      <c r="H59" s="556">
        <v>0</v>
      </c>
      <c r="I59" s="563">
        <f t="shared" ref="I59:I62" si="14">SUM(C59-F59+G59-H59)</f>
        <v>0</v>
      </c>
      <c r="J59" s="552"/>
      <c r="K59" s="553"/>
      <c r="L59" s="553"/>
      <c r="M59" s="553"/>
      <c r="N59" s="867"/>
      <c r="O59" s="867"/>
      <c r="P59" s="868"/>
    </row>
    <row r="60" spans="1:16" ht="12.75" customHeight="1" x14ac:dyDescent="0.2">
      <c r="A60" s="11"/>
      <c r="B60" s="12" t="s">
        <v>45</v>
      </c>
      <c r="C60" s="919">
        <v>50</v>
      </c>
      <c r="D60" s="920"/>
      <c r="E60" s="920"/>
      <c r="F60" s="556">
        <v>0</v>
      </c>
      <c r="G60" s="556">
        <v>0</v>
      </c>
      <c r="H60" s="556">
        <v>0</v>
      </c>
      <c r="I60" s="563">
        <f t="shared" si="14"/>
        <v>50</v>
      </c>
      <c r="J60" s="552"/>
      <c r="K60" s="553"/>
      <c r="L60" s="553"/>
      <c r="M60" s="553"/>
      <c r="N60" s="867"/>
      <c r="O60" s="867"/>
      <c r="P60" s="868"/>
    </row>
    <row r="61" spans="1:16" ht="12.75" customHeight="1" x14ac:dyDescent="0.2">
      <c r="A61" s="9"/>
      <c r="B61" s="12" t="s">
        <v>46</v>
      </c>
      <c r="C61" s="919">
        <v>0</v>
      </c>
      <c r="D61" s="920"/>
      <c r="E61" s="920"/>
      <c r="F61" s="556">
        <v>0</v>
      </c>
      <c r="G61" s="556">
        <v>0</v>
      </c>
      <c r="H61" s="556">
        <v>0</v>
      </c>
      <c r="I61" s="563">
        <f t="shared" si="14"/>
        <v>0</v>
      </c>
      <c r="J61" s="552"/>
      <c r="K61" s="553"/>
      <c r="L61" s="553"/>
      <c r="M61" s="553"/>
      <c r="N61" s="867"/>
      <c r="O61" s="867"/>
      <c r="P61" s="868"/>
    </row>
    <row r="62" spans="1:16" ht="14.25" x14ac:dyDescent="0.2">
      <c r="A62" s="14"/>
      <c r="B62" s="15" t="s">
        <v>47</v>
      </c>
      <c r="C62" s="921">
        <v>0</v>
      </c>
      <c r="D62" s="922"/>
      <c r="E62" s="922"/>
      <c r="F62" s="569">
        <v>0</v>
      </c>
      <c r="G62" s="569">
        <v>0</v>
      </c>
      <c r="H62" s="569">
        <v>0</v>
      </c>
      <c r="I62" s="563">
        <f t="shared" si="14"/>
        <v>0</v>
      </c>
      <c r="J62" s="39"/>
      <c r="K62" s="16"/>
      <c r="L62" s="16"/>
      <c r="M62" s="16"/>
      <c r="N62" s="869"/>
      <c r="O62" s="869"/>
      <c r="P62" s="870"/>
    </row>
    <row r="63" spans="1:16" ht="15" thickBot="1" x14ac:dyDescent="0.25">
      <c r="A63" s="17">
        <v>3</v>
      </c>
      <c r="B63" s="18" t="s">
        <v>48</v>
      </c>
      <c r="C63" s="923">
        <v>0</v>
      </c>
      <c r="D63" s="924"/>
      <c r="E63" s="924"/>
      <c r="F63" s="26">
        <v>0</v>
      </c>
      <c r="G63" s="26">
        <v>0</v>
      </c>
      <c r="H63" s="571"/>
      <c r="I63" s="40"/>
      <c r="J63" s="41"/>
      <c r="K63" s="583"/>
      <c r="L63" s="583"/>
      <c r="M63" s="583"/>
      <c r="N63" s="873"/>
      <c r="O63" s="873"/>
      <c r="P63" s="874"/>
    </row>
    <row r="64" spans="1:16" x14ac:dyDescent="0.2">
      <c r="B64" s="551" t="s">
        <v>49</v>
      </c>
      <c r="C64" s="861">
        <f>SUM(C59:E62)-C50</f>
        <v>0</v>
      </c>
      <c r="D64" s="862"/>
      <c r="E64" s="862"/>
      <c r="F64" s="25">
        <f>SUM(F59:F62)-F50</f>
        <v>0</v>
      </c>
      <c r="G64" s="25">
        <f t="shared" ref="G64:I64" si="15">SUM(G59:G62)-G50</f>
        <v>0</v>
      </c>
      <c r="H64" s="25">
        <f t="shared" si="15"/>
        <v>0</v>
      </c>
      <c r="I64" s="25">
        <f t="shared" si="15"/>
        <v>0</v>
      </c>
      <c r="J64" s="8"/>
      <c r="K64" s="8"/>
      <c r="L64" s="8"/>
      <c r="M64" s="8"/>
      <c r="N64" s="863"/>
      <c r="O64" s="863"/>
      <c r="P64" s="863"/>
    </row>
    <row r="65" spans="1:16" ht="12.75" customHeight="1" x14ac:dyDescent="0.2">
      <c r="B65" s="551"/>
      <c r="C65" s="93"/>
      <c r="D65" s="94"/>
      <c r="E65" s="94"/>
      <c r="F65" s="25"/>
      <c r="G65" s="25"/>
      <c r="H65" s="25"/>
      <c r="I65" s="25"/>
      <c r="J65" s="8"/>
      <c r="K65" s="8"/>
      <c r="L65" s="8"/>
      <c r="M65" s="8"/>
      <c r="N65" s="568"/>
      <c r="O65" s="568"/>
      <c r="P65" s="568"/>
    </row>
    <row r="66" spans="1:16" ht="12.75" customHeight="1" x14ac:dyDescent="0.2">
      <c r="B66" s="551"/>
      <c r="C66" s="93"/>
      <c r="D66" s="94"/>
      <c r="E66" s="94"/>
      <c r="F66" s="25"/>
      <c r="G66" s="25"/>
      <c r="H66" s="25"/>
      <c r="I66" s="25"/>
      <c r="J66" s="8"/>
      <c r="K66" s="8"/>
      <c r="L66" s="8"/>
      <c r="M66" s="8"/>
      <c r="N66" s="568"/>
      <c r="O66" s="568"/>
      <c r="P66" s="568"/>
    </row>
    <row r="71" spans="1:16" ht="12.75" customHeight="1" x14ac:dyDescent="0.2">
      <c r="A71" s="864" t="s">
        <v>0</v>
      </c>
      <c r="B71" s="864"/>
      <c r="F71" s="1" t="s">
        <v>1</v>
      </c>
      <c r="M71" s="930" t="s">
        <v>2</v>
      </c>
      <c r="N71" s="930"/>
      <c r="O71" s="930"/>
      <c r="P71" s="930"/>
    </row>
    <row r="72" spans="1:16" ht="12.75" customHeight="1" x14ac:dyDescent="0.2">
      <c r="A72" s="864" t="s">
        <v>3</v>
      </c>
      <c r="B72" s="864"/>
      <c r="G72" s="1" t="s">
        <v>1</v>
      </c>
      <c r="M72" s="930"/>
      <c r="N72" s="930"/>
      <c r="O72" s="930"/>
      <c r="P72" s="930"/>
    </row>
    <row r="73" spans="1:16" ht="7.5" customHeight="1" x14ac:dyDescent="0.2">
      <c r="A73" s="864" t="s">
        <v>4</v>
      </c>
      <c r="B73" s="864"/>
    </row>
    <row r="74" spans="1:16" ht="18" customHeight="1" x14ac:dyDescent="0.3">
      <c r="F74" s="918" t="s">
        <v>5</v>
      </c>
      <c r="G74" s="918"/>
      <c r="H74" s="918"/>
      <c r="I74" s="918"/>
      <c r="J74" s="918"/>
      <c r="K74" s="918"/>
      <c r="L74" s="918"/>
    </row>
    <row r="75" spans="1:16" ht="12.75" customHeight="1" x14ac:dyDescent="0.2">
      <c r="F75" s="909" t="s">
        <v>6</v>
      </c>
      <c r="G75" s="909"/>
      <c r="H75" s="909"/>
      <c r="I75" s="909"/>
      <c r="J75" s="909"/>
      <c r="K75" s="909"/>
      <c r="L75" s="909"/>
    </row>
    <row r="76" spans="1:16" ht="12.75" customHeight="1" x14ac:dyDescent="0.2">
      <c r="A76" s="1" t="s">
        <v>7</v>
      </c>
      <c r="C76" s="28"/>
      <c r="D76" s="564">
        <v>1</v>
      </c>
      <c r="E76" s="564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9"/>
      <c r="D77" s="4">
        <v>0</v>
      </c>
      <c r="E77" s="4">
        <v>8</v>
      </c>
      <c r="I77" s="910">
        <v>3</v>
      </c>
      <c r="K77" s="2"/>
      <c r="L77" s="24" t="s">
        <v>9</v>
      </c>
      <c r="M77" s="911" t="str">
        <f>+M42</f>
        <v>: September</v>
      </c>
      <c r="N77" s="912"/>
      <c r="O77" s="564">
        <f>+O42</f>
        <v>0</v>
      </c>
      <c r="P77" s="564">
        <f>+P42</f>
        <v>9</v>
      </c>
    </row>
    <row r="78" spans="1:16" s="3" customFormat="1" ht="12.75" customHeight="1" x14ac:dyDescent="0.2">
      <c r="A78" s="3" t="s">
        <v>11</v>
      </c>
      <c r="C78" s="42">
        <v>0</v>
      </c>
      <c r="D78" s="42">
        <v>2</v>
      </c>
      <c r="E78" s="42">
        <v>0</v>
      </c>
      <c r="I78" s="910"/>
      <c r="J78" s="415"/>
      <c r="K78" s="416"/>
      <c r="L78" s="417" t="s">
        <v>12</v>
      </c>
      <c r="M78" s="956" t="str">
        <f>+M43</f>
        <v>: 2019</v>
      </c>
      <c r="N78" s="957"/>
      <c r="O78" s="42">
        <f>+O43</f>
        <v>1</v>
      </c>
      <c r="P78" s="42">
        <f>+P43</f>
        <v>9</v>
      </c>
    </row>
    <row r="79" spans="1:16" ht="20.25" customHeight="1" thickBot="1" x14ac:dyDescent="0.25">
      <c r="C79" s="30"/>
      <c r="D79" s="30"/>
      <c r="K79" s="2"/>
      <c r="L79" s="2"/>
      <c r="N79" s="2"/>
      <c r="O79" s="30"/>
      <c r="P79" s="30"/>
    </row>
    <row r="80" spans="1:16" ht="25.5" customHeight="1" x14ac:dyDescent="0.2">
      <c r="A80" s="946" t="s">
        <v>13</v>
      </c>
      <c r="B80" s="944" t="s">
        <v>14</v>
      </c>
      <c r="C80" s="913" t="s">
        <v>15</v>
      </c>
      <c r="D80" s="914"/>
      <c r="E80" s="914"/>
      <c r="F80" s="914"/>
      <c r="G80" s="914"/>
      <c r="H80" s="914"/>
      <c r="I80" s="915"/>
      <c r="J80" s="916" t="s">
        <v>16</v>
      </c>
      <c r="K80" s="914"/>
      <c r="L80" s="914"/>
      <c r="M80" s="914"/>
      <c r="N80" s="914"/>
      <c r="O80" s="914"/>
      <c r="P80" s="915"/>
    </row>
    <row r="81" spans="1:16" ht="20.100000000000001" customHeight="1" x14ac:dyDescent="0.2">
      <c r="A81" s="947"/>
      <c r="B81" s="945"/>
      <c r="C81" s="925" t="s">
        <v>17</v>
      </c>
      <c r="D81" s="926"/>
      <c r="E81" s="926"/>
      <c r="F81" s="4"/>
      <c r="G81" s="4"/>
      <c r="H81" s="4"/>
      <c r="I81" s="557" t="s">
        <v>17</v>
      </c>
      <c r="J81" s="34" t="s">
        <v>17</v>
      </c>
      <c r="K81" s="4"/>
      <c r="L81" s="4"/>
      <c r="M81" s="4"/>
      <c r="N81" s="926" t="s">
        <v>17</v>
      </c>
      <c r="O81" s="926"/>
      <c r="P81" s="927"/>
    </row>
    <row r="82" spans="1:16" ht="20.100000000000001" customHeight="1" x14ac:dyDescent="0.2">
      <c r="A82" s="947"/>
      <c r="B82" s="945"/>
      <c r="C82" s="902" t="s">
        <v>9</v>
      </c>
      <c r="D82" s="903"/>
      <c r="E82" s="903"/>
      <c r="F82" s="558" t="s">
        <v>18</v>
      </c>
      <c r="G82" s="558" t="s">
        <v>19</v>
      </c>
      <c r="H82" s="558" t="s">
        <v>20</v>
      </c>
      <c r="I82" s="559" t="s">
        <v>21</v>
      </c>
      <c r="J82" s="35" t="s">
        <v>9</v>
      </c>
      <c r="K82" s="558" t="s">
        <v>18</v>
      </c>
      <c r="L82" s="558" t="s">
        <v>19</v>
      </c>
      <c r="M82" s="558" t="s">
        <v>20</v>
      </c>
      <c r="N82" s="904" t="s">
        <v>21</v>
      </c>
      <c r="O82" s="904"/>
      <c r="P82" s="905"/>
    </row>
    <row r="83" spans="1:16" ht="20.100000000000001" customHeight="1" x14ac:dyDescent="0.2">
      <c r="A83" s="947"/>
      <c r="B83" s="945"/>
      <c r="C83" s="906" t="s">
        <v>22</v>
      </c>
      <c r="D83" s="907"/>
      <c r="E83" s="907"/>
      <c r="F83" s="560"/>
      <c r="G83" s="560"/>
      <c r="H83" s="560"/>
      <c r="I83" s="561" t="s">
        <v>23</v>
      </c>
      <c r="J83" s="36" t="s">
        <v>22</v>
      </c>
      <c r="K83" s="560"/>
      <c r="L83" s="560"/>
      <c r="M83" s="560"/>
      <c r="N83" s="907" t="s">
        <v>24</v>
      </c>
      <c r="O83" s="907"/>
      <c r="P83" s="908"/>
    </row>
    <row r="84" spans="1:16" ht="20.100000000000001" customHeight="1" x14ac:dyDescent="0.2">
      <c r="A84" s="46" t="s">
        <v>25</v>
      </c>
      <c r="B84" s="47" t="s">
        <v>26</v>
      </c>
      <c r="C84" s="890" t="s">
        <v>27</v>
      </c>
      <c r="D84" s="891"/>
      <c r="E84" s="891"/>
      <c r="F84" s="566" t="s">
        <v>28</v>
      </c>
      <c r="G84" s="566" t="s">
        <v>29</v>
      </c>
      <c r="H84" s="566" t="s">
        <v>30</v>
      </c>
      <c r="I84" s="48" t="s">
        <v>31</v>
      </c>
      <c r="J84" s="49" t="s">
        <v>32</v>
      </c>
      <c r="K84" s="566" t="s">
        <v>33</v>
      </c>
      <c r="L84" s="566" t="s">
        <v>34</v>
      </c>
      <c r="M84" s="566" t="s">
        <v>35</v>
      </c>
      <c r="N84" s="892" t="s">
        <v>36</v>
      </c>
      <c r="O84" s="891"/>
      <c r="P84" s="893"/>
    </row>
    <row r="85" spans="1:16" ht="20.100000000000001" customHeight="1" x14ac:dyDescent="0.2">
      <c r="A85" s="5"/>
      <c r="B85" s="6" t="s">
        <v>37</v>
      </c>
      <c r="C85" s="894">
        <f>SUM(C87,C90)</f>
        <v>0</v>
      </c>
      <c r="D85" s="895"/>
      <c r="E85" s="895"/>
      <c r="F85" s="567">
        <f>SUM(F87,F90)</f>
        <v>0</v>
      </c>
      <c r="G85" s="574">
        <f>SUM(G87,G90)</f>
        <v>0</v>
      </c>
      <c r="H85" s="31">
        <f>SUM(H87,H90)</f>
        <v>0</v>
      </c>
      <c r="I85" s="7">
        <f>SUM(I87,I90)</f>
        <v>0</v>
      </c>
      <c r="J85" s="7">
        <f>SUM(J87,J90)</f>
        <v>0</v>
      </c>
      <c r="K85" s="7">
        <f t="shared" ref="K85:N85" si="16">SUM(K87,K90)</f>
        <v>0</v>
      </c>
      <c r="L85" s="7">
        <f t="shared" si="16"/>
        <v>20</v>
      </c>
      <c r="M85" s="7">
        <f t="shared" si="16"/>
        <v>0</v>
      </c>
      <c r="N85" s="896">
        <f t="shared" si="16"/>
        <v>20</v>
      </c>
      <c r="O85" s="897"/>
      <c r="P85" s="898"/>
    </row>
    <row r="86" spans="1:16" ht="20.100000000000001" customHeight="1" x14ac:dyDescent="0.2">
      <c r="A86" s="9">
        <v>1</v>
      </c>
      <c r="B86" s="10" t="s">
        <v>38</v>
      </c>
      <c r="C86" s="899"/>
      <c r="D86" s="900"/>
      <c r="E86" s="900"/>
      <c r="F86" s="553"/>
      <c r="G86" s="553"/>
      <c r="H86" s="553"/>
      <c r="I86" s="37"/>
      <c r="J86" s="552"/>
      <c r="K86" s="553"/>
      <c r="L86" s="553"/>
      <c r="M86" s="553"/>
      <c r="N86" s="900"/>
      <c r="O86" s="900"/>
      <c r="P86" s="901"/>
    </row>
    <row r="87" spans="1:16" ht="20.100000000000001" customHeight="1" x14ac:dyDescent="0.2">
      <c r="A87" s="11"/>
      <c r="B87" s="10" t="s">
        <v>39</v>
      </c>
      <c r="C87" s="928">
        <f>SUM(C88:E89)</f>
        <v>0</v>
      </c>
      <c r="D87" s="929"/>
      <c r="E87" s="929"/>
      <c r="F87" s="562">
        <f>SUM(F88:F89)</f>
        <v>0</v>
      </c>
      <c r="G87" s="572">
        <f t="shared" ref="G87:H87" si="17">SUM(G88:G89)</f>
        <v>0</v>
      </c>
      <c r="H87" s="562">
        <f t="shared" si="17"/>
        <v>0</v>
      </c>
      <c r="I87" s="563">
        <f>SUM(C87-F87+G87-H87)</f>
        <v>0</v>
      </c>
      <c r="J87" s="562">
        <f>SUM(J88:J89)</f>
        <v>0</v>
      </c>
      <c r="K87" s="562">
        <f t="shared" ref="K87:M87" si="18">SUM(K88:K89)</f>
        <v>0</v>
      </c>
      <c r="L87" s="562">
        <f t="shared" si="18"/>
        <v>0</v>
      </c>
      <c r="M87" s="562">
        <f t="shared" si="18"/>
        <v>0</v>
      </c>
      <c r="N87" s="880">
        <f>SUM(N88:P89)</f>
        <v>0</v>
      </c>
      <c r="O87" s="880"/>
      <c r="P87" s="881"/>
    </row>
    <row r="88" spans="1:16" ht="26.25" customHeight="1" x14ac:dyDescent="0.2">
      <c r="A88" s="11"/>
      <c r="B88" s="12" t="s">
        <v>40</v>
      </c>
      <c r="C88" s="919">
        <v>0</v>
      </c>
      <c r="D88" s="920"/>
      <c r="E88" s="920"/>
      <c r="F88" s="556">
        <v>0</v>
      </c>
      <c r="G88" s="573">
        <v>0</v>
      </c>
      <c r="H88" s="556">
        <v>0</v>
      </c>
      <c r="I88" s="582">
        <f t="shared" ref="I88:I92" si="19">SUM(C88-F88+G88-H88)</f>
        <v>0</v>
      </c>
      <c r="J88" s="584">
        <v>0</v>
      </c>
      <c r="K88" s="584">
        <v>0</v>
      </c>
      <c r="L88" s="584">
        <v>0</v>
      </c>
      <c r="M88" s="584">
        <v>0</v>
      </c>
      <c r="N88" s="880">
        <f>SUM(J88-K88+L88-M88)</f>
        <v>0</v>
      </c>
      <c r="O88" s="880"/>
      <c r="P88" s="881"/>
    </row>
    <row r="89" spans="1:16" ht="20.100000000000001" customHeight="1" x14ac:dyDescent="0.2">
      <c r="A89" s="11"/>
      <c r="B89" s="12" t="s">
        <v>41</v>
      </c>
      <c r="C89" s="919">
        <v>0</v>
      </c>
      <c r="D89" s="920"/>
      <c r="E89" s="920"/>
      <c r="F89" s="556">
        <v>0</v>
      </c>
      <c r="G89" s="573">
        <v>0</v>
      </c>
      <c r="H89" s="556">
        <v>0</v>
      </c>
      <c r="I89" s="582">
        <f t="shared" si="19"/>
        <v>0</v>
      </c>
      <c r="J89" s="584">
        <v>0</v>
      </c>
      <c r="K89" s="584">
        <v>0</v>
      </c>
      <c r="L89" s="584">
        <v>0</v>
      </c>
      <c r="M89" s="584">
        <v>0</v>
      </c>
      <c r="N89" s="880">
        <f>SUM(J89-K89+L89-M89)</f>
        <v>0</v>
      </c>
      <c r="O89" s="880"/>
      <c r="P89" s="881"/>
    </row>
    <row r="90" spans="1:16" ht="12.75" customHeight="1" x14ac:dyDescent="0.2">
      <c r="A90" s="11"/>
      <c r="B90" s="10" t="s">
        <v>42</v>
      </c>
      <c r="C90" s="928">
        <f>SUM(C91:E92)</f>
        <v>0</v>
      </c>
      <c r="D90" s="929"/>
      <c r="E90" s="929"/>
      <c r="F90" s="572">
        <f>SUM(F91:F92)</f>
        <v>0</v>
      </c>
      <c r="G90" s="572">
        <f t="shared" ref="G90:H90" si="20">SUM(G91:G92)</f>
        <v>0</v>
      </c>
      <c r="H90" s="572">
        <f t="shared" si="20"/>
        <v>0</v>
      </c>
      <c r="I90" s="74">
        <f t="shared" si="19"/>
        <v>0</v>
      </c>
      <c r="J90" s="13">
        <f>SUM(J91:J92)</f>
        <v>0</v>
      </c>
      <c r="K90" s="13">
        <f>SUM(K91:K92)</f>
        <v>0</v>
      </c>
      <c r="L90" s="13">
        <f t="shared" ref="L90:M90" si="21">SUM(L91:L92)</f>
        <v>20</v>
      </c>
      <c r="M90" s="13">
        <f t="shared" si="21"/>
        <v>0</v>
      </c>
      <c r="N90" s="880">
        <f>SUM(N91:P92)</f>
        <v>20</v>
      </c>
      <c r="O90" s="880"/>
      <c r="P90" s="881"/>
    </row>
    <row r="91" spans="1:16" ht="12.75" customHeight="1" x14ac:dyDescent="0.2">
      <c r="A91" s="11"/>
      <c r="B91" s="12" t="s">
        <v>40</v>
      </c>
      <c r="C91" s="919">
        <v>0</v>
      </c>
      <c r="D91" s="920"/>
      <c r="E91" s="920"/>
      <c r="F91" s="556">
        <v>0</v>
      </c>
      <c r="G91" s="573">
        <v>0</v>
      </c>
      <c r="H91" s="33">
        <v>0</v>
      </c>
      <c r="I91" s="582">
        <f t="shared" si="19"/>
        <v>0</v>
      </c>
      <c r="J91" s="38">
        <v>0</v>
      </c>
      <c r="K91" s="556">
        <v>0</v>
      </c>
      <c r="L91" s="556">
        <v>0</v>
      </c>
      <c r="M91" s="556">
        <v>0</v>
      </c>
      <c r="N91" s="880">
        <f>SUM(J91-K91+L91-M91)</f>
        <v>0</v>
      </c>
      <c r="O91" s="880"/>
      <c r="P91" s="881"/>
    </row>
    <row r="92" spans="1:16" ht="12.75" customHeight="1" x14ac:dyDescent="0.2">
      <c r="A92" s="11"/>
      <c r="B92" s="12" t="s">
        <v>41</v>
      </c>
      <c r="C92" s="919">
        <v>0</v>
      </c>
      <c r="D92" s="920"/>
      <c r="E92" s="920"/>
      <c r="F92" s="556">
        <v>0</v>
      </c>
      <c r="G92" s="573">
        <v>0</v>
      </c>
      <c r="H92" s="33">
        <v>0</v>
      </c>
      <c r="I92" s="582">
        <f t="shared" si="19"/>
        <v>0</v>
      </c>
      <c r="J92" s="38">
        <v>0</v>
      </c>
      <c r="K92" s="556">
        <v>0</v>
      </c>
      <c r="L92" s="556">
        <v>20</v>
      </c>
      <c r="M92" s="556">
        <v>0</v>
      </c>
      <c r="N92" s="880">
        <f>SUM(J92-K92+L92-M92)</f>
        <v>20</v>
      </c>
      <c r="O92" s="880"/>
      <c r="P92" s="881"/>
    </row>
    <row r="93" spans="1:16" ht="12.75" customHeight="1" x14ac:dyDescent="0.2">
      <c r="A93" s="9">
        <v>2</v>
      </c>
      <c r="B93" s="10" t="s">
        <v>43</v>
      </c>
      <c r="C93" s="899"/>
      <c r="D93" s="900"/>
      <c r="E93" s="900"/>
      <c r="F93" s="553"/>
      <c r="G93" s="553"/>
      <c r="H93" s="553"/>
      <c r="I93" s="570"/>
      <c r="J93" s="552"/>
      <c r="K93" s="553"/>
      <c r="L93" s="553"/>
      <c r="M93" s="553"/>
      <c r="N93" s="867"/>
      <c r="O93" s="867"/>
      <c r="P93" s="868"/>
    </row>
    <row r="94" spans="1:16" ht="14.25" x14ac:dyDescent="0.2">
      <c r="A94" s="11"/>
      <c r="B94" s="12" t="s">
        <v>44</v>
      </c>
      <c r="C94" s="919">
        <v>0</v>
      </c>
      <c r="D94" s="920"/>
      <c r="E94" s="920"/>
      <c r="F94" s="556">
        <v>0</v>
      </c>
      <c r="G94" s="573">
        <v>0</v>
      </c>
      <c r="H94" s="556">
        <v>0</v>
      </c>
      <c r="I94" s="563">
        <f t="shared" ref="I94:I97" si="22">SUM(C94-F94+G94-H94)</f>
        <v>0</v>
      </c>
      <c r="J94" s="552"/>
      <c r="K94" s="553"/>
      <c r="L94" s="553"/>
      <c r="M94" s="553"/>
      <c r="N94" s="867"/>
      <c r="O94" s="867"/>
      <c r="P94" s="868"/>
    </row>
    <row r="95" spans="1:16" ht="14.25" x14ac:dyDescent="0.2">
      <c r="A95" s="11"/>
      <c r="B95" s="12" t="s">
        <v>45</v>
      </c>
      <c r="C95" s="919">
        <v>0</v>
      </c>
      <c r="D95" s="920"/>
      <c r="E95" s="920"/>
      <c r="F95" s="556">
        <v>0</v>
      </c>
      <c r="G95" s="573">
        <v>0</v>
      </c>
      <c r="H95" s="33">
        <v>0</v>
      </c>
      <c r="I95" s="563">
        <f t="shared" si="22"/>
        <v>0</v>
      </c>
      <c r="J95" s="552"/>
      <c r="K95" s="553"/>
      <c r="L95" s="553"/>
      <c r="M95" s="553"/>
      <c r="N95" s="867"/>
      <c r="O95" s="867"/>
      <c r="P95" s="868"/>
    </row>
    <row r="96" spans="1:16" ht="14.25" x14ac:dyDescent="0.2">
      <c r="A96" s="9"/>
      <c r="B96" s="12" t="s">
        <v>46</v>
      </c>
      <c r="C96" s="919">
        <v>0</v>
      </c>
      <c r="D96" s="920"/>
      <c r="E96" s="920"/>
      <c r="F96" s="556">
        <v>0</v>
      </c>
      <c r="G96" s="556">
        <v>0</v>
      </c>
      <c r="H96" s="556">
        <v>0</v>
      </c>
      <c r="I96" s="563">
        <f t="shared" si="22"/>
        <v>0</v>
      </c>
      <c r="J96" s="552"/>
      <c r="K96" s="553"/>
      <c r="L96" s="553"/>
      <c r="M96" s="553"/>
      <c r="N96" s="867"/>
      <c r="O96" s="867"/>
      <c r="P96" s="868"/>
    </row>
    <row r="97" spans="1:16" ht="12.75" customHeight="1" x14ac:dyDescent="0.2">
      <c r="A97" s="14"/>
      <c r="B97" s="15" t="s">
        <v>47</v>
      </c>
      <c r="C97" s="921">
        <v>0</v>
      </c>
      <c r="D97" s="922"/>
      <c r="E97" s="922"/>
      <c r="F97" s="569">
        <v>0</v>
      </c>
      <c r="G97" s="569">
        <v>0</v>
      </c>
      <c r="H97" s="569">
        <v>0</v>
      </c>
      <c r="I97" s="563">
        <f t="shared" si="22"/>
        <v>0</v>
      </c>
      <c r="J97" s="39"/>
      <c r="K97" s="16"/>
      <c r="L97" s="16"/>
      <c r="M97" s="16"/>
      <c r="N97" s="869"/>
      <c r="O97" s="869"/>
      <c r="P97" s="870"/>
    </row>
    <row r="98" spans="1:16" ht="12.75" customHeight="1" thickBot="1" x14ac:dyDescent="0.25">
      <c r="A98" s="17">
        <v>3</v>
      </c>
      <c r="B98" s="18" t="s">
        <v>48</v>
      </c>
      <c r="C98" s="923"/>
      <c r="D98" s="924"/>
      <c r="E98" s="924"/>
      <c r="F98" s="26">
        <v>0</v>
      </c>
      <c r="G98" s="26">
        <v>0</v>
      </c>
      <c r="H98" s="571"/>
      <c r="I98" s="40"/>
      <c r="J98" s="41"/>
      <c r="K98" s="583"/>
      <c r="L98" s="583"/>
      <c r="M98" s="583"/>
      <c r="N98" s="873"/>
      <c r="O98" s="873"/>
      <c r="P98" s="874"/>
    </row>
    <row r="99" spans="1:16" x14ac:dyDescent="0.2">
      <c r="B99" s="551" t="s">
        <v>49</v>
      </c>
      <c r="C99" s="861">
        <f>SUM(C87+C90)-(C94+C95+C96+C97)</f>
        <v>0</v>
      </c>
      <c r="D99" s="862"/>
      <c r="E99" s="862"/>
      <c r="F99" s="25">
        <f>SUM(F87+F90)-(F94+F95+F96+F97)</f>
        <v>0</v>
      </c>
      <c r="G99" s="25">
        <f>SUM(G87+G90)-(G94+G95+G96+G97)</f>
        <v>0</v>
      </c>
      <c r="H99" s="25">
        <f>SUM(H87+H90)-(H94+H95+H96+H98)</f>
        <v>0</v>
      </c>
      <c r="I99" s="25">
        <f>SUM(I87+I90)-(I94+I95+I96+I97)</f>
        <v>0</v>
      </c>
      <c r="J99" s="8"/>
      <c r="K99" s="8" t="s">
        <v>1</v>
      </c>
      <c r="L99" s="8"/>
      <c r="M99" s="8"/>
      <c r="N99" s="863"/>
      <c r="O99" s="863"/>
      <c r="P99" s="863"/>
    </row>
    <row r="100" spans="1:16" x14ac:dyDescent="0.2">
      <c r="C100" s="864"/>
      <c r="D100" s="864"/>
      <c r="E100" s="864"/>
      <c r="N100" s="864"/>
      <c r="O100" s="864"/>
      <c r="P100" s="864"/>
    </row>
    <row r="101" spans="1:16" x14ac:dyDescent="0.2">
      <c r="C101" s="551"/>
      <c r="D101" s="551"/>
      <c r="E101" s="551"/>
      <c r="N101" s="551"/>
      <c r="O101" s="551"/>
      <c r="P101" s="551"/>
    </row>
    <row r="102" spans="1:16" x14ac:dyDescent="0.2">
      <c r="C102" s="551"/>
      <c r="D102" s="551"/>
      <c r="E102" s="551"/>
      <c r="N102" s="551"/>
      <c r="O102" s="551"/>
      <c r="P102" s="551"/>
    </row>
    <row r="103" spans="1:16" ht="12.75" customHeight="1" x14ac:dyDescent="0.2">
      <c r="C103" s="551"/>
      <c r="D103" s="551"/>
      <c r="E103" s="551"/>
      <c r="N103" s="551"/>
      <c r="O103" s="551"/>
      <c r="P103" s="551"/>
    </row>
    <row r="104" spans="1:16" ht="12.75" customHeight="1" x14ac:dyDescent="0.2">
      <c r="C104" s="551"/>
      <c r="D104" s="551"/>
      <c r="E104" s="551"/>
      <c r="N104" s="551"/>
      <c r="O104" s="551"/>
      <c r="P104" s="551"/>
    </row>
    <row r="105" spans="1:16" ht="12.75" customHeight="1" x14ac:dyDescent="0.2">
      <c r="C105" s="551"/>
      <c r="D105" s="551"/>
      <c r="E105" s="551"/>
      <c r="N105" s="551"/>
      <c r="O105" s="551"/>
      <c r="P105" s="551"/>
    </row>
    <row r="106" spans="1:16" ht="12.75" customHeight="1" x14ac:dyDescent="0.2">
      <c r="A106" s="864" t="s">
        <v>0</v>
      </c>
      <c r="B106" s="864"/>
      <c r="F106" s="1" t="s">
        <v>1</v>
      </c>
      <c r="M106" s="930" t="s">
        <v>2</v>
      </c>
      <c r="N106" s="930"/>
      <c r="O106" s="930"/>
      <c r="P106" s="930"/>
    </row>
    <row r="107" spans="1:16" ht="12.75" customHeight="1" x14ac:dyDescent="0.2">
      <c r="A107" s="864" t="s">
        <v>3</v>
      </c>
      <c r="B107" s="864"/>
      <c r="M107" s="930"/>
      <c r="N107" s="930"/>
      <c r="O107" s="930"/>
      <c r="P107" s="930"/>
    </row>
    <row r="108" spans="1:16" ht="13.5" customHeight="1" x14ac:dyDescent="0.2">
      <c r="A108" s="864" t="s">
        <v>4</v>
      </c>
      <c r="B108" s="864"/>
    </row>
    <row r="109" spans="1:16" ht="12.75" customHeight="1" x14ac:dyDescent="0.3">
      <c r="F109" s="918" t="s">
        <v>5</v>
      </c>
      <c r="G109" s="918"/>
      <c r="H109" s="918"/>
      <c r="I109" s="918"/>
      <c r="J109" s="918"/>
      <c r="K109" s="918"/>
      <c r="L109" s="918"/>
    </row>
    <row r="110" spans="1:16" x14ac:dyDescent="0.2">
      <c r="F110" s="909" t="s">
        <v>6</v>
      </c>
      <c r="G110" s="909"/>
      <c r="H110" s="909"/>
      <c r="I110" s="909"/>
      <c r="J110" s="909"/>
      <c r="K110" s="909"/>
      <c r="L110" s="909"/>
    </row>
    <row r="111" spans="1:16" ht="30" customHeight="1" x14ac:dyDescent="0.2">
      <c r="A111" s="1" t="s">
        <v>7</v>
      </c>
      <c r="C111" s="28"/>
      <c r="D111" s="564">
        <v>1</v>
      </c>
      <c r="E111" s="564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9"/>
      <c r="D112" s="4">
        <v>0</v>
      </c>
      <c r="E112" s="4">
        <v>8</v>
      </c>
      <c r="I112" s="910">
        <v>4</v>
      </c>
      <c r="K112" s="2"/>
      <c r="L112" s="24" t="s">
        <v>50</v>
      </c>
      <c r="M112" s="911" t="str">
        <f>+M77</f>
        <v>: September</v>
      </c>
      <c r="N112" s="912"/>
      <c r="O112" s="564">
        <f>+O77</f>
        <v>0</v>
      </c>
      <c r="P112" s="564">
        <f>+P77</f>
        <v>9</v>
      </c>
    </row>
    <row r="113" spans="1:16" s="3" customFormat="1" ht="20.100000000000001" customHeight="1" x14ac:dyDescent="0.2">
      <c r="A113" s="3" t="s">
        <v>54</v>
      </c>
      <c r="C113" s="42">
        <v>0</v>
      </c>
      <c r="D113" s="42">
        <v>2</v>
      </c>
      <c r="E113" s="42">
        <v>1</v>
      </c>
      <c r="I113" s="910"/>
      <c r="J113" s="415"/>
      <c r="K113" s="416"/>
      <c r="L113" s="417" t="s">
        <v>12</v>
      </c>
      <c r="M113" s="956" t="str">
        <f>+M78</f>
        <v>: 2019</v>
      </c>
      <c r="N113" s="957"/>
      <c r="O113" s="42">
        <f>+O78</f>
        <v>1</v>
      </c>
      <c r="P113" s="42">
        <f>+P78</f>
        <v>9</v>
      </c>
    </row>
    <row r="114" spans="1:16" ht="20.100000000000001" customHeight="1" thickBot="1" x14ac:dyDescent="0.25">
      <c r="C114" s="30"/>
      <c r="D114" s="30"/>
      <c r="K114" s="2"/>
      <c r="L114" s="2"/>
      <c r="N114" s="2"/>
      <c r="O114" s="30"/>
      <c r="P114" s="30"/>
    </row>
    <row r="115" spans="1:16" ht="20.100000000000001" customHeight="1" x14ac:dyDescent="0.2">
      <c r="A115" s="946" t="s">
        <v>13</v>
      </c>
      <c r="B115" s="944" t="s">
        <v>14</v>
      </c>
      <c r="C115" s="913" t="s">
        <v>15</v>
      </c>
      <c r="D115" s="914"/>
      <c r="E115" s="914"/>
      <c r="F115" s="914"/>
      <c r="G115" s="914"/>
      <c r="H115" s="914"/>
      <c r="I115" s="915"/>
      <c r="J115" s="916" t="s">
        <v>16</v>
      </c>
      <c r="K115" s="914"/>
      <c r="L115" s="914"/>
      <c r="M115" s="914"/>
      <c r="N115" s="914"/>
      <c r="O115" s="914"/>
      <c r="P115" s="915"/>
    </row>
    <row r="116" spans="1:16" ht="20.100000000000001" customHeight="1" x14ac:dyDescent="0.2">
      <c r="A116" s="947"/>
      <c r="B116" s="945"/>
      <c r="C116" s="925" t="s">
        <v>17</v>
      </c>
      <c r="D116" s="926"/>
      <c r="E116" s="926"/>
      <c r="F116" s="4"/>
      <c r="G116" s="4"/>
      <c r="H116" s="4"/>
      <c r="I116" s="557" t="s">
        <v>17</v>
      </c>
      <c r="J116" s="34" t="s">
        <v>17</v>
      </c>
      <c r="K116" s="4"/>
      <c r="L116" s="4"/>
      <c r="M116" s="4"/>
      <c r="N116" s="926" t="s">
        <v>17</v>
      </c>
      <c r="O116" s="926"/>
      <c r="P116" s="927"/>
    </row>
    <row r="117" spans="1:16" ht="20.100000000000001" customHeight="1" x14ac:dyDescent="0.2">
      <c r="A117" s="947"/>
      <c r="B117" s="945"/>
      <c r="C117" s="902" t="s">
        <v>9</v>
      </c>
      <c r="D117" s="903"/>
      <c r="E117" s="903"/>
      <c r="F117" s="558" t="s">
        <v>18</v>
      </c>
      <c r="G117" s="558" t="s">
        <v>19</v>
      </c>
      <c r="H117" s="558" t="s">
        <v>20</v>
      </c>
      <c r="I117" s="559" t="s">
        <v>21</v>
      </c>
      <c r="J117" s="35" t="s">
        <v>9</v>
      </c>
      <c r="K117" s="558" t="s">
        <v>18</v>
      </c>
      <c r="L117" s="558" t="s">
        <v>19</v>
      </c>
      <c r="M117" s="558" t="s">
        <v>20</v>
      </c>
      <c r="N117" s="904" t="s">
        <v>21</v>
      </c>
      <c r="O117" s="904"/>
      <c r="P117" s="905"/>
    </row>
    <row r="118" spans="1:16" ht="20.100000000000001" customHeight="1" x14ac:dyDescent="0.2">
      <c r="A118" s="947"/>
      <c r="B118" s="945"/>
      <c r="C118" s="906" t="s">
        <v>22</v>
      </c>
      <c r="D118" s="907"/>
      <c r="E118" s="907"/>
      <c r="F118" s="560"/>
      <c r="G118" s="560"/>
      <c r="H118" s="560"/>
      <c r="I118" s="561" t="s">
        <v>23</v>
      </c>
      <c r="J118" s="36" t="s">
        <v>22</v>
      </c>
      <c r="K118" s="560"/>
      <c r="L118" s="560"/>
      <c r="M118" s="560"/>
      <c r="N118" s="907" t="s">
        <v>24</v>
      </c>
      <c r="O118" s="907"/>
      <c r="P118" s="908"/>
    </row>
    <row r="119" spans="1:16" ht="20.100000000000001" customHeight="1" x14ac:dyDescent="0.2">
      <c r="A119" s="46" t="s">
        <v>25</v>
      </c>
      <c r="B119" s="47" t="s">
        <v>26</v>
      </c>
      <c r="C119" s="890" t="s">
        <v>27</v>
      </c>
      <c r="D119" s="891"/>
      <c r="E119" s="891"/>
      <c r="F119" s="566" t="s">
        <v>28</v>
      </c>
      <c r="G119" s="566" t="s">
        <v>29</v>
      </c>
      <c r="H119" s="566" t="s">
        <v>30</v>
      </c>
      <c r="I119" s="48" t="s">
        <v>31</v>
      </c>
      <c r="J119" s="49" t="s">
        <v>32</v>
      </c>
      <c r="K119" s="566" t="s">
        <v>33</v>
      </c>
      <c r="L119" s="566" t="s">
        <v>34</v>
      </c>
      <c r="M119" s="566" t="s">
        <v>35</v>
      </c>
      <c r="N119" s="892" t="s">
        <v>36</v>
      </c>
      <c r="O119" s="891"/>
      <c r="P119" s="893"/>
    </row>
    <row r="120" spans="1:16" ht="26.25" customHeight="1" x14ac:dyDescent="0.2">
      <c r="A120" s="5"/>
      <c r="B120" s="6" t="s">
        <v>37</v>
      </c>
      <c r="C120" s="894">
        <f>SUM(C122,C125)</f>
        <v>40</v>
      </c>
      <c r="D120" s="895"/>
      <c r="E120" s="895"/>
      <c r="F120" s="613">
        <f>SUM(F122,F125)</f>
        <v>0</v>
      </c>
      <c r="G120" s="613">
        <f>SUM(G122,G125)</f>
        <v>100</v>
      </c>
      <c r="H120" s="613">
        <f>SUM(H122,H125)</f>
        <v>0</v>
      </c>
      <c r="I120" s="7">
        <f>SUM(I122,I125)</f>
        <v>140</v>
      </c>
      <c r="J120" s="7">
        <f>SUM(J122,J125)</f>
        <v>100</v>
      </c>
      <c r="K120" s="7">
        <f t="shared" ref="K120:L120" si="23">SUM(K122,K125)</f>
        <v>0</v>
      </c>
      <c r="L120" s="7">
        <f t="shared" si="23"/>
        <v>1300</v>
      </c>
      <c r="M120" s="7">
        <f>SUM(M122,M125)</f>
        <v>0</v>
      </c>
      <c r="N120" s="896">
        <f>SUM(N122,N125)</f>
        <v>1400</v>
      </c>
      <c r="O120" s="897"/>
      <c r="P120" s="898"/>
    </row>
    <row r="121" spans="1:16" ht="20.100000000000001" customHeight="1" x14ac:dyDescent="0.25">
      <c r="A121" s="9">
        <v>1</v>
      </c>
      <c r="B121" s="10" t="s">
        <v>38</v>
      </c>
      <c r="C121" s="959"/>
      <c r="D121" s="960"/>
      <c r="E121" s="960"/>
      <c r="F121" s="655"/>
      <c r="G121" s="655"/>
      <c r="H121" s="655"/>
      <c r="I121" s="656"/>
      <c r="J121" s="657"/>
      <c r="K121" s="655"/>
      <c r="L121" s="655"/>
      <c r="M121" s="655"/>
      <c r="N121" s="960"/>
      <c r="O121" s="960"/>
      <c r="P121" s="961"/>
    </row>
    <row r="122" spans="1:16" ht="20.100000000000001" customHeight="1" x14ac:dyDescent="0.2">
      <c r="A122" s="11"/>
      <c r="B122" s="10" t="s">
        <v>39</v>
      </c>
      <c r="C122" s="958">
        <f>SUM(C123:E124)</f>
        <v>0</v>
      </c>
      <c r="D122" s="880"/>
      <c r="E122" s="880"/>
      <c r="F122" s="611">
        <f>SUM(F123:F124)</f>
        <v>0</v>
      </c>
      <c r="G122" s="611">
        <f t="shared" ref="G122:H122" si="24">SUM(G123:G124)</f>
        <v>0</v>
      </c>
      <c r="H122" s="611">
        <f t="shared" si="24"/>
        <v>0</v>
      </c>
      <c r="I122" s="612">
        <f>SUM(C122-F122+G122-H122)</f>
        <v>0</v>
      </c>
      <c r="J122" s="611">
        <f>SUM(J123:J124)</f>
        <v>0</v>
      </c>
      <c r="K122" s="611">
        <f t="shared" ref="K122:M122" si="25">SUM(K123:K124)</f>
        <v>0</v>
      </c>
      <c r="L122" s="611">
        <f t="shared" si="25"/>
        <v>0</v>
      </c>
      <c r="M122" s="611">
        <f t="shared" si="25"/>
        <v>0</v>
      </c>
      <c r="N122" s="880">
        <f>SUM(N123:P124)</f>
        <v>0</v>
      </c>
      <c r="O122" s="880"/>
      <c r="P122" s="881"/>
    </row>
    <row r="123" spans="1:16" ht="20.100000000000001" customHeight="1" x14ac:dyDescent="0.25">
      <c r="A123" s="11"/>
      <c r="B123" s="12" t="s">
        <v>40</v>
      </c>
      <c r="C123" s="882">
        <v>0</v>
      </c>
      <c r="D123" s="883"/>
      <c r="E123" s="883"/>
      <c r="F123" s="615">
        <v>0</v>
      </c>
      <c r="G123" s="615">
        <v>0</v>
      </c>
      <c r="H123" s="615">
        <v>0</v>
      </c>
      <c r="I123" s="618">
        <f t="shared" ref="I123:I127" si="26">SUM(C123-F123+G123-H123)</f>
        <v>0</v>
      </c>
      <c r="J123" s="658">
        <v>0</v>
      </c>
      <c r="K123" s="658">
        <v>0</v>
      </c>
      <c r="L123" s="658">
        <v>0</v>
      </c>
      <c r="M123" s="658">
        <v>0</v>
      </c>
      <c r="N123" s="880">
        <f>SUM(J123-K123+L123-M123)</f>
        <v>0</v>
      </c>
      <c r="O123" s="880"/>
      <c r="P123" s="881"/>
    </row>
    <row r="124" spans="1:16" ht="20.100000000000001" customHeight="1" x14ac:dyDescent="0.25">
      <c r="A124" s="11"/>
      <c r="B124" s="12" t="s">
        <v>41</v>
      </c>
      <c r="C124" s="882">
        <v>0</v>
      </c>
      <c r="D124" s="883"/>
      <c r="E124" s="883"/>
      <c r="F124" s="615">
        <v>0</v>
      </c>
      <c r="G124" s="615">
        <v>0</v>
      </c>
      <c r="H124" s="615">
        <v>0</v>
      </c>
      <c r="I124" s="618">
        <f t="shared" si="26"/>
        <v>0</v>
      </c>
      <c r="J124" s="658">
        <v>0</v>
      </c>
      <c r="K124" s="658">
        <v>0</v>
      </c>
      <c r="L124" s="658">
        <v>0</v>
      </c>
      <c r="M124" s="658">
        <v>0</v>
      </c>
      <c r="N124" s="880">
        <f>SUM(J124-K124+L124-M124)</f>
        <v>0</v>
      </c>
      <c r="O124" s="880"/>
      <c r="P124" s="881"/>
    </row>
    <row r="125" spans="1:16" ht="24" customHeight="1" x14ac:dyDescent="0.2">
      <c r="A125" s="11"/>
      <c r="B125" s="10" t="s">
        <v>42</v>
      </c>
      <c r="C125" s="958">
        <f>SUM(C126:E127)</f>
        <v>40</v>
      </c>
      <c r="D125" s="880"/>
      <c r="E125" s="880"/>
      <c r="F125" s="611">
        <f>SUM(F126:F127)</f>
        <v>0</v>
      </c>
      <c r="G125" s="611">
        <f t="shared" ref="G125:H125" si="27">SUM(G126:G127)</f>
        <v>100</v>
      </c>
      <c r="H125" s="611">
        <f t="shared" si="27"/>
        <v>0</v>
      </c>
      <c r="I125" s="612">
        <f t="shared" si="26"/>
        <v>140</v>
      </c>
      <c r="J125" s="659">
        <f>SUM(J126:J127)</f>
        <v>100</v>
      </c>
      <c r="K125" s="659">
        <f>SUM(K126:K127)</f>
        <v>0</v>
      </c>
      <c r="L125" s="659">
        <f t="shared" ref="L125:M125" si="28">SUM(L126:L127)</f>
        <v>1300</v>
      </c>
      <c r="M125" s="659">
        <f t="shared" si="28"/>
        <v>0</v>
      </c>
      <c r="N125" s="880">
        <f>SUM(N126:P127)</f>
        <v>1400</v>
      </c>
      <c r="O125" s="880"/>
      <c r="P125" s="881"/>
    </row>
    <row r="126" spans="1:16" ht="15" x14ac:dyDescent="0.2">
      <c r="A126" s="11"/>
      <c r="B126" s="12" t="s">
        <v>40</v>
      </c>
      <c r="C126" s="882">
        <v>6</v>
      </c>
      <c r="D126" s="883"/>
      <c r="E126" s="883"/>
      <c r="F126" s="615">
        <v>0</v>
      </c>
      <c r="G126" s="615">
        <v>85</v>
      </c>
      <c r="H126" s="615">
        <v>0</v>
      </c>
      <c r="I126" s="618">
        <f t="shared" si="26"/>
        <v>91</v>
      </c>
      <c r="J126" s="660">
        <v>0</v>
      </c>
      <c r="K126" s="615">
        <v>0</v>
      </c>
      <c r="L126" s="615">
        <v>700</v>
      </c>
      <c r="M126" s="615">
        <v>0</v>
      </c>
      <c r="N126" s="880">
        <f>SUM(J126-K126+L126-M126)</f>
        <v>700</v>
      </c>
      <c r="O126" s="880"/>
      <c r="P126" s="881"/>
    </row>
    <row r="127" spans="1:16" ht="12.75" customHeight="1" x14ac:dyDescent="0.2">
      <c r="A127" s="11"/>
      <c r="B127" s="12" t="s">
        <v>41</v>
      </c>
      <c r="C127" s="882">
        <v>34</v>
      </c>
      <c r="D127" s="883"/>
      <c r="E127" s="883"/>
      <c r="F127" s="615">
        <v>0</v>
      </c>
      <c r="G127" s="615">
        <v>15</v>
      </c>
      <c r="H127" s="615">
        <v>0</v>
      </c>
      <c r="I127" s="618">
        <f t="shared" si="26"/>
        <v>49</v>
      </c>
      <c r="J127" s="660">
        <v>100</v>
      </c>
      <c r="K127" s="615">
        <v>0</v>
      </c>
      <c r="L127" s="615">
        <v>600</v>
      </c>
      <c r="M127" s="615">
        <v>0</v>
      </c>
      <c r="N127" s="880">
        <f>SUM(J127-K127+L127-M127)</f>
        <v>700</v>
      </c>
      <c r="O127" s="880"/>
      <c r="P127" s="881"/>
    </row>
    <row r="128" spans="1:16" ht="12.75" customHeight="1" x14ac:dyDescent="0.25">
      <c r="A128" s="9">
        <v>2</v>
      </c>
      <c r="B128" s="10" t="s">
        <v>43</v>
      </c>
      <c r="C128" s="959"/>
      <c r="D128" s="960"/>
      <c r="E128" s="960"/>
      <c r="F128" s="655"/>
      <c r="G128" s="655"/>
      <c r="H128" s="655"/>
      <c r="I128" s="661"/>
      <c r="J128" s="657"/>
      <c r="K128" s="655"/>
      <c r="L128" s="655"/>
      <c r="M128" s="655"/>
      <c r="N128" s="962"/>
      <c r="O128" s="962"/>
      <c r="P128" s="963"/>
    </row>
    <row r="129" spans="1:16" ht="12.75" customHeight="1" x14ac:dyDescent="0.25">
      <c r="A129" s="11"/>
      <c r="B129" s="12" t="s">
        <v>44</v>
      </c>
      <c r="C129" s="882">
        <v>0</v>
      </c>
      <c r="D129" s="883"/>
      <c r="E129" s="883"/>
      <c r="F129" s="615">
        <v>0</v>
      </c>
      <c r="G129" s="615">
        <v>0</v>
      </c>
      <c r="H129" s="615">
        <v>0</v>
      </c>
      <c r="I129" s="612">
        <f t="shared" ref="I129:I132" si="29">SUM(C129-F129+G129-H129)</f>
        <v>0</v>
      </c>
      <c r="J129" s="657"/>
      <c r="K129" s="655"/>
      <c r="L129" s="655"/>
      <c r="M129" s="655"/>
      <c r="N129" s="962"/>
      <c r="O129" s="962"/>
      <c r="P129" s="963"/>
    </row>
    <row r="130" spans="1:16" ht="12.75" customHeight="1" x14ac:dyDescent="0.25">
      <c r="A130" s="11"/>
      <c r="B130" s="12" t="s">
        <v>45</v>
      </c>
      <c r="C130" s="964">
        <v>40</v>
      </c>
      <c r="D130" s="965"/>
      <c r="E130" s="965"/>
      <c r="F130" s="668">
        <v>0</v>
      </c>
      <c r="G130" s="668">
        <v>100</v>
      </c>
      <c r="H130" s="668">
        <v>0</v>
      </c>
      <c r="I130" s="74">
        <f t="shared" si="29"/>
        <v>140</v>
      </c>
      <c r="J130" s="657"/>
      <c r="K130" s="655"/>
      <c r="L130" s="655"/>
      <c r="M130" s="655"/>
      <c r="N130" s="962"/>
      <c r="O130" s="962"/>
      <c r="P130" s="963"/>
    </row>
    <row r="131" spans="1:16" ht="12.75" customHeight="1" x14ac:dyDescent="0.25">
      <c r="A131" s="9"/>
      <c r="B131" s="12" t="s">
        <v>46</v>
      </c>
      <c r="C131" s="882">
        <v>0</v>
      </c>
      <c r="D131" s="883"/>
      <c r="E131" s="883"/>
      <c r="F131" s="615">
        <v>0</v>
      </c>
      <c r="G131" s="615">
        <v>0</v>
      </c>
      <c r="H131" s="615">
        <v>0</v>
      </c>
      <c r="I131" s="612">
        <f t="shared" si="29"/>
        <v>0</v>
      </c>
      <c r="J131" s="657"/>
      <c r="K131" s="655"/>
      <c r="L131" s="655"/>
      <c r="M131" s="655"/>
      <c r="N131" s="962"/>
      <c r="O131" s="962"/>
      <c r="P131" s="963"/>
    </row>
    <row r="132" spans="1:16" ht="12.75" customHeight="1" x14ac:dyDescent="0.25">
      <c r="A132" s="14"/>
      <c r="B132" s="15" t="s">
        <v>47</v>
      </c>
      <c r="C132" s="888">
        <v>0</v>
      </c>
      <c r="D132" s="889"/>
      <c r="E132" s="889"/>
      <c r="F132" s="616">
        <v>0</v>
      </c>
      <c r="G132" s="616">
        <v>0</v>
      </c>
      <c r="H132" s="616">
        <v>0</v>
      </c>
      <c r="I132" s="612">
        <f t="shared" si="29"/>
        <v>0</v>
      </c>
      <c r="J132" s="662"/>
      <c r="K132" s="663"/>
      <c r="L132" s="663"/>
      <c r="M132" s="663"/>
      <c r="N132" s="966"/>
      <c r="O132" s="966"/>
      <c r="P132" s="967"/>
    </row>
    <row r="133" spans="1:16" ht="12.75" customHeight="1" thickBot="1" x14ac:dyDescent="0.3">
      <c r="A133" s="17">
        <v>3</v>
      </c>
      <c r="B133" s="18" t="s">
        <v>48</v>
      </c>
      <c r="C133" s="968">
        <v>0</v>
      </c>
      <c r="D133" s="969"/>
      <c r="E133" s="969"/>
      <c r="F133" s="27">
        <v>0</v>
      </c>
      <c r="G133" s="27">
        <v>0</v>
      </c>
      <c r="H133" s="665"/>
      <c r="I133" s="40"/>
      <c r="J133" s="666"/>
      <c r="K133" s="667"/>
      <c r="L133" s="667"/>
      <c r="M133" s="667"/>
      <c r="N133" s="970"/>
      <c r="O133" s="971"/>
      <c r="P133" s="972"/>
    </row>
    <row r="134" spans="1:16" x14ac:dyDescent="0.2">
      <c r="B134" s="551" t="s">
        <v>49</v>
      </c>
      <c r="C134" s="861">
        <f>SUM(C129:E132)-C120</f>
        <v>0</v>
      </c>
      <c r="D134" s="862"/>
      <c r="E134" s="862"/>
      <c r="F134" s="25">
        <f>SUM(F129:F132)-F120</f>
        <v>0</v>
      </c>
      <c r="G134" s="25">
        <f>SUM(G129:G132)-G120</f>
        <v>0</v>
      </c>
      <c r="H134" s="25">
        <f t="shared" ref="H134:I134" si="30">SUM(H129:H132)-H120</f>
        <v>0</v>
      </c>
      <c r="I134" s="25">
        <f t="shared" si="30"/>
        <v>0</v>
      </c>
      <c r="J134" s="8"/>
      <c r="K134" s="8"/>
      <c r="L134" s="8"/>
      <c r="M134" s="8"/>
      <c r="N134" s="863"/>
      <c r="O134" s="863"/>
      <c r="P134" s="863"/>
    </row>
    <row r="135" spans="1:16" ht="12.75" customHeight="1" x14ac:dyDescent="0.2">
      <c r="B135" s="551"/>
      <c r="C135" s="93"/>
      <c r="D135" s="94"/>
      <c r="E135" s="94"/>
      <c r="F135" s="25"/>
      <c r="G135" s="25"/>
      <c r="H135" s="25"/>
      <c r="I135" s="25"/>
      <c r="J135" s="8"/>
      <c r="K135" s="8"/>
      <c r="L135" s="8"/>
      <c r="M135" s="8"/>
      <c r="N135" s="568"/>
      <c r="O135" s="568"/>
      <c r="P135" s="568"/>
    </row>
    <row r="136" spans="1:16" ht="12.75" customHeight="1" x14ac:dyDescent="0.2">
      <c r="B136" s="551"/>
      <c r="C136" s="93"/>
      <c r="D136" s="94"/>
      <c r="E136" s="94"/>
      <c r="F136" s="25"/>
      <c r="G136" s="25"/>
      <c r="H136" s="25"/>
      <c r="I136" s="25"/>
      <c r="J136" s="8"/>
      <c r="K136" s="8"/>
      <c r="L136" s="8"/>
      <c r="M136" s="8"/>
      <c r="N136" s="568"/>
      <c r="O136" s="568"/>
      <c r="P136" s="568"/>
    </row>
    <row r="137" spans="1:16" ht="7.5" customHeight="1" x14ac:dyDescent="0.2">
      <c r="C137" s="551"/>
      <c r="D137" s="551"/>
      <c r="E137" s="551"/>
      <c r="I137" s="3"/>
      <c r="N137" s="551"/>
      <c r="O137" s="551"/>
      <c r="P137" s="551"/>
    </row>
    <row r="138" spans="1:16" ht="18" customHeight="1" x14ac:dyDescent="0.2">
      <c r="C138" s="551"/>
      <c r="D138" s="551"/>
      <c r="E138" s="551"/>
      <c r="N138" s="551"/>
      <c r="O138" s="551"/>
      <c r="P138" s="551"/>
    </row>
    <row r="139" spans="1:16" ht="12.75" customHeight="1" x14ac:dyDescent="0.2">
      <c r="C139" s="551"/>
      <c r="D139" s="551"/>
      <c r="E139" s="551"/>
      <c r="N139" s="551"/>
      <c r="O139" s="551"/>
      <c r="P139" s="551"/>
    </row>
    <row r="140" spans="1:16" ht="12.75" customHeight="1" x14ac:dyDescent="0.2">
      <c r="C140" s="551"/>
      <c r="D140" s="551"/>
      <c r="E140" s="551"/>
      <c r="N140" s="551"/>
      <c r="O140" s="551"/>
      <c r="P140" s="551"/>
    </row>
    <row r="141" spans="1:16" ht="12.75" customHeight="1" x14ac:dyDescent="0.2">
      <c r="A141" s="864" t="s">
        <v>0</v>
      </c>
      <c r="B141" s="864"/>
      <c r="F141" s="1" t="s">
        <v>1</v>
      </c>
      <c r="M141" s="930" t="s">
        <v>2</v>
      </c>
      <c r="N141" s="930"/>
      <c r="O141" s="930"/>
      <c r="P141" s="930"/>
    </row>
    <row r="142" spans="1:16" ht="12.75" customHeight="1" x14ac:dyDescent="0.2">
      <c r="A142" s="864" t="s">
        <v>3</v>
      </c>
      <c r="B142" s="864"/>
      <c r="M142" s="930"/>
      <c r="N142" s="930"/>
      <c r="O142" s="930"/>
      <c r="P142" s="930"/>
    </row>
    <row r="143" spans="1:16" ht="30" customHeight="1" x14ac:dyDescent="0.2">
      <c r="A143" s="864" t="s">
        <v>4</v>
      </c>
      <c r="B143" s="864"/>
    </row>
    <row r="144" spans="1:16" ht="25.5" customHeight="1" x14ac:dyDescent="0.3">
      <c r="F144" s="918" t="s">
        <v>5</v>
      </c>
      <c r="G144" s="918"/>
      <c r="H144" s="918"/>
      <c r="I144" s="918"/>
      <c r="J144" s="918"/>
      <c r="K144" s="918"/>
      <c r="L144" s="918"/>
    </row>
    <row r="145" spans="1:16" ht="20.100000000000001" customHeight="1" x14ac:dyDescent="0.2">
      <c r="F145" s="909" t="s">
        <v>6</v>
      </c>
      <c r="G145" s="909"/>
      <c r="H145" s="909"/>
      <c r="I145" s="909"/>
      <c r="J145" s="909"/>
      <c r="K145" s="909"/>
      <c r="L145" s="909"/>
    </row>
    <row r="146" spans="1:16" ht="20.100000000000001" customHeight="1" x14ac:dyDescent="0.2">
      <c r="A146" s="1" t="s">
        <v>7</v>
      </c>
      <c r="C146" s="28"/>
      <c r="D146" s="564">
        <v>1</v>
      </c>
      <c r="E146" s="564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9"/>
      <c r="D147" s="4">
        <v>0</v>
      </c>
      <c r="E147" s="4">
        <v>8</v>
      </c>
      <c r="I147" s="910">
        <v>5</v>
      </c>
      <c r="K147" s="2"/>
      <c r="L147" s="24" t="s">
        <v>50</v>
      </c>
      <c r="M147" s="911" t="str">
        <f>+M112</f>
        <v>: September</v>
      </c>
      <c r="N147" s="912"/>
      <c r="O147" s="564">
        <f>+O112</f>
        <v>0</v>
      </c>
      <c r="P147" s="564">
        <f>+P112</f>
        <v>9</v>
      </c>
    </row>
    <row r="148" spans="1:16" s="3" customFormat="1" ht="20.100000000000001" customHeight="1" x14ac:dyDescent="0.2">
      <c r="A148" s="3" t="s">
        <v>59</v>
      </c>
      <c r="C148" s="42">
        <v>0</v>
      </c>
      <c r="D148" s="42">
        <v>2</v>
      </c>
      <c r="E148" s="42">
        <v>2</v>
      </c>
      <c r="I148" s="910"/>
      <c r="J148" s="415"/>
      <c r="K148" s="416"/>
      <c r="L148" s="417" t="s">
        <v>12</v>
      </c>
      <c r="M148" s="956" t="str">
        <f>+M113</f>
        <v>: 2019</v>
      </c>
      <c r="N148" s="957"/>
      <c r="O148" s="42">
        <f>+O113</f>
        <v>1</v>
      </c>
      <c r="P148" s="42">
        <f>+P113</f>
        <v>9</v>
      </c>
    </row>
    <row r="149" spans="1:16" ht="20.100000000000001" customHeight="1" thickBot="1" x14ac:dyDescent="0.25">
      <c r="C149" s="30"/>
      <c r="D149" s="30"/>
      <c r="K149" s="2"/>
      <c r="L149" s="2"/>
      <c r="N149" s="2"/>
      <c r="O149" s="30"/>
      <c r="P149" s="30"/>
    </row>
    <row r="150" spans="1:16" ht="20.100000000000001" customHeight="1" x14ac:dyDescent="0.2">
      <c r="A150" s="946" t="s">
        <v>13</v>
      </c>
      <c r="B150" s="944" t="s">
        <v>14</v>
      </c>
      <c r="C150" s="913" t="s">
        <v>15</v>
      </c>
      <c r="D150" s="914"/>
      <c r="E150" s="914"/>
      <c r="F150" s="914"/>
      <c r="G150" s="914"/>
      <c r="H150" s="914"/>
      <c r="I150" s="915"/>
      <c r="J150" s="916" t="s">
        <v>16</v>
      </c>
      <c r="K150" s="914"/>
      <c r="L150" s="914"/>
      <c r="M150" s="914"/>
      <c r="N150" s="914"/>
      <c r="O150" s="914"/>
      <c r="P150" s="915"/>
    </row>
    <row r="151" spans="1:16" ht="20.100000000000001" customHeight="1" x14ac:dyDescent="0.2">
      <c r="A151" s="947"/>
      <c r="B151" s="945"/>
      <c r="C151" s="925" t="s">
        <v>17</v>
      </c>
      <c r="D151" s="926"/>
      <c r="E151" s="926"/>
      <c r="F151" s="4"/>
      <c r="G151" s="4"/>
      <c r="H151" s="4"/>
      <c r="I151" s="557" t="s">
        <v>17</v>
      </c>
      <c r="J151" s="34" t="s">
        <v>17</v>
      </c>
      <c r="K151" s="4"/>
      <c r="L151" s="4"/>
      <c r="M151" s="4"/>
      <c r="N151" s="926" t="s">
        <v>17</v>
      </c>
      <c r="O151" s="926"/>
      <c r="P151" s="927"/>
    </row>
    <row r="152" spans="1:16" ht="26.25" customHeight="1" x14ac:dyDescent="0.2">
      <c r="A152" s="947"/>
      <c r="B152" s="945"/>
      <c r="C152" s="902" t="s">
        <v>9</v>
      </c>
      <c r="D152" s="903"/>
      <c r="E152" s="903"/>
      <c r="F152" s="558" t="s">
        <v>18</v>
      </c>
      <c r="G152" s="558" t="s">
        <v>19</v>
      </c>
      <c r="H152" s="558" t="s">
        <v>20</v>
      </c>
      <c r="I152" s="559" t="s">
        <v>21</v>
      </c>
      <c r="J152" s="35" t="s">
        <v>9</v>
      </c>
      <c r="K152" s="558" t="s">
        <v>18</v>
      </c>
      <c r="L152" s="558" t="s">
        <v>19</v>
      </c>
      <c r="M152" s="558" t="s">
        <v>20</v>
      </c>
      <c r="N152" s="904" t="s">
        <v>21</v>
      </c>
      <c r="O152" s="904"/>
      <c r="P152" s="905"/>
    </row>
    <row r="153" spans="1:16" ht="20.100000000000001" customHeight="1" x14ac:dyDescent="0.2">
      <c r="A153" s="947"/>
      <c r="B153" s="945"/>
      <c r="C153" s="906" t="s">
        <v>22</v>
      </c>
      <c r="D153" s="907"/>
      <c r="E153" s="907"/>
      <c r="F153" s="560"/>
      <c r="G153" s="560"/>
      <c r="H153" s="560"/>
      <c r="I153" s="561" t="s">
        <v>23</v>
      </c>
      <c r="J153" s="36" t="s">
        <v>22</v>
      </c>
      <c r="K153" s="560"/>
      <c r="L153" s="560"/>
      <c r="M153" s="560"/>
      <c r="N153" s="907" t="s">
        <v>24</v>
      </c>
      <c r="O153" s="907"/>
      <c r="P153" s="908"/>
    </row>
    <row r="154" spans="1:16" ht="20.100000000000001" customHeight="1" x14ac:dyDescent="0.2">
      <c r="A154" s="46" t="s">
        <v>25</v>
      </c>
      <c r="B154" s="47" t="s">
        <v>26</v>
      </c>
      <c r="C154" s="890" t="s">
        <v>27</v>
      </c>
      <c r="D154" s="891"/>
      <c r="E154" s="891"/>
      <c r="F154" s="566" t="s">
        <v>28</v>
      </c>
      <c r="G154" s="566" t="s">
        <v>29</v>
      </c>
      <c r="H154" s="566" t="s">
        <v>30</v>
      </c>
      <c r="I154" s="48" t="s">
        <v>31</v>
      </c>
      <c r="J154" s="49" t="s">
        <v>32</v>
      </c>
      <c r="K154" s="566" t="s">
        <v>33</v>
      </c>
      <c r="L154" s="566" t="s">
        <v>34</v>
      </c>
      <c r="M154" s="566" t="s">
        <v>35</v>
      </c>
      <c r="N154" s="892" t="s">
        <v>36</v>
      </c>
      <c r="O154" s="891"/>
      <c r="P154" s="893"/>
    </row>
    <row r="155" spans="1:16" ht="20.100000000000001" customHeight="1" x14ac:dyDescent="0.2">
      <c r="A155" s="5"/>
      <c r="B155" s="6" t="s">
        <v>37</v>
      </c>
      <c r="C155" s="894">
        <f>SUM(C157,C160)</f>
        <v>336</v>
      </c>
      <c r="D155" s="895"/>
      <c r="E155" s="895"/>
      <c r="F155" s="567">
        <f>SUM(F157,F160)</f>
        <v>336</v>
      </c>
      <c r="G155" s="574">
        <f>SUM(G157,G160)</f>
        <v>0</v>
      </c>
      <c r="H155" s="574">
        <f>SUM(H157,H160)</f>
        <v>0</v>
      </c>
      <c r="I155" s="43">
        <f>SUM(I157,I160)</f>
        <v>0</v>
      </c>
      <c r="J155" s="7">
        <f>SUM(J157,J160)</f>
        <v>10</v>
      </c>
      <c r="K155" s="7">
        <f t="shared" ref="K155:N155" si="31">SUM(K157,K160)</f>
        <v>0</v>
      </c>
      <c r="L155" s="7">
        <f t="shared" si="31"/>
        <v>900</v>
      </c>
      <c r="M155" s="7">
        <f t="shared" si="31"/>
        <v>0</v>
      </c>
      <c r="N155" s="896">
        <f t="shared" si="31"/>
        <v>910</v>
      </c>
      <c r="O155" s="897"/>
      <c r="P155" s="898"/>
    </row>
    <row r="156" spans="1:16" ht="20.100000000000001" customHeight="1" x14ac:dyDescent="0.2">
      <c r="A156" s="9">
        <v>1</v>
      </c>
      <c r="B156" s="10" t="s">
        <v>38</v>
      </c>
      <c r="C156" s="899"/>
      <c r="D156" s="900"/>
      <c r="E156" s="900"/>
      <c r="F156" s="553"/>
      <c r="G156" s="553"/>
      <c r="H156" s="553"/>
      <c r="I156" s="553"/>
      <c r="J156" s="552"/>
      <c r="K156" s="553"/>
      <c r="L156" s="553"/>
      <c r="M156" s="553"/>
      <c r="N156" s="900"/>
      <c r="O156" s="900"/>
      <c r="P156" s="901"/>
    </row>
    <row r="157" spans="1:16" ht="24" customHeight="1" x14ac:dyDescent="0.2">
      <c r="A157" s="11"/>
      <c r="B157" s="10" t="s">
        <v>39</v>
      </c>
      <c r="C157" s="928">
        <f>SUM(C158:E159)</f>
        <v>0</v>
      </c>
      <c r="D157" s="929"/>
      <c r="E157" s="929"/>
      <c r="F157" s="562">
        <f>SUM(F158:F159)</f>
        <v>0</v>
      </c>
      <c r="G157" s="572">
        <f t="shared" ref="G157:H157" si="32">SUM(G158:G159)</f>
        <v>0</v>
      </c>
      <c r="H157" s="572">
        <f t="shared" si="32"/>
        <v>0</v>
      </c>
      <c r="I157" s="74">
        <f>SUM(C157-F157+G157-H157)</f>
        <v>0</v>
      </c>
      <c r="J157" s="562">
        <f>SUM(J158:J159)</f>
        <v>0</v>
      </c>
      <c r="K157" s="562">
        <f t="shared" ref="K157:M157" si="33">SUM(K158:K159)</f>
        <v>0</v>
      </c>
      <c r="L157" s="562">
        <f t="shared" si="33"/>
        <v>0</v>
      </c>
      <c r="M157" s="562">
        <f t="shared" si="33"/>
        <v>0</v>
      </c>
      <c r="N157" s="880">
        <f>SUM(N158:P159)</f>
        <v>0</v>
      </c>
      <c r="O157" s="880"/>
      <c r="P157" s="881"/>
    </row>
    <row r="158" spans="1:16" ht="15" x14ac:dyDescent="0.2">
      <c r="A158" s="11"/>
      <c r="B158" s="12" t="s">
        <v>40</v>
      </c>
      <c r="C158" s="919">
        <v>0</v>
      </c>
      <c r="D158" s="920"/>
      <c r="E158" s="920"/>
      <c r="F158" s="556">
        <v>0</v>
      </c>
      <c r="G158" s="573">
        <v>0</v>
      </c>
      <c r="H158" s="573">
        <v>0</v>
      </c>
      <c r="I158" s="44">
        <f t="shared" ref="I158:I162" si="34">SUM(C158-F158+G158-H158)</f>
        <v>0</v>
      </c>
      <c r="J158" s="584">
        <v>0</v>
      </c>
      <c r="K158" s="584">
        <v>0</v>
      </c>
      <c r="L158" s="584">
        <v>0</v>
      </c>
      <c r="M158" s="584">
        <v>0</v>
      </c>
      <c r="N158" s="880">
        <f>SUM(J158-K158+L158-M158)</f>
        <v>0</v>
      </c>
      <c r="O158" s="880"/>
      <c r="P158" s="881"/>
    </row>
    <row r="159" spans="1:16" ht="15" x14ac:dyDescent="0.2">
      <c r="A159" s="11"/>
      <c r="B159" s="12" t="s">
        <v>41</v>
      </c>
      <c r="C159" s="919">
        <v>0</v>
      </c>
      <c r="D159" s="920"/>
      <c r="E159" s="920"/>
      <c r="F159" s="556">
        <v>0</v>
      </c>
      <c r="G159" s="573">
        <v>0</v>
      </c>
      <c r="H159" s="573">
        <v>0</v>
      </c>
      <c r="I159" s="44">
        <f t="shared" si="34"/>
        <v>0</v>
      </c>
      <c r="J159" s="584">
        <v>0</v>
      </c>
      <c r="K159" s="584">
        <v>0</v>
      </c>
      <c r="L159" s="584">
        <v>0</v>
      </c>
      <c r="M159" s="584">
        <v>0</v>
      </c>
      <c r="N159" s="880">
        <f>SUM(J159-K159+L159-M159)</f>
        <v>0</v>
      </c>
      <c r="O159" s="880"/>
      <c r="P159" s="881"/>
    </row>
    <row r="160" spans="1:16" ht="14.25" x14ac:dyDescent="0.2">
      <c r="A160" s="11"/>
      <c r="B160" s="10" t="s">
        <v>42</v>
      </c>
      <c r="C160" s="928">
        <f>SUM(C161:E162)</f>
        <v>336</v>
      </c>
      <c r="D160" s="929"/>
      <c r="E160" s="929"/>
      <c r="F160" s="562">
        <f>SUM(F161:F162)</f>
        <v>336</v>
      </c>
      <c r="G160" s="572">
        <f t="shared" ref="G160:H160" si="35">SUM(G161:G162)</f>
        <v>0</v>
      </c>
      <c r="H160" s="572">
        <f t="shared" si="35"/>
        <v>0</v>
      </c>
      <c r="I160" s="74">
        <f t="shared" si="34"/>
        <v>0</v>
      </c>
      <c r="J160" s="13">
        <f>SUM(J161:J162)</f>
        <v>10</v>
      </c>
      <c r="K160" s="13">
        <f t="shared" ref="K160:M160" si="36">SUM(K161:K162)</f>
        <v>0</v>
      </c>
      <c r="L160" s="13">
        <f t="shared" si="36"/>
        <v>900</v>
      </c>
      <c r="M160" s="13">
        <f t="shared" si="36"/>
        <v>0</v>
      </c>
      <c r="N160" s="880">
        <f>SUM(N161:P162)</f>
        <v>910</v>
      </c>
      <c r="O160" s="880"/>
      <c r="P160" s="881"/>
    </row>
    <row r="161" spans="1:16" ht="12.75" customHeight="1" x14ac:dyDescent="0.2">
      <c r="A161" s="11"/>
      <c r="B161" s="12" t="s">
        <v>40</v>
      </c>
      <c r="C161" s="919">
        <v>110</v>
      </c>
      <c r="D161" s="920"/>
      <c r="E161" s="920"/>
      <c r="F161" s="556">
        <v>110</v>
      </c>
      <c r="G161" s="573">
        <v>0</v>
      </c>
      <c r="H161" s="573">
        <v>0</v>
      </c>
      <c r="I161" s="44">
        <f t="shared" si="34"/>
        <v>0</v>
      </c>
      <c r="J161" s="38">
        <v>0</v>
      </c>
      <c r="K161" s="556">
        <v>0</v>
      </c>
      <c r="L161" s="556">
        <v>565</v>
      </c>
      <c r="M161" s="556">
        <v>0</v>
      </c>
      <c r="N161" s="880">
        <f>SUM(J161-K161+L161-M161)</f>
        <v>565</v>
      </c>
      <c r="O161" s="880"/>
      <c r="P161" s="881"/>
    </row>
    <row r="162" spans="1:16" ht="12.75" customHeight="1" x14ac:dyDescent="0.2">
      <c r="A162" s="11"/>
      <c r="B162" s="12" t="s">
        <v>41</v>
      </c>
      <c r="C162" s="919">
        <v>226</v>
      </c>
      <c r="D162" s="920"/>
      <c r="E162" s="920"/>
      <c r="F162" s="556">
        <v>226</v>
      </c>
      <c r="G162" s="573">
        <v>0</v>
      </c>
      <c r="H162" s="573">
        <v>0</v>
      </c>
      <c r="I162" s="44">
        <f t="shared" si="34"/>
        <v>0</v>
      </c>
      <c r="J162" s="38">
        <v>10</v>
      </c>
      <c r="K162" s="556">
        <v>0</v>
      </c>
      <c r="L162" s="556">
        <v>335</v>
      </c>
      <c r="M162" s="556">
        <v>0</v>
      </c>
      <c r="N162" s="880">
        <f>SUM(J162-K162+L162-M162)</f>
        <v>345</v>
      </c>
      <c r="O162" s="880"/>
      <c r="P162" s="881"/>
    </row>
    <row r="163" spans="1:16" x14ac:dyDescent="0.2">
      <c r="A163" s="9">
        <v>2</v>
      </c>
      <c r="B163" s="10" t="s">
        <v>43</v>
      </c>
      <c r="C163" s="899"/>
      <c r="D163" s="900"/>
      <c r="E163" s="900"/>
      <c r="F163" s="553"/>
      <c r="G163" s="553"/>
      <c r="H163" s="553"/>
      <c r="I163" s="570"/>
      <c r="J163" s="552"/>
      <c r="K163" s="553"/>
      <c r="L163" s="553"/>
      <c r="M163" s="553"/>
      <c r="N163" s="867"/>
      <c r="O163" s="867"/>
      <c r="P163" s="868"/>
    </row>
    <row r="164" spans="1:16" ht="14.25" x14ac:dyDescent="0.2">
      <c r="A164" s="11"/>
      <c r="B164" s="12" t="s">
        <v>44</v>
      </c>
      <c r="C164" s="919">
        <v>0</v>
      </c>
      <c r="D164" s="920"/>
      <c r="E164" s="920"/>
      <c r="F164" s="556">
        <v>0</v>
      </c>
      <c r="G164" s="556">
        <v>0</v>
      </c>
      <c r="H164" s="556">
        <v>0</v>
      </c>
      <c r="I164" s="563">
        <f t="shared" ref="I164:I167" si="37">SUM(C164-F164+G164-H164)</f>
        <v>0</v>
      </c>
      <c r="J164" s="552"/>
      <c r="K164" s="553"/>
      <c r="L164" s="553"/>
      <c r="M164" s="553"/>
      <c r="N164" s="867"/>
      <c r="O164" s="867"/>
      <c r="P164" s="868"/>
    </row>
    <row r="165" spans="1:16" ht="14.25" x14ac:dyDescent="0.2">
      <c r="A165" s="11"/>
      <c r="B165" s="12" t="s">
        <v>45</v>
      </c>
      <c r="C165" s="919">
        <v>336</v>
      </c>
      <c r="D165" s="920"/>
      <c r="E165" s="920"/>
      <c r="F165" s="556">
        <v>336</v>
      </c>
      <c r="G165" s="556">
        <v>0</v>
      </c>
      <c r="H165" s="556">
        <v>0</v>
      </c>
      <c r="I165" s="563">
        <f t="shared" si="37"/>
        <v>0</v>
      </c>
      <c r="J165" s="552"/>
      <c r="K165" s="553"/>
      <c r="L165" s="553"/>
      <c r="M165" s="553"/>
      <c r="N165" s="867"/>
      <c r="O165" s="867"/>
      <c r="P165" s="868"/>
    </row>
    <row r="166" spans="1:16" ht="14.25" x14ac:dyDescent="0.2">
      <c r="A166" s="9"/>
      <c r="B166" s="12" t="s">
        <v>46</v>
      </c>
      <c r="C166" s="919">
        <v>0</v>
      </c>
      <c r="D166" s="920"/>
      <c r="E166" s="920"/>
      <c r="F166" s="556">
        <v>0</v>
      </c>
      <c r="G166" s="556">
        <v>0</v>
      </c>
      <c r="H166" s="556">
        <v>0</v>
      </c>
      <c r="I166" s="563">
        <f t="shared" si="37"/>
        <v>0</v>
      </c>
      <c r="J166" s="552"/>
      <c r="K166" s="553"/>
      <c r="L166" s="553"/>
      <c r="M166" s="553"/>
      <c r="N166" s="867"/>
      <c r="O166" s="867"/>
      <c r="P166" s="868"/>
    </row>
    <row r="167" spans="1:16" ht="12.75" customHeight="1" x14ac:dyDescent="0.2">
      <c r="A167" s="14"/>
      <c r="B167" s="15" t="s">
        <v>47</v>
      </c>
      <c r="C167" s="921">
        <v>0</v>
      </c>
      <c r="D167" s="922"/>
      <c r="E167" s="922"/>
      <c r="F167" s="569">
        <v>0</v>
      </c>
      <c r="G167" s="569">
        <v>0</v>
      </c>
      <c r="H167" s="569">
        <v>0</v>
      </c>
      <c r="I167" s="563">
        <f t="shared" si="37"/>
        <v>0</v>
      </c>
      <c r="J167" s="39"/>
      <c r="K167" s="16"/>
      <c r="L167" s="16"/>
      <c r="M167" s="16"/>
      <c r="N167" s="869"/>
      <c r="O167" s="869"/>
      <c r="P167" s="870"/>
    </row>
    <row r="168" spans="1:16" ht="12.75" customHeight="1" thickBot="1" x14ac:dyDescent="0.25">
      <c r="A168" s="17">
        <v>3</v>
      </c>
      <c r="B168" s="18" t="s">
        <v>48</v>
      </c>
      <c r="C168" s="923">
        <v>0</v>
      </c>
      <c r="D168" s="924"/>
      <c r="E168" s="924"/>
      <c r="F168" s="26">
        <v>0</v>
      </c>
      <c r="G168" s="26">
        <v>0</v>
      </c>
      <c r="H168" s="571"/>
      <c r="I168" s="40"/>
      <c r="J168" s="41"/>
      <c r="K168" s="583"/>
      <c r="L168" s="583"/>
      <c r="M168" s="583"/>
      <c r="N168" s="873"/>
      <c r="O168" s="873"/>
      <c r="P168" s="874"/>
    </row>
    <row r="169" spans="1:16" ht="7.5" customHeight="1" x14ac:dyDescent="0.2">
      <c r="B169" s="551" t="s">
        <v>49</v>
      </c>
      <c r="C169" s="861">
        <f>SUM(C164:E167)-C155</f>
        <v>0</v>
      </c>
      <c r="D169" s="862"/>
      <c r="E169" s="862"/>
      <c r="F169" s="25">
        <f>SUM(F164:F167)-F155</f>
        <v>0</v>
      </c>
      <c r="G169" s="25">
        <f>SUM(G164:G167)-G155</f>
        <v>0</v>
      </c>
      <c r="H169" s="25">
        <f t="shared" ref="H169:I169" si="38">SUM(H164:H167)-H155</f>
        <v>0</v>
      </c>
      <c r="I169" s="25">
        <f t="shared" si="38"/>
        <v>0</v>
      </c>
      <c r="J169" s="8"/>
      <c r="K169" s="8"/>
      <c r="L169" s="8"/>
      <c r="M169" s="8"/>
      <c r="N169" s="863"/>
      <c r="O169" s="863"/>
      <c r="P169" s="863"/>
    </row>
    <row r="170" spans="1:16" ht="18" customHeight="1" x14ac:dyDescent="0.2">
      <c r="B170" s="551"/>
      <c r="C170" s="93"/>
      <c r="D170" s="94"/>
      <c r="E170" s="94"/>
      <c r="F170" s="25"/>
      <c r="G170" s="25"/>
      <c r="H170" s="25"/>
      <c r="I170" s="25"/>
      <c r="J170" s="8"/>
      <c r="K170" s="8"/>
      <c r="L170" s="8"/>
      <c r="M170" s="8"/>
      <c r="N170" s="568"/>
      <c r="O170" s="568"/>
      <c r="P170" s="568"/>
    </row>
    <row r="171" spans="1:16" ht="12.75" customHeight="1" x14ac:dyDescent="0.2">
      <c r="B171" s="551"/>
      <c r="C171" s="93"/>
      <c r="D171" s="94"/>
      <c r="E171" s="94"/>
      <c r="F171" s="25"/>
      <c r="G171" s="25"/>
      <c r="H171" s="25"/>
      <c r="I171" s="25"/>
      <c r="J171" s="8"/>
      <c r="K171" s="8"/>
      <c r="L171" s="8"/>
      <c r="M171" s="8"/>
      <c r="N171" s="568"/>
      <c r="O171" s="568"/>
      <c r="P171" s="568"/>
    </row>
    <row r="172" spans="1:16" ht="12.75" customHeight="1" x14ac:dyDescent="0.2">
      <c r="B172" s="551"/>
      <c r="C172" s="93"/>
      <c r="D172" s="94"/>
      <c r="E172" s="94"/>
      <c r="F172" s="25"/>
      <c r="G172" s="25"/>
      <c r="H172" s="25"/>
      <c r="I172" s="25"/>
      <c r="J172" s="8"/>
      <c r="K172" s="8"/>
      <c r="L172" s="8"/>
      <c r="M172" s="8"/>
      <c r="N172" s="568"/>
      <c r="O172" s="568"/>
      <c r="P172" s="568"/>
    </row>
    <row r="173" spans="1:16" ht="12.75" customHeight="1" x14ac:dyDescent="0.2">
      <c r="C173" s="864"/>
      <c r="D173" s="864"/>
      <c r="E173" s="864"/>
      <c r="N173" s="864"/>
      <c r="O173" s="864"/>
      <c r="P173" s="864"/>
    </row>
    <row r="174" spans="1:16" x14ac:dyDescent="0.2">
      <c r="C174" s="551"/>
      <c r="D174" s="551"/>
      <c r="E174" s="551"/>
      <c r="N174" s="551"/>
      <c r="O174" s="551"/>
      <c r="P174" s="551"/>
    </row>
    <row r="175" spans="1:16" ht="30" customHeight="1" x14ac:dyDescent="0.2">
      <c r="C175" s="551"/>
      <c r="D175" s="551"/>
      <c r="E175" s="551"/>
      <c r="N175" s="551"/>
      <c r="O175" s="551"/>
      <c r="P175" s="551"/>
    </row>
    <row r="176" spans="1:16" ht="25.5" customHeight="1" x14ac:dyDescent="0.2">
      <c r="A176" s="864" t="s">
        <v>0</v>
      </c>
      <c r="B176" s="864"/>
      <c r="F176" s="1" t="s">
        <v>1</v>
      </c>
      <c r="M176" s="930" t="s">
        <v>2</v>
      </c>
      <c r="N176" s="930"/>
      <c r="O176" s="930"/>
      <c r="P176" s="930"/>
    </row>
    <row r="177" spans="1:16" ht="20.100000000000001" customHeight="1" x14ac:dyDescent="0.2">
      <c r="A177" s="864" t="s">
        <v>3</v>
      </c>
      <c r="B177" s="864"/>
      <c r="M177" s="930"/>
      <c r="N177" s="930"/>
      <c r="O177" s="930"/>
      <c r="P177" s="930"/>
    </row>
    <row r="178" spans="1:16" ht="20.100000000000001" customHeight="1" x14ac:dyDescent="0.2">
      <c r="A178" s="864" t="s">
        <v>4</v>
      </c>
      <c r="B178" s="864"/>
    </row>
    <row r="179" spans="1:16" ht="20.100000000000001" customHeight="1" x14ac:dyDescent="0.3">
      <c r="F179" s="918" t="s">
        <v>5</v>
      </c>
      <c r="G179" s="918"/>
      <c r="H179" s="918"/>
      <c r="I179" s="918"/>
      <c r="J179" s="918"/>
      <c r="K179" s="918"/>
      <c r="L179" s="918"/>
    </row>
    <row r="180" spans="1:16" ht="20.100000000000001" customHeight="1" x14ac:dyDescent="0.2">
      <c r="F180" s="909" t="s">
        <v>6</v>
      </c>
      <c r="G180" s="909"/>
      <c r="H180" s="909"/>
      <c r="I180" s="909"/>
      <c r="J180" s="909"/>
      <c r="K180" s="909"/>
      <c r="L180" s="909"/>
    </row>
    <row r="181" spans="1:16" ht="20.100000000000001" customHeight="1" x14ac:dyDescent="0.2">
      <c r="A181" s="1" t="s">
        <v>7</v>
      </c>
      <c r="C181" s="28"/>
      <c r="D181" s="564">
        <v>1</v>
      </c>
      <c r="E181" s="564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9"/>
      <c r="D182" s="4">
        <v>0</v>
      </c>
      <c r="E182" s="4">
        <v>8</v>
      </c>
      <c r="I182" s="910">
        <v>6</v>
      </c>
      <c r="K182" s="2"/>
      <c r="L182" s="24" t="s">
        <v>50</v>
      </c>
      <c r="M182" s="911" t="str">
        <f>+M147</f>
        <v>: September</v>
      </c>
      <c r="N182" s="912"/>
      <c r="O182" s="564">
        <f>+O147</f>
        <v>0</v>
      </c>
      <c r="P182" s="564">
        <f>+P147</f>
        <v>9</v>
      </c>
    </row>
    <row r="183" spans="1:16" s="3" customFormat="1" ht="20.100000000000001" customHeight="1" x14ac:dyDescent="0.2">
      <c r="A183" s="19" t="s">
        <v>53</v>
      </c>
      <c r="B183" s="19"/>
      <c r="C183" s="42">
        <v>0</v>
      </c>
      <c r="D183" s="42">
        <v>3</v>
      </c>
      <c r="E183" s="42">
        <v>0</v>
      </c>
      <c r="I183" s="910"/>
      <c r="J183" s="415"/>
      <c r="K183" s="416"/>
      <c r="L183" s="417" t="s">
        <v>12</v>
      </c>
      <c r="M183" s="956" t="str">
        <f>+M148</f>
        <v>: 2019</v>
      </c>
      <c r="N183" s="957"/>
      <c r="O183" s="42">
        <f>+O148</f>
        <v>1</v>
      </c>
      <c r="P183" s="42">
        <f>+P148</f>
        <v>9</v>
      </c>
    </row>
    <row r="184" spans="1:16" ht="26.25" customHeight="1" thickBot="1" x14ac:dyDescent="0.25">
      <c r="C184" s="30"/>
      <c r="D184" s="30"/>
      <c r="K184" s="2"/>
      <c r="L184" s="2"/>
      <c r="N184" s="2"/>
      <c r="O184" s="30"/>
      <c r="P184" s="30"/>
    </row>
    <row r="185" spans="1:16" ht="20.100000000000001" customHeight="1" x14ac:dyDescent="0.2">
      <c r="A185" s="946" t="s">
        <v>13</v>
      </c>
      <c r="B185" s="944" t="s">
        <v>14</v>
      </c>
      <c r="C185" s="913" t="s">
        <v>15</v>
      </c>
      <c r="D185" s="914"/>
      <c r="E185" s="914"/>
      <c r="F185" s="914"/>
      <c r="G185" s="914"/>
      <c r="H185" s="914"/>
      <c r="I185" s="915"/>
      <c r="J185" s="916" t="s">
        <v>16</v>
      </c>
      <c r="K185" s="914"/>
      <c r="L185" s="914"/>
      <c r="M185" s="914"/>
      <c r="N185" s="914"/>
      <c r="O185" s="914"/>
      <c r="P185" s="915"/>
    </row>
    <row r="186" spans="1:16" ht="20.100000000000001" customHeight="1" x14ac:dyDescent="0.2">
      <c r="A186" s="947"/>
      <c r="B186" s="945"/>
      <c r="C186" s="925" t="s">
        <v>17</v>
      </c>
      <c r="D186" s="926"/>
      <c r="E186" s="926"/>
      <c r="F186" s="4"/>
      <c r="G186" s="4"/>
      <c r="H186" s="4"/>
      <c r="I186" s="557" t="s">
        <v>17</v>
      </c>
      <c r="J186" s="34" t="s">
        <v>17</v>
      </c>
      <c r="K186" s="4"/>
      <c r="L186" s="4"/>
      <c r="M186" s="4"/>
      <c r="N186" s="926" t="s">
        <v>17</v>
      </c>
      <c r="O186" s="926"/>
      <c r="P186" s="927"/>
    </row>
    <row r="187" spans="1:16" ht="20.100000000000001" customHeight="1" x14ac:dyDescent="0.2">
      <c r="A187" s="947"/>
      <c r="B187" s="945"/>
      <c r="C187" s="902" t="s">
        <v>9</v>
      </c>
      <c r="D187" s="903"/>
      <c r="E187" s="903"/>
      <c r="F187" s="558" t="s">
        <v>18</v>
      </c>
      <c r="G187" s="558" t="s">
        <v>19</v>
      </c>
      <c r="H187" s="558" t="s">
        <v>20</v>
      </c>
      <c r="I187" s="559" t="s">
        <v>21</v>
      </c>
      <c r="J187" s="35" t="s">
        <v>9</v>
      </c>
      <c r="K187" s="558" t="s">
        <v>18</v>
      </c>
      <c r="L187" s="558" t="s">
        <v>19</v>
      </c>
      <c r="M187" s="558" t="s">
        <v>20</v>
      </c>
      <c r="N187" s="904" t="s">
        <v>21</v>
      </c>
      <c r="O187" s="904"/>
      <c r="P187" s="905"/>
    </row>
    <row r="188" spans="1:16" ht="20.100000000000001" customHeight="1" x14ac:dyDescent="0.2">
      <c r="A188" s="947"/>
      <c r="B188" s="945"/>
      <c r="C188" s="906" t="s">
        <v>22</v>
      </c>
      <c r="D188" s="907"/>
      <c r="E188" s="907"/>
      <c r="F188" s="560"/>
      <c r="G188" s="560"/>
      <c r="H188" s="560"/>
      <c r="I188" s="561" t="s">
        <v>23</v>
      </c>
      <c r="J188" s="36" t="s">
        <v>22</v>
      </c>
      <c r="K188" s="560"/>
      <c r="L188" s="560"/>
      <c r="M188" s="560"/>
      <c r="N188" s="907" t="s">
        <v>24</v>
      </c>
      <c r="O188" s="907"/>
      <c r="P188" s="908"/>
    </row>
    <row r="189" spans="1:16" ht="24" customHeight="1" x14ac:dyDescent="0.2">
      <c r="A189" s="46" t="s">
        <v>25</v>
      </c>
      <c r="B189" s="47" t="s">
        <v>26</v>
      </c>
      <c r="C189" s="890" t="s">
        <v>27</v>
      </c>
      <c r="D189" s="891"/>
      <c r="E189" s="891"/>
      <c r="F189" s="566" t="s">
        <v>28</v>
      </c>
      <c r="G189" s="566" t="s">
        <v>29</v>
      </c>
      <c r="H189" s="566" t="s">
        <v>30</v>
      </c>
      <c r="I189" s="48" t="s">
        <v>31</v>
      </c>
      <c r="J189" s="49" t="s">
        <v>32</v>
      </c>
      <c r="K189" s="566" t="s">
        <v>33</v>
      </c>
      <c r="L189" s="566" t="s">
        <v>34</v>
      </c>
      <c r="M189" s="566" t="s">
        <v>35</v>
      </c>
      <c r="N189" s="892" t="s">
        <v>36</v>
      </c>
      <c r="O189" s="891"/>
      <c r="P189" s="893"/>
    </row>
    <row r="190" spans="1:16" ht="15.75" x14ac:dyDescent="0.2">
      <c r="A190" s="5"/>
      <c r="B190" s="6" t="s">
        <v>37</v>
      </c>
      <c r="C190" s="894">
        <f>SUM(C192,C195)</f>
        <v>0</v>
      </c>
      <c r="D190" s="895"/>
      <c r="E190" s="895"/>
      <c r="F190" s="567">
        <f>SUM(F192,F195)</f>
        <v>0</v>
      </c>
      <c r="G190" s="567">
        <f>SUM(G192,G195)</f>
        <v>0</v>
      </c>
      <c r="H190" s="567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896">
        <f t="shared" si="39"/>
        <v>0</v>
      </c>
      <c r="O190" s="897"/>
      <c r="P190" s="898"/>
    </row>
    <row r="191" spans="1:16" x14ac:dyDescent="0.2">
      <c r="A191" s="9">
        <v>1</v>
      </c>
      <c r="B191" s="10" t="s">
        <v>38</v>
      </c>
      <c r="C191" s="899"/>
      <c r="D191" s="900"/>
      <c r="E191" s="900"/>
      <c r="F191" s="553"/>
      <c r="G191" s="553"/>
      <c r="H191" s="553"/>
      <c r="I191" s="37"/>
      <c r="J191" s="552"/>
      <c r="K191" s="553"/>
      <c r="L191" s="553"/>
      <c r="M191" s="553"/>
      <c r="N191" s="900"/>
      <c r="O191" s="900"/>
      <c r="P191" s="901"/>
    </row>
    <row r="192" spans="1:16" ht="14.25" x14ac:dyDescent="0.2">
      <c r="A192" s="11"/>
      <c r="B192" s="10" t="s">
        <v>39</v>
      </c>
      <c r="C192" s="928">
        <f>SUM(C193:E194)</f>
        <v>0</v>
      </c>
      <c r="D192" s="929"/>
      <c r="E192" s="929"/>
      <c r="F192" s="562">
        <f>SUM(F193:F194)</f>
        <v>0</v>
      </c>
      <c r="G192" s="562">
        <f t="shared" ref="G192:H192" si="40">SUM(G193:G194)</f>
        <v>0</v>
      </c>
      <c r="H192" s="562">
        <f t="shared" si="40"/>
        <v>0</v>
      </c>
      <c r="I192" s="563">
        <f>SUM(C192-F192+G192-H192)</f>
        <v>0</v>
      </c>
      <c r="J192" s="562">
        <f>SUM(J193:J194)</f>
        <v>0</v>
      </c>
      <c r="K192" s="562">
        <f t="shared" ref="K192:M192" si="41">SUM(K193:K194)</f>
        <v>0</v>
      </c>
      <c r="L192" s="562">
        <f t="shared" si="41"/>
        <v>0</v>
      </c>
      <c r="M192" s="562">
        <f t="shared" si="41"/>
        <v>0</v>
      </c>
      <c r="N192" s="880">
        <f>SUM(N193:P194)</f>
        <v>0</v>
      </c>
      <c r="O192" s="880"/>
      <c r="P192" s="881"/>
    </row>
    <row r="193" spans="1:16" ht="12.75" customHeight="1" x14ac:dyDescent="0.2">
      <c r="A193" s="11"/>
      <c r="B193" s="12" t="s">
        <v>40</v>
      </c>
      <c r="C193" s="919">
        <v>0</v>
      </c>
      <c r="D193" s="920"/>
      <c r="E193" s="920"/>
      <c r="F193" s="556">
        <v>0</v>
      </c>
      <c r="G193" s="556">
        <v>0</v>
      </c>
      <c r="H193" s="556">
        <v>0</v>
      </c>
      <c r="I193" s="582">
        <f t="shared" ref="I193:I197" si="42">SUM(C193-F193+G193-H193)</f>
        <v>0</v>
      </c>
      <c r="J193" s="584">
        <v>0</v>
      </c>
      <c r="K193" s="584">
        <v>0</v>
      </c>
      <c r="L193" s="584">
        <v>0</v>
      </c>
      <c r="M193" s="584">
        <v>0</v>
      </c>
      <c r="N193" s="880">
        <f>SUM(J193-K193+L193-M193)</f>
        <v>0</v>
      </c>
      <c r="O193" s="880"/>
      <c r="P193" s="881"/>
    </row>
    <row r="194" spans="1:16" ht="12.75" customHeight="1" x14ac:dyDescent="0.2">
      <c r="A194" s="11"/>
      <c r="B194" s="12" t="s">
        <v>41</v>
      </c>
      <c r="C194" s="919">
        <v>0</v>
      </c>
      <c r="D194" s="920"/>
      <c r="E194" s="920"/>
      <c r="F194" s="556">
        <v>0</v>
      </c>
      <c r="G194" s="556">
        <v>0</v>
      </c>
      <c r="H194" s="556">
        <v>0</v>
      </c>
      <c r="I194" s="582">
        <f t="shared" si="42"/>
        <v>0</v>
      </c>
      <c r="J194" s="584">
        <v>0</v>
      </c>
      <c r="K194" s="584">
        <v>0</v>
      </c>
      <c r="L194" s="584">
        <v>0</v>
      </c>
      <c r="M194" s="584">
        <v>0</v>
      </c>
      <c r="N194" s="880">
        <f>SUM(J194-K194+L194-M194)</f>
        <v>0</v>
      </c>
      <c r="O194" s="880"/>
      <c r="P194" s="881"/>
    </row>
    <row r="195" spans="1:16" ht="14.25" x14ac:dyDescent="0.2">
      <c r="A195" s="11"/>
      <c r="B195" s="10" t="s">
        <v>42</v>
      </c>
      <c r="C195" s="928">
        <f>SUM(C196:E197)</f>
        <v>0</v>
      </c>
      <c r="D195" s="929"/>
      <c r="E195" s="929"/>
      <c r="F195" s="562">
        <f>SUM(F196:F197)</f>
        <v>0</v>
      </c>
      <c r="G195" s="562">
        <f t="shared" ref="G195:H195" si="43">SUM(G196:G197)</f>
        <v>0</v>
      </c>
      <c r="H195" s="562">
        <f t="shared" si="43"/>
        <v>0</v>
      </c>
      <c r="I195" s="563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880">
        <f>SUM(N196:P197)</f>
        <v>0</v>
      </c>
      <c r="O195" s="880"/>
      <c r="P195" s="881"/>
    </row>
    <row r="196" spans="1:16" ht="15" x14ac:dyDescent="0.2">
      <c r="A196" s="11"/>
      <c r="B196" s="12" t="s">
        <v>40</v>
      </c>
      <c r="C196" s="919">
        <v>0</v>
      </c>
      <c r="D196" s="920"/>
      <c r="E196" s="920"/>
      <c r="F196" s="556">
        <v>0</v>
      </c>
      <c r="G196" s="556">
        <v>0</v>
      </c>
      <c r="H196" s="556">
        <v>0</v>
      </c>
      <c r="I196" s="582">
        <f t="shared" si="42"/>
        <v>0</v>
      </c>
      <c r="J196" s="38">
        <v>0</v>
      </c>
      <c r="K196" s="556">
        <v>0</v>
      </c>
      <c r="L196" s="556">
        <v>0</v>
      </c>
      <c r="M196" s="556">
        <v>0</v>
      </c>
      <c r="N196" s="880">
        <f>SUM(J196-K196+L196-M196)</f>
        <v>0</v>
      </c>
      <c r="O196" s="880"/>
      <c r="P196" s="881"/>
    </row>
    <row r="197" spans="1:16" ht="15" x14ac:dyDescent="0.2">
      <c r="A197" s="11"/>
      <c r="B197" s="12" t="s">
        <v>41</v>
      </c>
      <c r="C197" s="919">
        <v>0</v>
      </c>
      <c r="D197" s="920"/>
      <c r="E197" s="920"/>
      <c r="F197" s="556">
        <v>0</v>
      </c>
      <c r="G197" s="556">
        <v>0</v>
      </c>
      <c r="H197" s="556">
        <v>0</v>
      </c>
      <c r="I197" s="582">
        <f t="shared" si="42"/>
        <v>0</v>
      </c>
      <c r="J197" s="38">
        <v>0</v>
      </c>
      <c r="K197" s="556">
        <v>0</v>
      </c>
      <c r="L197" s="556">
        <v>0</v>
      </c>
      <c r="M197" s="556">
        <v>0</v>
      </c>
      <c r="N197" s="880">
        <f>SUM(J197-K197+L197-M197)</f>
        <v>0</v>
      </c>
      <c r="O197" s="880"/>
      <c r="P197" s="881"/>
    </row>
    <row r="198" spans="1:16" x14ac:dyDescent="0.2">
      <c r="A198" s="9">
        <v>2</v>
      </c>
      <c r="B198" s="10" t="s">
        <v>43</v>
      </c>
      <c r="C198" s="899"/>
      <c r="D198" s="900"/>
      <c r="E198" s="900"/>
      <c r="F198" s="553"/>
      <c r="G198" s="553"/>
      <c r="H198" s="553"/>
      <c r="I198" s="570"/>
      <c r="J198" s="552"/>
      <c r="K198" s="553"/>
      <c r="L198" s="553"/>
      <c r="M198" s="553"/>
      <c r="N198" s="867"/>
      <c r="O198" s="867"/>
      <c r="P198" s="868"/>
    </row>
    <row r="199" spans="1:16" ht="12.75" customHeight="1" x14ac:dyDescent="0.2">
      <c r="A199" s="11"/>
      <c r="B199" s="12" t="s">
        <v>44</v>
      </c>
      <c r="C199" s="919">
        <v>0</v>
      </c>
      <c r="D199" s="920"/>
      <c r="E199" s="920"/>
      <c r="F199" s="556">
        <v>0</v>
      </c>
      <c r="G199" s="556">
        <v>0</v>
      </c>
      <c r="H199" s="556">
        <v>0</v>
      </c>
      <c r="I199" s="563">
        <f t="shared" ref="I199:I202" si="45">SUM(C199-F199+G199-H199)</f>
        <v>0</v>
      </c>
      <c r="J199" s="552"/>
      <c r="K199" s="553"/>
      <c r="L199" s="553"/>
      <c r="M199" s="553"/>
      <c r="N199" s="867"/>
      <c r="O199" s="867"/>
      <c r="P199" s="868"/>
    </row>
    <row r="200" spans="1:16" ht="12.75" customHeight="1" x14ac:dyDescent="0.2">
      <c r="A200" s="11"/>
      <c r="B200" s="12" t="s">
        <v>45</v>
      </c>
      <c r="C200" s="919">
        <v>0</v>
      </c>
      <c r="D200" s="920"/>
      <c r="E200" s="920"/>
      <c r="F200" s="556">
        <v>0</v>
      </c>
      <c r="G200" s="556">
        <v>0</v>
      </c>
      <c r="H200" s="556">
        <v>0</v>
      </c>
      <c r="I200" s="563">
        <f t="shared" si="45"/>
        <v>0</v>
      </c>
      <c r="J200" s="552"/>
      <c r="K200" s="553"/>
      <c r="L200" s="553"/>
      <c r="M200" s="553"/>
      <c r="N200" s="867"/>
      <c r="O200" s="867"/>
      <c r="P200" s="868"/>
    </row>
    <row r="201" spans="1:16" ht="7.5" customHeight="1" x14ac:dyDescent="0.2">
      <c r="A201" s="9"/>
      <c r="B201" s="12" t="s">
        <v>46</v>
      </c>
      <c r="C201" s="919">
        <v>0</v>
      </c>
      <c r="D201" s="920"/>
      <c r="E201" s="920"/>
      <c r="F201" s="556">
        <v>0</v>
      </c>
      <c r="G201" s="556">
        <v>0</v>
      </c>
      <c r="H201" s="556">
        <v>0</v>
      </c>
      <c r="I201" s="563">
        <f t="shared" si="45"/>
        <v>0</v>
      </c>
      <c r="J201" s="552"/>
      <c r="K201" s="553"/>
      <c r="L201" s="553"/>
      <c r="M201" s="553"/>
      <c r="N201" s="867"/>
      <c r="O201" s="867"/>
      <c r="P201" s="868"/>
    </row>
    <row r="202" spans="1:16" ht="18" customHeight="1" x14ac:dyDescent="0.2">
      <c r="A202" s="14"/>
      <c r="B202" s="15" t="s">
        <v>47</v>
      </c>
      <c r="C202" s="921">
        <v>0</v>
      </c>
      <c r="D202" s="922"/>
      <c r="E202" s="922"/>
      <c r="F202" s="569">
        <v>0</v>
      </c>
      <c r="G202" s="569">
        <v>0</v>
      </c>
      <c r="H202" s="569">
        <v>0</v>
      </c>
      <c r="I202" s="563">
        <f t="shared" si="45"/>
        <v>0</v>
      </c>
      <c r="J202" s="39"/>
      <c r="K202" s="16"/>
      <c r="L202" s="16"/>
      <c r="M202" s="16"/>
      <c r="N202" s="869"/>
      <c r="O202" s="869"/>
      <c r="P202" s="870"/>
    </row>
    <row r="203" spans="1:16" ht="12.75" customHeight="1" thickBot="1" x14ac:dyDescent="0.25">
      <c r="A203" s="17">
        <v>3</v>
      </c>
      <c r="B203" s="18" t="s">
        <v>48</v>
      </c>
      <c r="C203" s="923">
        <v>0</v>
      </c>
      <c r="D203" s="924"/>
      <c r="E203" s="924"/>
      <c r="F203" s="26">
        <v>0</v>
      </c>
      <c r="G203" s="26">
        <v>0</v>
      </c>
      <c r="H203" s="571"/>
      <c r="I203" s="40"/>
      <c r="J203" s="41"/>
      <c r="K203" s="583"/>
      <c r="L203" s="583"/>
      <c r="M203" s="583"/>
      <c r="N203" s="873"/>
      <c r="O203" s="873"/>
      <c r="P203" s="874"/>
    </row>
    <row r="204" spans="1:16" x14ac:dyDescent="0.2">
      <c r="B204" s="551" t="s">
        <v>49</v>
      </c>
      <c r="C204" s="861">
        <f>SUM(C199:E202)-C190</f>
        <v>0</v>
      </c>
      <c r="D204" s="862"/>
      <c r="E204" s="862"/>
      <c r="F204" s="25">
        <f>SUM(F199:F202)-F190</f>
        <v>0</v>
      </c>
      <c r="G204" s="25">
        <f t="shared" ref="G204:I204" si="46">SUM(G199:G202)-G190</f>
        <v>0</v>
      </c>
      <c r="H204" s="25">
        <f t="shared" si="46"/>
        <v>0</v>
      </c>
      <c r="I204" s="25">
        <f t="shared" si="46"/>
        <v>0</v>
      </c>
      <c r="J204" s="8"/>
      <c r="K204" s="8"/>
      <c r="L204" s="8"/>
      <c r="M204" s="8"/>
      <c r="N204" s="863"/>
      <c r="O204" s="863"/>
      <c r="P204" s="863"/>
    </row>
    <row r="205" spans="1:16" x14ac:dyDescent="0.2">
      <c r="B205" s="551"/>
      <c r="C205" s="93"/>
      <c r="D205" s="94"/>
      <c r="E205" s="94"/>
      <c r="F205" s="25"/>
      <c r="G205" s="25"/>
      <c r="H205" s="25"/>
      <c r="I205" s="25"/>
      <c r="J205" s="8"/>
      <c r="K205" s="8"/>
      <c r="L205" s="8"/>
      <c r="M205" s="8"/>
      <c r="N205" s="568"/>
      <c r="O205" s="568"/>
      <c r="P205" s="568"/>
    </row>
    <row r="206" spans="1:16" x14ac:dyDescent="0.2">
      <c r="B206" s="551"/>
      <c r="C206" s="93"/>
      <c r="D206" s="94"/>
      <c r="E206" s="94"/>
      <c r="F206" s="25"/>
      <c r="G206" s="25"/>
      <c r="H206" s="25"/>
      <c r="I206" s="25"/>
      <c r="J206" s="8"/>
      <c r="K206" s="8"/>
      <c r="L206" s="8"/>
      <c r="M206" s="8"/>
      <c r="N206" s="568"/>
      <c r="O206" s="568"/>
      <c r="P206" s="568"/>
    </row>
    <row r="207" spans="1:16" ht="30" customHeight="1" x14ac:dyDescent="0.2">
      <c r="B207" s="551"/>
      <c r="C207" s="93"/>
      <c r="D207" s="94"/>
      <c r="E207" s="94"/>
      <c r="F207" s="25"/>
      <c r="G207" s="25"/>
      <c r="H207" s="25"/>
      <c r="I207" s="25"/>
      <c r="J207" s="8"/>
      <c r="K207" s="8"/>
      <c r="L207" s="8"/>
      <c r="M207" s="8"/>
      <c r="N207" s="568"/>
      <c r="O207" s="568"/>
      <c r="P207" s="568"/>
    </row>
    <row r="208" spans="1:16" ht="25.5" customHeight="1" x14ac:dyDescent="0.2">
      <c r="C208" s="551"/>
      <c r="D208" s="551"/>
      <c r="E208" s="551"/>
      <c r="N208" s="551"/>
      <c r="O208" s="551"/>
      <c r="P208" s="551"/>
    </row>
    <row r="209" spans="1:16" ht="20.100000000000001" customHeight="1" x14ac:dyDescent="0.2">
      <c r="C209" s="551"/>
      <c r="D209" s="551"/>
      <c r="E209" s="551"/>
      <c r="N209" s="551"/>
      <c r="O209" s="551"/>
      <c r="P209" s="551"/>
    </row>
    <row r="210" spans="1:16" ht="20.100000000000001" customHeight="1" x14ac:dyDescent="0.2">
      <c r="C210" s="864"/>
      <c r="D210" s="864"/>
      <c r="E210" s="864"/>
      <c r="N210" s="864"/>
      <c r="O210" s="864"/>
      <c r="P210" s="864"/>
    </row>
    <row r="211" spans="1:16" ht="20.100000000000001" customHeight="1" x14ac:dyDescent="0.2">
      <c r="A211" s="864" t="s">
        <v>0</v>
      </c>
      <c r="B211" s="864"/>
      <c r="F211" s="1" t="s">
        <v>1</v>
      </c>
      <c r="M211" s="930" t="s">
        <v>2</v>
      </c>
      <c r="N211" s="930"/>
      <c r="O211" s="930"/>
      <c r="P211" s="930"/>
    </row>
    <row r="212" spans="1:16" ht="20.100000000000001" customHeight="1" x14ac:dyDescent="0.2">
      <c r="A212" s="864" t="s">
        <v>3</v>
      </c>
      <c r="B212" s="864"/>
      <c r="M212" s="930"/>
      <c r="N212" s="930"/>
      <c r="O212" s="930"/>
      <c r="P212" s="930"/>
    </row>
    <row r="213" spans="1:16" ht="20.100000000000001" customHeight="1" x14ac:dyDescent="0.2">
      <c r="A213" s="864" t="s">
        <v>4</v>
      </c>
      <c r="B213" s="864"/>
    </row>
    <row r="214" spans="1:16" ht="20.100000000000001" customHeight="1" x14ac:dyDescent="0.3">
      <c r="F214" s="918" t="s">
        <v>5</v>
      </c>
      <c r="G214" s="918"/>
      <c r="H214" s="918"/>
      <c r="I214" s="918"/>
      <c r="J214" s="918"/>
      <c r="K214" s="918"/>
      <c r="L214" s="918"/>
    </row>
    <row r="215" spans="1:16" ht="20.100000000000001" customHeight="1" x14ac:dyDescent="0.2">
      <c r="F215" s="909" t="s">
        <v>6</v>
      </c>
      <c r="G215" s="909"/>
      <c r="H215" s="909"/>
      <c r="I215" s="909"/>
      <c r="J215" s="909"/>
      <c r="K215" s="909"/>
      <c r="L215" s="909"/>
    </row>
    <row r="216" spans="1:16" ht="26.25" customHeight="1" x14ac:dyDescent="0.2">
      <c r="A216" s="1" t="s">
        <v>7</v>
      </c>
      <c r="C216" s="28"/>
      <c r="D216" s="564">
        <v>1</v>
      </c>
      <c r="E216" s="564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9"/>
      <c r="D217" s="4">
        <v>0</v>
      </c>
      <c r="E217" s="4">
        <v>8</v>
      </c>
      <c r="I217" s="910">
        <v>7</v>
      </c>
      <c r="K217" s="2"/>
      <c r="L217" s="24" t="s">
        <v>50</v>
      </c>
      <c r="M217" s="911" t="str">
        <f>+M182</f>
        <v>: September</v>
      </c>
      <c r="N217" s="912"/>
      <c r="O217" s="564">
        <f>+O182</f>
        <v>0</v>
      </c>
      <c r="P217" s="564">
        <f>+P182</f>
        <v>9</v>
      </c>
    </row>
    <row r="218" spans="1:16" s="3" customFormat="1" ht="20.100000000000001" customHeight="1" x14ac:dyDescent="0.2">
      <c r="A218" s="19" t="s">
        <v>57</v>
      </c>
      <c r="B218" s="20"/>
      <c r="C218" s="42">
        <v>0</v>
      </c>
      <c r="D218" s="42">
        <v>3</v>
      </c>
      <c r="E218" s="42">
        <v>2</v>
      </c>
      <c r="I218" s="910"/>
      <c r="J218" s="415"/>
      <c r="K218" s="416"/>
      <c r="L218" s="417" t="s">
        <v>12</v>
      </c>
      <c r="M218" s="956" t="str">
        <f>+M183</f>
        <v>: 2019</v>
      </c>
      <c r="N218" s="957"/>
      <c r="O218" s="42">
        <f>+O183</f>
        <v>1</v>
      </c>
      <c r="P218" s="42">
        <f>+P183</f>
        <v>9</v>
      </c>
    </row>
    <row r="219" spans="1:16" ht="20.100000000000001" customHeight="1" thickBot="1" x14ac:dyDescent="0.25">
      <c r="C219" s="30"/>
      <c r="D219" s="30"/>
      <c r="K219" s="2"/>
      <c r="L219" s="2"/>
      <c r="N219" s="2"/>
      <c r="O219" s="30"/>
      <c r="P219" s="30"/>
    </row>
    <row r="220" spans="1:16" ht="20.100000000000001" customHeight="1" x14ac:dyDescent="0.2">
      <c r="A220" s="946" t="s">
        <v>13</v>
      </c>
      <c r="B220" s="944" t="s">
        <v>14</v>
      </c>
      <c r="C220" s="913" t="s">
        <v>15</v>
      </c>
      <c r="D220" s="914"/>
      <c r="E220" s="914"/>
      <c r="F220" s="914"/>
      <c r="G220" s="914"/>
      <c r="H220" s="914"/>
      <c r="I220" s="915"/>
      <c r="J220" s="916" t="s">
        <v>16</v>
      </c>
      <c r="K220" s="914"/>
      <c r="L220" s="914"/>
      <c r="M220" s="914"/>
      <c r="N220" s="914"/>
      <c r="O220" s="914"/>
      <c r="P220" s="915"/>
    </row>
    <row r="221" spans="1:16" ht="24" customHeight="1" x14ac:dyDescent="0.2">
      <c r="A221" s="947"/>
      <c r="B221" s="945"/>
      <c r="C221" s="925" t="s">
        <v>17</v>
      </c>
      <c r="D221" s="926"/>
      <c r="E221" s="926"/>
      <c r="F221" s="4"/>
      <c r="G221" s="4"/>
      <c r="H221" s="4"/>
      <c r="I221" s="557" t="s">
        <v>17</v>
      </c>
      <c r="J221" s="34" t="s">
        <v>17</v>
      </c>
      <c r="K221" s="4"/>
      <c r="L221" s="4"/>
      <c r="M221" s="4"/>
      <c r="N221" s="926" t="s">
        <v>17</v>
      </c>
      <c r="O221" s="926"/>
      <c r="P221" s="927"/>
    </row>
    <row r="222" spans="1:16" ht="12.75" customHeight="1" x14ac:dyDescent="0.2">
      <c r="A222" s="947"/>
      <c r="B222" s="945"/>
      <c r="C222" s="902" t="s">
        <v>9</v>
      </c>
      <c r="D222" s="903"/>
      <c r="E222" s="903"/>
      <c r="F222" s="558" t="s">
        <v>18</v>
      </c>
      <c r="G222" s="558" t="s">
        <v>19</v>
      </c>
      <c r="H222" s="558" t="s">
        <v>20</v>
      </c>
      <c r="I222" s="559" t="s">
        <v>21</v>
      </c>
      <c r="J222" s="35" t="s">
        <v>9</v>
      </c>
      <c r="K222" s="558" t="s">
        <v>18</v>
      </c>
      <c r="L222" s="558" t="s">
        <v>19</v>
      </c>
      <c r="M222" s="558" t="s">
        <v>20</v>
      </c>
      <c r="N222" s="904" t="s">
        <v>21</v>
      </c>
      <c r="O222" s="904"/>
      <c r="P222" s="905"/>
    </row>
    <row r="223" spans="1:16" ht="12.75" customHeight="1" x14ac:dyDescent="0.2">
      <c r="A223" s="947"/>
      <c r="B223" s="945"/>
      <c r="C223" s="906" t="s">
        <v>22</v>
      </c>
      <c r="D223" s="907"/>
      <c r="E223" s="907"/>
      <c r="F223" s="560"/>
      <c r="G223" s="560"/>
      <c r="H223" s="560"/>
      <c r="I223" s="561" t="s">
        <v>23</v>
      </c>
      <c r="J223" s="36" t="s">
        <v>22</v>
      </c>
      <c r="K223" s="560"/>
      <c r="L223" s="560"/>
      <c r="M223" s="560"/>
      <c r="N223" s="907" t="s">
        <v>24</v>
      </c>
      <c r="O223" s="907"/>
      <c r="P223" s="908"/>
    </row>
    <row r="224" spans="1:16" x14ac:dyDescent="0.2">
      <c r="A224" s="46" t="s">
        <v>25</v>
      </c>
      <c r="B224" s="47" t="s">
        <v>26</v>
      </c>
      <c r="C224" s="890" t="s">
        <v>27</v>
      </c>
      <c r="D224" s="891"/>
      <c r="E224" s="891"/>
      <c r="F224" s="566" t="s">
        <v>28</v>
      </c>
      <c r="G224" s="566" t="s">
        <v>29</v>
      </c>
      <c r="H224" s="566" t="s">
        <v>30</v>
      </c>
      <c r="I224" s="48" t="s">
        <v>31</v>
      </c>
      <c r="J224" s="49" t="s">
        <v>32</v>
      </c>
      <c r="K224" s="566" t="s">
        <v>33</v>
      </c>
      <c r="L224" s="566" t="s">
        <v>34</v>
      </c>
      <c r="M224" s="566" t="s">
        <v>35</v>
      </c>
      <c r="N224" s="892" t="s">
        <v>36</v>
      </c>
      <c r="O224" s="891"/>
      <c r="P224" s="893"/>
    </row>
    <row r="225" spans="1:16" ht="12.75" customHeight="1" x14ac:dyDescent="0.2">
      <c r="A225" s="5"/>
      <c r="B225" s="6" t="s">
        <v>37</v>
      </c>
      <c r="C225" s="894">
        <f>SUM(C227,C230)</f>
        <v>0</v>
      </c>
      <c r="D225" s="895"/>
      <c r="E225" s="895"/>
      <c r="F225" s="567">
        <f>SUM(F227,F230)</f>
        <v>0</v>
      </c>
      <c r="G225" s="567">
        <f>SUM(G227,G230)</f>
        <v>0</v>
      </c>
      <c r="H225" s="567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896">
        <f t="shared" si="47"/>
        <v>0</v>
      </c>
      <c r="O225" s="897"/>
      <c r="P225" s="898"/>
    </row>
    <row r="226" spans="1:16" ht="12.75" customHeight="1" x14ac:dyDescent="0.2">
      <c r="A226" s="9">
        <v>1</v>
      </c>
      <c r="B226" s="10" t="s">
        <v>38</v>
      </c>
      <c r="C226" s="899"/>
      <c r="D226" s="900"/>
      <c r="E226" s="900"/>
      <c r="F226" s="553"/>
      <c r="G226" s="553"/>
      <c r="H226" s="553"/>
      <c r="I226" s="37"/>
      <c r="J226" s="552"/>
      <c r="K226" s="553"/>
      <c r="L226" s="553"/>
      <c r="M226" s="553"/>
      <c r="N226" s="900"/>
      <c r="O226" s="900"/>
      <c r="P226" s="901"/>
    </row>
    <row r="227" spans="1:16" ht="14.25" x14ac:dyDescent="0.2">
      <c r="A227" s="11"/>
      <c r="B227" s="10" t="s">
        <v>39</v>
      </c>
      <c r="C227" s="928">
        <f>SUM(C228:E229)</f>
        <v>0</v>
      </c>
      <c r="D227" s="929"/>
      <c r="E227" s="929"/>
      <c r="F227" s="562">
        <f>SUM(F228:F229)</f>
        <v>0</v>
      </c>
      <c r="G227" s="562">
        <f t="shared" ref="G227:H227" si="48">SUM(G228:G229)</f>
        <v>0</v>
      </c>
      <c r="H227" s="562">
        <f t="shared" si="48"/>
        <v>0</v>
      </c>
      <c r="I227" s="563">
        <f>SUM(C227-F227+G227-H227)</f>
        <v>0</v>
      </c>
      <c r="J227" s="562">
        <f>SUM(J228:J229)</f>
        <v>0</v>
      </c>
      <c r="K227" s="562">
        <f t="shared" ref="K227:M227" si="49">SUM(K228:K229)</f>
        <v>0</v>
      </c>
      <c r="L227" s="562">
        <f t="shared" si="49"/>
        <v>0</v>
      </c>
      <c r="M227" s="562">
        <f t="shared" si="49"/>
        <v>0</v>
      </c>
      <c r="N227" s="880">
        <f>SUM(N228:P229)</f>
        <v>0</v>
      </c>
      <c r="O227" s="880"/>
      <c r="P227" s="881"/>
    </row>
    <row r="228" spans="1:16" ht="15" x14ac:dyDescent="0.2">
      <c r="A228" s="11"/>
      <c r="B228" s="12" t="s">
        <v>40</v>
      </c>
      <c r="C228" s="919">
        <v>0</v>
      </c>
      <c r="D228" s="920"/>
      <c r="E228" s="920"/>
      <c r="F228" s="556">
        <v>0</v>
      </c>
      <c r="G228" s="556">
        <v>0</v>
      </c>
      <c r="H228" s="556">
        <v>0</v>
      </c>
      <c r="I228" s="582">
        <f t="shared" ref="I228:I232" si="50">SUM(C228-F228+G228-H228)</f>
        <v>0</v>
      </c>
      <c r="J228" s="584">
        <v>0</v>
      </c>
      <c r="K228" s="584">
        <v>0</v>
      </c>
      <c r="L228" s="584">
        <v>0</v>
      </c>
      <c r="M228" s="584">
        <v>0</v>
      </c>
      <c r="N228" s="880">
        <f>SUM(J228-K228+L228-M228)</f>
        <v>0</v>
      </c>
      <c r="O228" s="880"/>
      <c r="P228" s="881"/>
    </row>
    <row r="229" spans="1:16" ht="15" x14ac:dyDescent="0.2">
      <c r="A229" s="11"/>
      <c r="B229" s="12" t="s">
        <v>41</v>
      </c>
      <c r="C229" s="919">
        <v>0</v>
      </c>
      <c r="D229" s="920"/>
      <c r="E229" s="920"/>
      <c r="F229" s="556">
        <v>0</v>
      </c>
      <c r="G229" s="556">
        <v>0</v>
      </c>
      <c r="H229" s="556">
        <v>0</v>
      </c>
      <c r="I229" s="582">
        <f t="shared" si="50"/>
        <v>0</v>
      </c>
      <c r="J229" s="584">
        <v>0</v>
      </c>
      <c r="K229" s="584">
        <v>0</v>
      </c>
      <c r="L229" s="584">
        <v>0</v>
      </c>
      <c r="M229" s="584">
        <v>0</v>
      </c>
      <c r="N229" s="880">
        <f>SUM(J229-K229+L229-M229)</f>
        <v>0</v>
      </c>
      <c r="O229" s="880"/>
      <c r="P229" s="881"/>
    </row>
    <row r="230" spans="1:16" ht="14.25" x14ac:dyDescent="0.2">
      <c r="A230" s="11"/>
      <c r="B230" s="10" t="s">
        <v>42</v>
      </c>
      <c r="C230" s="928">
        <f>SUM(C231:E232)</f>
        <v>0</v>
      </c>
      <c r="D230" s="929"/>
      <c r="E230" s="929"/>
      <c r="F230" s="562">
        <f>SUM(F231:F232)</f>
        <v>0</v>
      </c>
      <c r="G230" s="562">
        <f t="shared" ref="G230:H230" si="51">SUM(G231:G232)</f>
        <v>0</v>
      </c>
      <c r="H230" s="562">
        <f t="shared" si="51"/>
        <v>0</v>
      </c>
      <c r="I230" s="563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880">
        <f>SUM(N231:P232)</f>
        <v>0</v>
      </c>
      <c r="O230" s="880"/>
      <c r="P230" s="881"/>
    </row>
    <row r="231" spans="1:16" ht="12.75" customHeight="1" x14ac:dyDescent="0.2">
      <c r="A231" s="11"/>
      <c r="B231" s="12" t="s">
        <v>40</v>
      </c>
      <c r="C231" s="919">
        <v>0</v>
      </c>
      <c r="D231" s="920"/>
      <c r="E231" s="920"/>
      <c r="F231" s="556">
        <v>0</v>
      </c>
      <c r="G231" s="556">
        <v>0</v>
      </c>
      <c r="H231" s="556">
        <v>0</v>
      </c>
      <c r="I231" s="582">
        <f t="shared" si="50"/>
        <v>0</v>
      </c>
      <c r="J231" s="38">
        <v>0</v>
      </c>
      <c r="K231" s="556">
        <v>0</v>
      </c>
      <c r="L231" s="556">
        <v>0</v>
      </c>
      <c r="M231" s="556">
        <v>0</v>
      </c>
      <c r="N231" s="880">
        <f>SUM(J231-K231+L231-M231)</f>
        <v>0</v>
      </c>
      <c r="O231" s="880"/>
      <c r="P231" s="881"/>
    </row>
    <row r="232" spans="1:16" ht="12.75" customHeight="1" x14ac:dyDescent="0.2">
      <c r="A232" s="11"/>
      <c r="B232" s="12" t="s">
        <v>41</v>
      </c>
      <c r="C232" s="919">
        <v>0</v>
      </c>
      <c r="D232" s="920"/>
      <c r="E232" s="920"/>
      <c r="F232" s="556">
        <v>0</v>
      </c>
      <c r="G232" s="556">
        <v>0</v>
      </c>
      <c r="H232" s="556">
        <v>0</v>
      </c>
      <c r="I232" s="582">
        <f t="shared" si="50"/>
        <v>0</v>
      </c>
      <c r="J232" s="38">
        <v>0</v>
      </c>
      <c r="K232" s="556">
        <v>0</v>
      </c>
      <c r="L232" s="556">
        <v>0</v>
      </c>
      <c r="M232" s="556">
        <v>0</v>
      </c>
      <c r="N232" s="880">
        <f>SUM(J232-K232+L232-M232)</f>
        <v>0</v>
      </c>
      <c r="O232" s="880"/>
      <c r="P232" s="881"/>
    </row>
    <row r="233" spans="1:16" ht="14.25" customHeight="1" x14ac:dyDescent="0.2">
      <c r="A233" s="9">
        <v>2</v>
      </c>
      <c r="B233" s="10" t="s">
        <v>43</v>
      </c>
      <c r="C233" s="899"/>
      <c r="D233" s="900"/>
      <c r="E233" s="900"/>
      <c r="F233" s="553"/>
      <c r="G233" s="553"/>
      <c r="H233" s="553"/>
      <c r="I233" s="570"/>
      <c r="J233" s="552"/>
      <c r="K233" s="553"/>
      <c r="L233" s="553"/>
      <c r="M233" s="553"/>
      <c r="N233" s="867"/>
      <c r="O233" s="867"/>
      <c r="P233" s="868"/>
    </row>
    <row r="234" spans="1:16" ht="18" customHeight="1" x14ac:dyDescent="0.2">
      <c r="A234" s="11"/>
      <c r="B234" s="12" t="s">
        <v>44</v>
      </c>
      <c r="C234" s="919">
        <v>0</v>
      </c>
      <c r="D234" s="920"/>
      <c r="E234" s="920"/>
      <c r="F234" s="556">
        <v>0</v>
      </c>
      <c r="G234" s="556">
        <v>0</v>
      </c>
      <c r="H234" s="556">
        <v>0</v>
      </c>
      <c r="I234" s="563">
        <f t="shared" ref="I234:I237" si="53">SUM(C234-F234+G234-H234)</f>
        <v>0</v>
      </c>
      <c r="J234" s="552"/>
      <c r="K234" s="553"/>
      <c r="L234" s="553"/>
      <c r="M234" s="553"/>
      <c r="N234" s="867"/>
      <c r="O234" s="867"/>
      <c r="P234" s="868"/>
    </row>
    <row r="235" spans="1:16" ht="12.75" customHeight="1" x14ac:dyDescent="0.2">
      <c r="A235" s="11"/>
      <c r="B235" s="12" t="s">
        <v>45</v>
      </c>
      <c r="C235" s="919">
        <v>0</v>
      </c>
      <c r="D235" s="920"/>
      <c r="E235" s="920"/>
      <c r="F235" s="556">
        <v>0</v>
      </c>
      <c r="G235" s="556">
        <v>0</v>
      </c>
      <c r="H235" s="556">
        <v>0</v>
      </c>
      <c r="I235" s="563">
        <f t="shared" si="53"/>
        <v>0</v>
      </c>
      <c r="J235" s="552"/>
      <c r="K235" s="553"/>
      <c r="L235" s="553"/>
      <c r="M235" s="553"/>
      <c r="N235" s="867"/>
      <c r="O235" s="867"/>
      <c r="P235" s="868"/>
    </row>
    <row r="236" spans="1:16" ht="12.75" customHeight="1" x14ac:dyDescent="0.2">
      <c r="A236" s="9"/>
      <c r="B236" s="12" t="s">
        <v>46</v>
      </c>
      <c r="C236" s="919">
        <v>0</v>
      </c>
      <c r="D236" s="920"/>
      <c r="E236" s="920"/>
      <c r="F236" s="556">
        <v>0</v>
      </c>
      <c r="G236" s="556">
        <v>0</v>
      </c>
      <c r="H236" s="556">
        <v>0</v>
      </c>
      <c r="I236" s="563">
        <f t="shared" si="53"/>
        <v>0</v>
      </c>
      <c r="J236" s="552"/>
      <c r="K236" s="553"/>
      <c r="L236" s="553"/>
      <c r="M236" s="553"/>
      <c r="N236" s="867"/>
      <c r="O236" s="867"/>
      <c r="P236" s="868"/>
    </row>
    <row r="237" spans="1:16" ht="12.75" customHeight="1" x14ac:dyDescent="0.2">
      <c r="A237" s="14"/>
      <c r="B237" s="15" t="s">
        <v>47</v>
      </c>
      <c r="C237" s="921">
        <v>0</v>
      </c>
      <c r="D237" s="922"/>
      <c r="E237" s="922"/>
      <c r="F237" s="569">
        <v>0</v>
      </c>
      <c r="G237" s="569">
        <v>0</v>
      </c>
      <c r="H237" s="569">
        <v>0</v>
      </c>
      <c r="I237" s="563">
        <f t="shared" si="53"/>
        <v>0</v>
      </c>
      <c r="J237" s="39"/>
      <c r="K237" s="16"/>
      <c r="L237" s="16"/>
      <c r="M237" s="16"/>
      <c r="N237" s="869"/>
      <c r="O237" s="869"/>
      <c r="P237" s="870"/>
    </row>
    <row r="238" spans="1:16" ht="15" thickBot="1" x14ac:dyDescent="0.25">
      <c r="A238" s="17">
        <v>3</v>
      </c>
      <c r="B238" s="18" t="s">
        <v>48</v>
      </c>
      <c r="C238" s="923">
        <v>0</v>
      </c>
      <c r="D238" s="924"/>
      <c r="E238" s="924"/>
      <c r="F238" s="26">
        <v>0</v>
      </c>
      <c r="G238" s="26">
        <v>0</v>
      </c>
      <c r="H238" s="571"/>
      <c r="I238" s="40"/>
      <c r="J238" s="41"/>
      <c r="K238" s="583"/>
      <c r="L238" s="583"/>
      <c r="M238" s="583"/>
      <c r="N238" s="873"/>
      <c r="O238" s="873"/>
      <c r="P238" s="874"/>
    </row>
    <row r="239" spans="1:16" ht="30" customHeight="1" x14ac:dyDescent="0.2">
      <c r="B239" s="551" t="s">
        <v>49</v>
      </c>
      <c r="C239" s="861">
        <f>SUM(C234:E237)-C225</f>
        <v>0</v>
      </c>
      <c r="D239" s="862"/>
      <c r="E239" s="862"/>
      <c r="F239" s="25">
        <f>SUM(F234:F237)-F225</f>
        <v>0</v>
      </c>
      <c r="G239" s="25">
        <f t="shared" ref="G239:I239" si="54">SUM(G234:G237)-G225</f>
        <v>0</v>
      </c>
      <c r="H239" s="25">
        <f t="shared" si="54"/>
        <v>0</v>
      </c>
      <c r="I239" s="25">
        <f t="shared" si="54"/>
        <v>0</v>
      </c>
      <c r="J239" s="8"/>
      <c r="K239" s="8"/>
      <c r="L239" s="8"/>
      <c r="M239" s="8"/>
      <c r="N239" s="863"/>
      <c r="O239" s="863"/>
      <c r="P239" s="863"/>
    </row>
    <row r="240" spans="1:16" ht="25.5" customHeight="1" x14ac:dyDescent="0.2">
      <c r="B240" s="551"/>
      <c r="C240" s="93"/>
      <c r="D240" s="94"/>
      <c r="E240" s="94"/>
      <c r="F240" s="25"/>
      <c r="G240" s="25"/>
      <c r="H240" s="25"/>
      <c r="I240" s="25"/>
      <c r="J240" s="8"/>
      <c r="K240" s="8"/>
      <c r="L240" s="8"/>
      <c r="M240" s="8"/>
      <c r="N240" s="568"/>
      <c r="O240" s="568"/>
      <c r="P240" s="568"/>
    </row>
    <row r="241" spans="1:16" ht="20.100000000000001" customHeight="1" x14ac:dyDescent="0.2">
      <c r="B241" s="551"/>
      <c r="C241" s="93"/>
      <c r="D241" s="94"/>
      <c r="E241" s="94"/>
      <c r="F241" s="25"/>
      <c r="G241" s="25"/>
      <c r="H241" s="25"/>
      <c r="I241" s="25"/>
      <c r="J241" s="8"/>
      <c r="K241" s="8"/>
      <c r="L241" s="8"/>
      <c r="M241" s="8"/>
      <c r="N241" s="568"/>
      <c r="O241" s="568"/>
      <c r="P241" s="568"/>
    </row>
    <row r="242" spans="1:16" ht="20.100000000000001" customHeight="1" x14ac:dyDescent="0.2">
      <c r="B242" s="551"/>
      <c r="C242" s="93"/>
      <c r="D242" s="94"/>
      <c r="E242" s="94"/>
      <c r="F242" s="25"/>
      <c r="G242" s="25"/>
      <c r="H242" s="25"/>
      <c r="I242" s="25"/>
      <c r="J242" s="8"/>
      <c r="K242" s="8"/>
      <c r="L242" s="8"/>
      <c r="M242" s="8"/>
      <c r="N242" s="568"/>
      <c r="O242" s="568"/>
      <c r="P242" s="568"/>
    </row>
    <row r="243" spans="1:16" ht="20.100000000000001" customHeight="1" x14ac:dyDescent="0.2">
      <c r="C243" s="551"/>
      <c r="D243" s="551"/>
      <c r="E243" s="551"/>
      <c r="G243" s="1" t="s">
        <v>1</v>
      </c>
      <c r="N243" s="551"/>
      <c r="O243" s="551"/>
      <c r="P243" s="551"/>
    </row>
    <row r="244" spans="1:16" ht="20.100000000000001" customHeight="1" x14ac:dyDescent="0.2">
      <c r="C244" s="551"/>
      <c r="D244" s="551"/>
      <c r="E244" s="551"/>
      <c r="N244" s="551"/>
      <c r="O244" s="551"/>
      <c r="P244" s="551"/>
    </row>
    <row r="245" spans="1:16" ht="20.100000000000001" customHeight="1" x14ac:dyDescent="0.2">
      <c r="C245" s="551"/>
      <c r="D245" s="551"/>
      <c r="E245" s="551"/>
      <c r="N245" s="551"/>
      <c r="O245" s="551"/>
      <c r="P245" s="551"/>
    </row>
    <row r="246" spans="1:16" ht="20.100000000000001" customHeight="1" x14ac:dyDescent="0.2">
      <c r="C246" s="551"/>
      <c r="D246" s="551"/>
      <c r="E246" s="551"/>
      <c r="N246" s="551"/>
      <c r="O246" s="551"/>
      <c r="P246" s="551"/>
    </row>
    <row r="247" spans="1:16" ht="20.100000000000001" customHeight="1" x14ac:dyDescent="0.2">
      <c r="A247" s="864" t="s">
        <v>0</v>
      </c>
      <c r="B247" s="864"/>
      <c r="F247" s="1" t="s">
        <v>1</v>
      </c>
      <c r="M247" s="930" t="s">
        <v>2</v>
      </c>
      <c r="N247" s="930"/>
      <c r="O247" s="930"/>
      <c r="P247" s="930"/>
    </row>
    <row r="248" spans="1:16" ht="26.25" customHeight="1" x14ac:dyDescent="0.2">
      <c r="A248" s="864" t="s">
        <v>3</v>
      </c>
      <c r="B248" s="864"/>
      <c r="M248" s="930"/>
      <c r="N248" s="930"/>
      <c r="O248" s="930"/>
      <c r="P248" s="930"/>
    </row>
    <row r="249" spans="1:16" ht="20.100000000000001" customHeight="1" x14ac:dyDescent="0.2">
      <c r="A249" s="864" t="s">
        <v>4</v>
      </c>
      <c r="B249" s="864"/>
    </row>
    <row r="250" spans="1:16" ht="20.100000000000001" customHeight="1" x14ac:dyDescent="0.3">
      <c r="F250" s="918" t="s">
        <v>5</v>
      </c>
      <c r="G250" s="918"/>
      <c r="H250" s="918"/>
      <c r="I250" s="918"/>
      <c r="J250" s="918"/>
      <c r="K250" s="918"/>
      <c r="L250" s="918"/>
    </row>
    <row r="251" spans="1:16" ht="20.100000000000001" customHeight="1" x14ac:dyDescent="0.2">
      <c r="F251" s="909" t="s">
        <v>6</v>
      </c>
      <c r="G251" s="909"/>
      <c r="H251" s="909"/>
      <c r="I251" s="909"/>
      <c r="J251" s="909"/>
      <c r="K251" s="909"/>
      <c r="L251" s="909"/>
    </row>
    <row r="252" spans="1:16" ht="20.100000000000001" customHeight="1" x14ac:dyDescent="0.2">
      <c r="A252" s="1" t="s">
        <v>7</v>
      </c>
      <c r="C252" s="28"/>
      <c r="D252" s="564">
        <v>1</v>
      </c>
      <c r="E252" s="564">
        <v>5</v>
      </c>
      <c r="K252" s="2"/>
      <c r="L252" s="2"/>
      <c r="M252" s="2"/>
      <c r="N252" s="2"/>
      <c r="O252" s="2"/>
      <c r="P252" s="2"/>
    </row>
    <row r="253" spans="1:16" ht="24" customHeight="1" x14ac:dyDescent="0.2">
      <c r="A253" s="1" t="s">
        <v>8</v>
      </c>
      <c r="C253" s="29"/>
      <c r="D253" s="4">
        <v>0</v>
      </c>
      <c r="E253" s="4">
        <v>8</v>
      </c>
      <c r="I253" s="910">
        <v>8</v>
      </c>
      <c r="K253" s="2"/>
      <c r="L253" s="24" t="s">
        <v>50</v>
      </c>
      <c r="M253" s="911" t="str">
        <f>+M217</f>
        <v>: September</v>
      </c>
      <c r="N253" s="912"/>
      <c r="O253" s="564">
        <f>+O217</f>
        <v>0</v>
      </c>
      <c r="P253" s="564">
        <f>+P217</f>
        <v>9</v>
      </c>
    </row>
    <row r="254" spans="1:16" ht="15" customHeight="1" x14ac:dyDescent="0.2">
      <c r="A254" s="19" t="s">
        <v>58</v>
      </c>
      <c r="B254" s="19"/>
      <c r="C254" s="564">
        <v>0</v>
      </c>
      <c r="D254" s="564">
        <v>3</v>
      </c>
      <c r="E254" s="564">
        <v>5</v>
      </c>
      <c r="I254" s="910"/>
      <c r="J254" s="565"/>
      <c r="K254" s="2"/>
      <c r="L254" s="24" t="s">
        <v>12</v>
      </c>
      <c r="M254" s="911" t="str">
        <f>+M218</f>
        <v>: 2019</v>
      </c>
      <c r="N254" s="912"/>
      <c r="O254" s="564">
        <f>+O218</f>
        <v>1</v>
      </c>
      <c r="P254" s="564">
        <f>+P218</f>
        <v>9</v>
      </c>
    </row>
    <row r="255" spans="1:16" ht="13.5" thickBot="1" x14ac:dyDescent="0.25">
      <c r="A255" s="3"/>
      <c r="B255" s="3"/>
      <c r="C255" s="30"/>
      <c r="D255" s="30"/>
      <c r="K255" s="2"/>
      <c r="L255" s="2"/>
      <c r="N255" s="2"/>
      <c r="O255" s="30"/>
      <c r="P255" s="30"/>
    </row>
    <row r="256" spans="1:16" ht="12.75" customHeight="1" x14ac:dyDescent="0.2">
      <c r="A256" s="946" t="s">
        <v>13</v>
      </c>
      <c r="B256" s="944" t="s">
        <v>14</v>
      </c>
      <c r="C256" s="913" t="s">
        <v>15</v>
      </c>
      <c r="D256" s="914"/>
      <c r="E256" s="914"/>
      <c r="F256" s="914"/>
      <c r="G256" s="914"/>
      <c r="H256" s="914"/>
      <c r="I256" s="915"/>
      <c r="J256" s="916" t="s">
        <v>16</v>
      </c>
      <c r="K256" s="914"/>
      <c r="L256" s="914"/>
      <c r="M256" s="914"/>
      <c r="N256" s="914"/>
      <c r="O256" s="914"/>
      <c r="P256" s="915"/>
    </row>
    <row r="257" spans="1:16" ht="12.75" customHeight="1" x14ac:dyDescent="0.2">
      <c r="A257" s="947"/>
      <c r="B257" s="945"/>
      <c r="C257" s="925" t="s">
        <v>17</v>
      </c>
      <c r="D257" s="926"/>
      <c r="E257" s="926"/>
      <c r="F257" s="4"/>
      <c r="G257" s="4"/>
      <c r="H257" s="4"/>
      <c r="I257" s="557" t="s">
        <v>17</v>
      </c>
      <c r="J257" s="34" t="s">
        <v>17</v>
      </c>
      <c r="K257" s="4"/>
      <c r="L257" s="4"/>
      <c r="M257" s="4"/>
      <c r="N257" s="926" t="s">
        <v>17</v>
      </c>
      <c r="O257" s="926"/>
      <c r="P257" s="927"/>
    </row>
    <row r="258" spans="1:16" ht="12.75" customHeight="1" x14ac:dyDescent="0.2">
      <c r="A258" s="947"/>
      <c r="B258" s="945"/>
      <c r="C258" s="902" t="s">
        <v>9</v>
      </c>
      <c r="D258" s="903"/>
      <c r="E258" s="903"/>
      <c r="F258" s="558" t="s">
        <v>18</v>
      </c>
      <c r="G258" s="558" t="s">
        <v>19</v>
      </c>
      <c r="H258" s="558" t="s">
        <v>20</v>
      </c>
      <c r="I258" s="559" t="s">
        <v>21</v>
      </c>
      <c r="J258" s="35" t="s">
        <v>9</v>
      </c>
      <c r="K258" s="558" t="s">
        <v>18</v>
      </c>
      <c r="L258" s="558" t="s">
        <v>19</v>
      </c>
      <c r="M258" s="558" t="s">
        <v>20</v>
      </c>
      <c r="N258" s="904" t="s">
        <v>21</v>
      </c>
      <c r="O258" s="904"/>
      <c r="P258" s="905"/>
    </row>
    <row r="259" spans="1:16" ht="12.75" customHeight="1" x14ac:dyDescent="0.2">
      <c r="A259" s="947"/>
      <c r="B259" s="945"/>
      <c r="C259" s="906" t="s">
        <v>22</v>
      </c>
      <c r="D259" s="907"/>
      <c r="E259" s="907"/>
      <c r="F259" s="560"/>
      <c r="G259" s="560"/>
      <c r="H259" s="560"/>
      <c r="I259" s="561" t="s">
        <v>23</v>
      </c>
      <c r="J259" s="36" t="s">
        <v>22</v>
      </c>
      <c r="K259" s="560"/>
      <c r="L259" s="560"/>
      <c r="M259" s="560"/>
      <c r="N259" s="907" t="s">
        <v>24</v>
      </c>
      <c r="O259" s="907"/>
      <c r="P259" s="908"/>
    </row>
    <row r="260" spans="1:16" x14ac:dyDescent="0.2">
      <c r="A260" s="46" t="s">
        <v>25</v>
      </c>
      <c r="B260" s="47" t="s">
        <v>26</v>
      </c>
      <c r="C260" s="890" t="s">
        <v>27</v>
      </c>
      <c r="D260" s="891"/>
      <c r="E260" s="891"/>
      <c r="F260" s="566" t="s">
        <v>28</v>
      </c>
      <c r="G260" s="566" t="s">
        <v>29</v>
      </c>
      <c r="H260" s="566" t="s">
        <v>30</v>
      </c>
      <c r="I260" s="48" t="s">
        <v>31</v>
      </c>
      <c r="J260" s="49" t="s">
        <v>32</v>
      </c>
      <c r="K260" s="566" t="s">
        <v>33</v>
      </c>
      <c r="L260" s="566" t="s">
        <v>34</v>
      </c>
      <c r="M260" s="566" t="s">
        <v>35</v>
      </c>
      <c r="N260" s="892" t="s">
        <v>36</v>
      </c>
      <c r="O260" s="891"/>
      <c r="P260" s="893"/>
    </row>
    <row r="261" spans="1:16" ht="12.75" customHeight="1" x14ac:dyDescent="0.2">
      <c r="A261" s="5"/>
      <c r="B261" s="6" t="s">
        <v>37</v>
      </c>
      <c r="C261" s="894">
        <f>SUM(C263,C266)</f>
        <v>0</v>
      </c>
      <c r="D261" s="895"/>
      <c r="E261" s="895"/>
      <c r="F261" s="567">
        <f>SUM(F263,F266)</f>
        <v>0</v>
      </c>
      <c r="G261" s="567">
        <f>SUM(G263,G266)</f>
        <v>0</v>
      </c>
      <c r="H261" s="567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896">
        <f t="shared" si="55"/>
        <v>0</v>
      </c>
      <c r="O261" s="897"/>
      <c r="P261" s="898"/>
    </row>
    <row r="262" spans="1:16" x14ac:dyDescent="0.2">
      <c r="A262" s="9">
        <v>1</v>
      </c>
      <c r="B262" s="10" t="s">
        <v>38</v>
      </c>
      <c r="C262" s="899"/>
      <c r="D262" s="900"/>
      <c r="E262" s="900"/>
      <c r="F262" s="553"/>
      <c r="G262" s="553"/>
      <c r="H262" s="553"/>
      <c r="I262" s="37"/>
      <c r="J262" s="552"/>
      <c r="K262" s="553"/>
      <c r="L262" s="553"/>
      <c r="M262" s="553"/>
      <c r="N262" s="900"/>
      <c r="O262" s="900"/>
      <c r="P262" s="901"/>
    </row>
    <row r="263" spans="1:16" ht="12.75" customHeight="1" x14ac:dyDescent="0.2">
      <c r="A263" s="11"/>
      <c r="B263" s="10" t="s">
        <v>39</v>
      </c>
      <c r="C263" s="928">
        <f>SUM(C264:E265)</f>
        <v>0</v>
      </c>
      <c r="D263" s="929"/>
      <c r="E263" s="929"/>
      <c r="F263" s="562">
        <f>SUM(F264:F265)</f>
        <v>0</v>
      </c>
      <c r="G263" s="562">
        <f t="shared" ref="G263:H263" si="56">SUM(G264:G265)</f>
        <v>0</v>
      </c>
      <c r="H263" s="562">
        <f t="shared" si="56"/>
        <v>0</v>
      </c>
      <c r="I263" s="563">
        <f>SUM(C263-F263+G263-H263)</f>
        <v>0</v>
      </c>
      <c r="J263" s="562">
        <f>SUM(J264:J265)</f>
        <v>0</v>
      </c>
      <c r="K263" s="562">
        <f t="shared" ref="K263:M263" si="57">SUM(K264:K265)</f>
        <v>0</v>
      </c>
      <c r="L263" s="562">
        <f t="shared" si="57"/>
        <v>0</v>
      </c>
      <c r="M263" s="562">
        <f t="shared" si="57"/>
        <v>0</v>
      </c>
      <c r="N263" s="880">
        <f>SUM(N264:P265)</f>
        <v>0</v>
      </c>
      <c r="O263" s="880"/>
      <c r="P263" s="881"/>
    </row>
    <row r="264" spans="1:16" ht="12.75" customHeight="1" x14ac:dyDescent="0.2">
      <c r="A264" s="11"/>
      <c r="B264" s="12" t="s">
        <v>40</v>
      </c>
      <c r="C264" s="919">
        <v>0</v>
      </c>
      <c r="D264" s="920"/>
      <c r="E264" s="920"/>
      <c r="F264" s="556">
        <v>0</v>
      </c>
      <c r="G264" s="556">
        <v>0</v>
      </c>
      <c r="H264" s="556">
        <v>0</v>
      </c>
      <c r="I264" s="582">
        <f t="shared" ref="I264:I268" si="58">SUM(C264-F264+G264-H264)</f>
        <v>0</v>
      </c>
      <c r="J264" s="584">
        <v>0</v>
      </c>
      <c r="K264" s="584">
        <v>0</v>
      </c>
      <c r="L264" s="584">
        <v>0</v>
      </c>
      <c r="M264" s="584">
        <v>0</v>
      </c>
      <c r="N264" s="880">
        <f>SUM(J264-K264+L264-M264)</f>
        <v>0</v>
      </c>
      <c r="O264" s="880"/>
      <c r="P264" s="881"/>
    </row>
    <row r="265" spans="1:16" ht="12.75" customHeight="1" x14ac:dyDescent="0.2">
      <c r="A265" s="11"/>
      <c r="B265" s="12" t="s">
        <v>41</v>
      </c>
      <c r="C265" s="919">
        <v>0</v>
      </c>
      <c r="D265" s="920"/>
      <c r="E265" s="920"/>
      <c r="F265" s="556">
        <v>0</v>
      </c>
      <c r="G265" s="556">
        <v>0</v>
      </c>
      <c r="H265" s="556">
        <v>0</v>
      </c>
      <c r="I265" s="582">
        <f t="shared" si="58"/>
        <v>0</v>
      </c>
      <c r="J265" s="584">
        <v>0</v>
      </c>
      <c r="K265" s="584">
        <v>0</v>
      </c>
      <c r="L265" s="584">
        <v>0</v>
      </c>
      <c r="M265" s="584">
        <v>0</v>
      </c>
      <c r="N265" s="880">
        <f>SUM(J265-K265+L265-M265)</f>
        <v>0</v>
      </c>
      <c r="O265" s="880"/>
      <c r="P265" s="881"/>
    </row>
    <row r="266" spans="1:16" ht="12.75" customHeight="1" x14ac:dyDescent="0.2">
      <c r="A266" s="11"/>
      <c r="B266" s="10" t="s">
        <v>42</v>
      </c>
      <c r="C266" s="928">
        <f>SUM(C267:E268)</f>
        <v>0</v>
      </c>
      <c r="D266" s="929"/>
      <c r="E266" s="929"/>
      <c r="F266" s="562">
        <f>SUM(F267:F268)</f>
        <v>0</v>
      </c>
      <c r="G266" s="562">
        <f t="shared" ref="G266:H266" si="59">SUM(G267:G268)</f>
        <v>0</v>
      </c>
      <c r="H266" s="562">
        <f t="shared" si="59"/>
        <v>0</v>
      </c>
      <c r="I266" s="563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880">
        <f>SUM(N267:P268)</f>
        <v>0</v>
      </c>
      <c r="O266" s="880"/>
      <c r="P266" s="881"/>
    </row>
    <row r="267" spans="1:16" ht="12.75" customHeight="1" x14ac:dyDescent="0.2">
      <c r="A267" s="11"/>
      <c r="B267" s="12" t="s">
        <v>40</v>
      </c>
      <c r="C267" s="919">
        <v>0</v>
      </c>
      <c r="D267" s="920"/>
      <c r="E267" s="920"/>
      <c r="F267" s="556">
        <v>0</v>
      </c>
      <c r="G267" s="556">
        <v>0</v>
      </c>
      <c r="H267" s="556">
        <v>0</v>
      </c>
      <c r="I267" s="582">
        <f t="shared" si="58"/>
        <v>0</v>
      </c>
      <c r="J267" s="38">
        <v>0</v>
      </c>
      <c r="K267" s="556">
        <v>0</v>
      </c>
      <c r="L267" s="556">
        <v>0</v>
      </c>
      <c r="M267" s="556">
        <v>0</v>
      </c>
      <c r="N267" s="880">
        <f>SUM(J267-K267+L267-M267)</f>
        <v>0</v>
      </c>
      <c r="O267" s="880"/>
      <c r="P267" s="881"/>
    </row>
    <row r="268" spans="1:16" ht="13.5" customHeight="1" x14ac:dyDescent="0.2">
      <c r="A268" s="11"/>
      <c r="B268" s="12" t="s">
        <v>41</v>
      </c>
      <c r="C268" s="919">
        <v>0</v>
      </c>
      <c r="D268" s="920"/>
      <c r="E268" s="920"/>
      <c r="F268" s="556">
        <v>0</v>
      </c>
      <c r="G268" s="556">
        <v>0</v>
      </c>
      <c r="H268" s="556">
        <v>0</v>
      </c>
      <c r="I268" s="582">
        <f t="shared" si="58"/>
        <v>0</v>
      </c>
      <c r="J268" s="38">
        <v>0</v>
      </c>
      <c r="K268" s="556">
        <v>0</v>
      </c>
      <c r="L268" s="556">
        <v>0</v>
      </c>
      <c r="M268" s="556">
        <v>0</v>
      </c>
      <c r="N268" s="880">
        <f>SUM(J268-K268+L268-M268)</f>
        <v>0</v>
      </c>
      <c r="O268" s="880"/>
      <c r="P268" s="881"/>
    </row>
    <row r="269" spans="1:16" ht="12.75" customHeight="1" x14ac:dyDescent="0.2">
      <c r="A269" s="9">
        <v>2</v>
      </c>
      <c r="B269" s="10" t="s">
        <v>43</v>
      </c>
      <c r="C269" s="899"/>
      <c r="D269" s="900"/>
      <c r="E269" s="900"/>
      <c r="F269" s="553"/>
      <c r="G269" s="553"/>
      <c r="H269" s="553"/>
      <c r="I269" s="570"/>
      <c r="J269" s="552"/>
      <c r="K269" s="553"/>
      <c r="L269" s="553"/>
      <c r="M269" s="553"/>
      <c r="N269" s="867"/>
      <c r="O269" s="867"/>
      <c r="P269" s="868"/>
    </row>
    <row r="270" spans="1:16" ht="14.25" x14ac:dyDescent="0.2">
      <c r="A270" s="11"/>
      <c r="B270" s="12" t="s">
        <v>44</v>
      </c>
      <c r="C270" s="919">
        <v>0</v>
      </c>
      <c r="D270" s="920"/>
      <c r="E270" s="920"/>
      <c r="F270" s="556">
        <v>0</v>
      </c>
      <c r="G270" s="556">
        <v>0</v>
      </c>
      <c r="H270" s="556">
        <v>0</v>
      </c>
      <c r="I270" s="563">
        <f t="shared" ref="I270:I273" si="61">SUM(C270-F270+G270-H270)</f>
        <v>0</v>
      </c>
      <c r="J270" s="552"/>
      <c r="K270" s="553"/>
      <c r="L270" s="553"/>
      <c r="M270" s="553"/>
      <c r="N270" s="867"/>
      <c r="O270" s="867"/>
      <c r="P270" s="868"/>
    </row>
    <row r="271" spans="1:16" ht="30" customHeight="1" x14ac:dyDescent="0.2">
      <c r="A271" s="11"/>
      <c r="B271" s="12" t="s">
        <v>45</v>
      </c>
      <c r="C271" s="919">
        <v>0</v>
      </c>
      <c r="D271" s="920"/>
      <c r="E271" s="920"/>
      <c r="F271" s="556">
        <v>0</v>
      </c>
      <c r="G271" s="556">
        <v>0</v>
      </c>
      <c r="H271" s="556">
        <v>0</v>
      </c>
      <c r="I271" s="563">
        <f t="shared" si="61"/>
        <v>0</v>
      </c>
      <c r="J271" s="552"/>
      <c r="K271" s="553"/>
      <c r="L271" s="553"/>
      <c r="M271" s="553"/>
      <c r="N271" s="867"/>
      <c r="O271" s="867"/>
      <c r="P271" s="868"/>
    </row>
    <row r="272" spans="1:16" ht="25.5" customHeight="1" x14ac:dyDescent="0.2">
      <c r="A272" s="9"/>
      <c r="B272" s="12" t="s">
        <v>46</v>
      </c>
      <c r="C272" s="919">
        <v>0</v>
      </c>
      <c r="D272" s="920"/>
      <c r="E272" s="920"/>
      <c r="F272" s="556">
        <v>0</v>
      </c>
      <c r="G272" s="556">
        <v>0</v>
      </c>
      <c r="H272" s="556">
        <v>0</v>
      </c>
      <c r="I272" s="563">
        <f t="shared" si="61"/>
        <v>0</v>
      </c>
      <c r="J272" s="552"/>
      <c r="K272" s="553"/>
      <c r="L272" s="553"/>
      <c r="M272" s="553"/>
      <c r="N272" s="867"/>
      <c r="O272" s="867"/>
      <c r="P272" s="868"/>
    </row>
    <row r="273" spans="1:16" ht="20.100000000000001" customHeight="1" x14ac:dyDescent="0.2">
      <c r="A273" s="14"/>
      <c r="B273" s="15" t="s">
        <v>47</v>
      </c>
      <c r="C273" s="921">
        <v>0</v>
      </c>
      <c r="D273" s="922"/>
      <c r="E273" s="922"/>
      <c r="F273" s="569">
        <v>0</v>
      </c>
      <c r="G273" s="569">
        <v>0</v>
      </c>
      <c r="H273" s="569">
        <v>0</v>
      </c>
      <c r="I273" s="563">
        <f t="shared" si="61"/>
        <v>0</v>
      </c>
      <c r="J273" s="39"/>
      <c r="K273" s="16"/>
      <c r="L273" s="16"/>
      <c r="M273" s="16"/>
      <c r="N273" s="869"/>
      <c r="O273" s="869"/>
      <c r="P273" s="870"/>
    </row>
    <row r="274" spans="1:16" ht="20.100000000000001" customHeight="1" thickBot="1" x14ac:dyDescent="0.25">
      <c r="A274" s="17">
        <v>3</v>
      </c>
      <c r="B274" s="18" t="s">
        <v>48</v>
      </c>
      <c r="C274" s="923">
        <v>0</v>
      </c>
      <c r="D274" s="924"/>
      <c r="E274" s="924"/>
      <c r="F274" s="26">
        <v>0</v>
      </c>
      <c r="G274" s="26">
        <v>0</v>
      </c>
      <c r="H274" s="571"/>
      <c r="I274" s="40"/>
      <c r="J274" s="41"/>
      <c r="K274" s="583"/>
      <c r="L274" s="583"/>
      <c r="M274" s="583"/>
      <c r="N274" s="873"/>
      <c r="O274" s="873"/>
      <c r="P274" s="874"/>
    </row>
    <row r="275" spans="1:16" ht="20.100000000000001" customHeight="1" x14ac:dyDescent="0.2">
      <c r="B275" s="551" t="s">
        <v>49</v>
      </c>
      <c r="C275" s="861">
        <f>SUM(C270:E273)-C261</f>
        <v>0</v>
      </c>
      <c r="D275" s="862"/>
      <c r="E275" s="862"/>
      <c r="F275" s="25">
        <f>SUM(F270:F273)-F261</f>
        <v>0</v>
      </c>
      <c r="G275" s="25">
        <f t="shared" ref="G275:I275" si="62">SUM(G270:G273)-G261</f>
        <v>0</v>
      </c>
      <c r="H275" s="25">
        <f t="shared" si="62"/>
        <v>0</v>
      </c>
      <c r="I275" s="25">
        <f t="shared" si="62"/>
        <v>0</v>
      </c>
      <c r="J275" s="8"/>
      <c r="K275" s="8"/>
      <c r="L275" s="8"/>
      <c r="M275" s="8"/>
      <c r="N275" s="863"/>
      <c r="O275" s="863"/>
      <c r="P275" s="863"/>
    </row>
    <row r="276" spans="1:16" ht="20.100000000000001" customHeight="1" x14ac:dyDescent="0.2">
      <c r="C276" s="551"/>
      <c r="D276" s="551"/>
      <c r="E276" s="551"/>
      <c r="N276" s="551"/>
      <c r="O276" s="551"/>
      <c r="P276" s="551"/>
    </row>
    <row r="277" spans="1:16" ht="20.100000000000001" customHeight="1" x14ac:dyDescent="0.2">
      <c r="C277" s="551"/>
      <c r="D277" s="551"/>
      <c r="E277" s="551"/>
      <c r="N277" s="551"/>
      <c r="O277" s="551"/>
      <c r="P277" s="551"/>
    </row>
    <row r="278" spans="1:16" ht="20.100000000000001" customHeight="1" x14ac:dyDescent="0.2">
      <c r="C278" s="551"/>
      <c r="D278" s="551"/>
      <c r="E278" s="551"/>
      <c r="N278" s="551"/>
      <c r="O278" s="551"/>
      <c r="P278" s="551"/>
    </row>
    <row r="279" spans="1:16" ht="20.100000000000001" customHeight="1" x14ac:dyDescent="0.2">
      <c r="C279" s="551"/>
      <c r="D279" s="551"/>
      <c r="E279" s="551"/>
      <c r="N279" s="551"/>
      <c r="O279" s="551"/>
      <c r="P279" s="551"/>
    </row>
    <row r="280" spans="1:16" ht="26.25" customHeight="1" x14ac:dyDescent="0.2">
      <c r="C280" s="551"/>
      <c r="D280" s="551"/>
      <c r="E280" s="551"/>
      <c r="N280" s="551"/>
      <c r="O280" s="551"/>
      <c r="P280" s="551"/>
    </row>
    <row r="281" spans="1:16" ht="20.100000000000001" customHeight="1" x14ac:dyDescent="0.2">
      <c r="C281" s="551"/>
      <c r="D281" s="551"/>
      <c r="E281" s="551"/>
      <c r="N281" s="551"/>
      <c r="O281" s="551"/>
      <c r="P281" s="551"/>
    </row>
    <row r="282" spans="1:16" ht="20.100000000000001" customHeight="1" x14ac:dyDescent="0.2">
      <c r="A282" s="864" t="s">
        <v>0</v>
      </c>
      <c r="B282" s="864"/>
      <c r="F282" s="1" t="s">
        <v>1</v>
      </c>
      <c r="M282" s="930" t="s">
        <v>2</v>
      </c>
      <c r="N282" s="930"/>
      <c r="O282" s="930"/>
      <c r="P282" s="930"/>
    </row>
    <row r="283" spans="1:16" ht="20.100000000000001" customHeight="1" x14ac:dyDescent="0.2">
      <c r="A283" s="864" t="s">
        <v>3</v>
      </c>
      <c r="B283" s="864"/>
      <c r="M283" s="930"/>
      <c r="N283" s="930"/>
      <c r="O283" s="930"/>
      <c r="P283" s="930"/>
    </row>
    <row r="284" spans="1:16" ht="20.100000000000001" customHeight="1" x14ac:dyDescent="0.2">
      <c r="A284" s="864" t="s">
        <v>4</v>
      </c>
      <c r="B284" s="864"/>
    </row>
    <row r="285" spans="1:16" ht="24" customHeight="1" x14ac:dyDescent="0.3">
      <c r="F285" s="918" t="s">
        <v>5</v>
      </c>
      <c r="G285" s="918"/>
      <c r="H285" s="918"/>
      <c r="I285" s="918"/>
      <c r="J285" s="918"/>
      <c r="K285" s="918"/>
      <c r="L285" s="918"/>
    </row>
    <row r="286" spans="1:16" x14ac:dyDescent="0.2">
      <c r="F286" s="909" t="s">
        <v>6</v>
      </c>
      <c r="G286" s="909"/>
      <c r="H286" s="909"/>
      <c r="I286" s="909"/>
      <c r="J286" s="909"/>
      <c r="K286" s="909"/>
      <c r="L286" s="909"/>
    </row>
    <row r="287" spans="1:16" ht="12.75" customHeight="1" x14ac:dyDescent="0.2">
      <c r="A287" s="1" t="s">
        <v>7</v>
      </c>
      <c r="C287" s="28"/>
      <c r="D287" s="564">
        <v>1</v>
      </c>
      <c r="E287" s="564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9"/>
      <c r="D288" s="4">
        <v>0</v>
      </c>
      <c r="E288" s="4">
        <v>8</v>
      </c>
      <c r="I288" s="910">
        <v>9</v>
      </c>
      <c r="K288" s="2"/>
      <c r="L288" s="24" t="s">
        <v>50</v>
      </c>
      <c r="M288" s="911" t="str">
        <f>+M253</f>
        <v>: September</v>
      </c>
      <c r="N288" s="912"/>
      <c r="O288" s="564">
        <f>+O253</f>
        <v>0</v>
      </c>
      <c r="P288" s="564">
        <f>+P253</f>
        <v>9</v>
      </c>
    </row>
    <row r="289" spans="1:19" s="3" customFormat="1" ht="12.75" customHeight="1" x14ac:dyDescent="0.2">
      <c r="A289" s="19" t="s">
        <v>52</v>
      </c>
      <c r="B289" s="19"/>
      <c r="C289" s="42">
        <v>0</v>
      </c>
      <c r="D289" s="42">
        <v>4</v>
      </c>
      <c r="E289" s="42">
        <v>0</v>
      </c>
      <c r="I289" s="910"/>
      <c r="J289" s="415"/>
      <c r="K289" s="416"/>
      <c r="L289" s="417" t="s">
        <v>12</v>
      </c>
      <c r="M289" s="956" t="str">
        <f>+M254</f>
        <v>: 2019</v>
      </c>
      <c r="N289" s="957"/>
      <c r="O289" s="42">
        <f>+O254</f>
        <v>1</v>
      </c>
      <c r="P289" s="42">
        <f>+P254</f>
        <v>9</v>
      </c>
    </row>
    <row r="290" spans="1:19" ht="12.75" customHeight="1" thickBot="1" x14ac:dyDescent="0.25">
      <c r="C290" s="30"/>
      <c r="D290" s="30"/>
      <c r="K290" s="2"/>
      <c r="L290" s="2"/>
      <c r="N290" s="2"/>
      <c r="O290" s="30"/>
      <c r="P290" s="30"/>
    </row>
    <row r="291" spans="1:19" ht="12.75" customHeight="1" x14ac:dyDescent="0.2">
      <c r="A291" s="946" t="s">
        <v>13</v>
      </c>
      <c r="B291" s="944" t="s">
        <v>14</v>
      </c>
      <c r="C291" s="913" t="s">
        <v>15</v>
      </c>
      <c r="D291" s="914"/>
      <c r="E291" s="914"/>
      <c r="F291" s="914"/>
      <c r="G291" s="914"/>
      <c r="H291" s="914"/>
      <c r="I291" s="915"/>
      <c r="J291" s="916" t="s">
        <v>16</v>
      </c>
      <c r="K291" s="914"/>
      <c r="L291" s="914"/>
      <c r="M291" s="914"/>
      <c r="N291" s="914"/>
      <c r="O291" s="914"/>
      <c r="P291" s="915"/>
    </row>
    <row r="292" spans="1:19" ht="12.75" customHeight="1" x14ac:dyDescent="0.2">
      <c r="A292" s="947"/>
      <c r="B292" s="945"/>
      <c r="C292" s="925" t="s">
        <v>17</v>
      </c>
      <c r="D292" s="926"/>
      <c r="E292" s="926"/>
      <c r="F292" s="4"/>
      <c r="G292" s="4"/>
      <c r="H292" s="4"/>
      <c r="I292" s="557" t="s">
        <v>17</v>
      </c>
      <c r="J292" s="34" t="s">
        <v>17</v>
      </c>
      <c r="K292" s="4"/>
      <c r="L292" s="4"/>
      <c r="M292" s="4"/>
      <c r="N292" s="926" t="s">
        <v>17</v>
      </c>
      <c r="O292" s="926"/>
      <c r="P292" s="927"/>
    </row>
    <row r="293" spans="1:19" ht="12.75" customHeight="1" x14ac:dyDescent="0.2">
      <c r="A293" s="947"/>
      <c r="B293" s="945"/>
      <c r="C293" s="902" t="s">
        <v>9</v>
      </c>
      <c r="D293" s="903"/>
      <c r="E293" s="903"/>
      <c r="F293" s="558" t="s">
        <v>18</v>
      </c>
      <c r="G293" s="558" t="s">
        <v>19</v>
      </c>
      <c r="H293" s="558" t="s">
        <v>20</v>
      </c>
      <c r="I293" s="559" t="s">
        <v>21</v>
      </c>
      <c r="J293" s="35" t="s">
        <v>9</v>
      </c>
      <c r="K293" s="558" t="s">
        <v>18</v>
      </c>
      <c r="L293" s="558" t="s">
        <v>19</v>
      </c>
      <c r="M293" s="558" t="s">
        <v>20</v>
      </c>
      <c r="N293" s="904" t="s">
        <v>21</v>
      </c>
      <c r="O293" s="904"/>
      <c r="P293" s="905"/>
    </row>
    <row r="294" spans="1:19" ht="12.75" customHeight="1" x14ac:dyDescent="0.2">
      <c r="A294" s="947"/>
      <c r="B294" s="945"/>
      <c r="C294" s="906" t="s">
        <v>22</v>
      </c>
      <c r="D294" s="907"/>
      <c r="E294" s="907"/>
      <c r="F294" s="560"/>
      <c r="G294" s="560"/>
      <c r="H294" s="560"/>
      <c r="I294" s="561" t="s">
        <v>23</v>
      </c>
      <c r="J294" s="36" t="s">
        <v>22</v>
      </c>
      <c r="K294" s="560"/>
      <c r="L294" s="560"/>
      <c r="M294" s="560"/>
      <c r="N294" s="907" t="s">
        <v>24</v>
      </c>
      <c r="O294" s="907"/>
      <c r="P294" s="908"/>
    </row>
    <row r="295" spans="1:19" ht="12.75" customHeight="1" x14ac:dyDescent="0.2">
      <c r="A295" s="46" t="s">
        <v>25</v>
      </c>
      <c r="B295" s="47" t="s">
        <v>26</v>
      </c>
      <c r="C295" s="890" t="s">
        <v>27</v>
      </c>
      <c r="D295" s="891"/>
      <c r="E295" s="891"/>
      <c r="F295" s="566" t="s">
        <v>28</v>
      </c>
      <c r="G295" s="566" t="s">
        <v>29</v>
      </c>
      <c r="H295" s="566" t="s">
        <v>30</v>
      </c>
      <c r="I295" s="48" t="s">
        <v>31</v>
      </c>
      <c r="J295" s="49" t="s">
        <v>32</v>
      </c>
      <c r="K295" s="566" t="s">
        <v>33</v>
      </c>
      <c r="L295" s="566" t="s">
        <v>34</v>
      </c>
      <c r="M295" s="566" t="s">
        <v>35</v>
      </c>
      <c r="N295" s="892" t="s">
        <v>36</v>
      </c>
      <c r="O295" s="891"/>
      <c r="P295" s="893"/>
    </row>
    <row r="296" spans="1:19" ht="12.75" customHeight="1" x14ac:dyDescent="0.2">
      <c r="A296" s="5"/>
      <c r="B296" s="6" t="s">
        <v>37</v>
      </c>
      <c r="C296" s="939">
        <f>SUM(C298,C301)</f>
        <v>1152</v>
      </c>
      <c r="D296" s="940"/>
      <c r="E296" s="940"/>
      <c r="F296" s="574">
        <f>SUM(F298,F301)</f>
        <v>706</v>
      </c>
      <c r="G296" s="574">
        <f>SUM(G298,G301)</f>
        <v>200</v>
      </c>
      <c r="H296" s="574">
        <f>SUM(H298,H301)</f>
        <v>0</v>
      </c>
      <c r="I296" s="43">
        <f>SUM(I298,I301)</f>
        <v>646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225</v>
      </c>
      <c r="M296" s="7">
        <f t="shared" si="63"/>
        <v>0</v>
      </c>
      <c r="N296" s="896">
        <f t="shared" si="63"/>
        <v>225</v>
      </c>
      <c r="O296" s="897"/>
      <c r="P296" s="898"/>
    </row>
    <row r="297" spans="1:19" ht="18" customHeight="1" x14ac:dyDescent="0.2">
      <c r="A297" s="9">
        <v>1</v>
      </c>
      <c r="B297" s="669" t="s">
        <v>38</v>
      </c>
      <c r="C297" s="973"/>
      <c r="D297" s="973"/>
      <c r="E297" s="973"/>
      <c r="F297" s="610"/>
      <c r="G297" s="610"/>
      <c r="H297" s="610"/>
      <c r="I297" s="617"/>
      <c r="J297" s="552"/>
      <c r="K297" s="553"/>
      <c r="L297" s="553"/>
      <c r="M297" s="553"/>
      <c r="N297" s="900"/>
      <c r="O297" s="900"/>
      <c r="P297" s="901"/>
    </row>
    <row r="298" spans="1:19" ht="18" customHeight="1" x14ac:dyDescent="0.2">
      <c r="A298" s="11"/>
      <c r="B298" s="10" t="s">
        <v>39</v>
      </c>
      <c r="C298" s="974">
        <f>SUM(C299:E300)</f>
        <v>0</v>
      </c>
      <c r="D298" s="975"/>
      <c r="E298" s="975"/>
      <c r="F298" s="670">
        <f>SUM(F299:F300)</f>
        <v>0</v>
      </c>
      <c r="G298" s="670">
        <f t="shared" ref="G298:H298" si="64">SUM(G299:G300)</f>
        <v>0</v>
      </c>
      <c r="H298" s="572">
        <f t="shared" si="64"/>
        <v>0</v>
      </c>
      <c r="I298" s="74">
        <f>SUM(C298-F298+G298-H298)</f>
        <v>0</v>
      </c>
      <c r="J298" s="562">
        <f>SUM(J299:J300)</f>
        <v>0</v>
      </c>
      <c r="K298" s="562">
        <f t="shared" ref="K298:M298" si="65">SUM(K299:K300)</f>
        <v>0</v>
      </c>
      <c r="L298" s="562">
        <f t="shared" si="65"/>
        <v>0</v>
      </c>
      <c r="M298" s="562">
        <f t="shared" si="65"/>
        <v>0</v>
      </c>
      <c r="N298" s="880">
        <f>SUM(N299:P300)</f>
        <v>0</v>
      </c>
      <c r="O298" s="880"/>
      <c r="P298" s="881"/>
    </row>
    <row r="299" spans="1:19" ht="12.75" customHeight="1" x14ac:dyDescent="0.2">
      <c r="A299" s="11"/>
      <c r="B299" s="12" t="s">
        <v>40</v>
      </c>
      <c r="C299" s="931">
        <v>0</v>
      </c>
      <c r="D299" s="932"/>
      <c r="E299" s="932"/>
      <c r="F299" s="573">
        <v>0</v>
      </c>
      <c r="G299" s="573">
        <v>0</v>
      </c>
      <c r="H299" s="573">
        <v>0</v>
      </c>
      <c r="I299" s="44">
        <f t="shared" ref="I299:I303" si="66">SUM(C299-F299+G299-H299)</f>
        <v>0</v>
      </c>
      <c r="J299" s="584">
        <v>0</v>
      </c>
      <c r="K299" s="584">
        <v>0</v>
      </c>
      <c r="L299" s="584">
        <v>0</v>
      </c>
      <c r="M299" s="584">
        <v>0</v>
      </c>
      <c r="N299" s="880">
        <f>SUM(J299-K299+L299-M299)</f>
        <v>0</v>
      </c>
      <c r="O299" s="880"/>
      <c r="P299" s="881"/>
    </row>
    <row r="300" spans="1:19" ht="12.75" customHeight="1" x14ac:dyDescent="0.2">
      <c r="A300" s="11"/>
      <c r="B300" s="12" t="s">
        <v>41</v>
      </c>
      <c r="C300" s="931">
        <v>0</v>
      </c>
      <c r="D300" s="932"/>
      <c r="E300" s="932"/>
      <c r="F300" s="573">
        <v>0</v>
      </c>
      <c r="G300" s="573">
        <v>0</v>
      </c>
      <c r="H300" s="573">
        <v>0</v>
      </c>
      <c r="I300" s="44">
        <f t="shared" si="66"/>
        <v>0</v>
      </c>
      <c r="J300" s="584">
        <v>0</v>
      </c>
      <c r="K300" s="584">
        <v>0</v>
      </c>
      <c r="L300" s="584">
        <v>0</v>
      </c>
      <c r="M300" s="584">
        <v>0</v>
      </c>
      <c r="N300" s="880">
        <f>SUM(J300-K300+L300-M300)</f>
        <v>0</v>
      </c>
      <c r="O300" s="880"/>
      <c r="P300" s="881"/>
    </row>
    <row r="301" spans="1:19" ht="12.75" customHeight="1" x14ac:dyDescent="0.2">
      <c r="A301" s="11"/>
      <c r="B301" s="10" t="s">
        <v>42</v>
      </c>
      <c r="C301" s="937">
        <f>SUM(C302:E303)</f>
        <v>1152</v>
      </c>
      <c r="D301" s="938"/>
      <c r="E301" s="938"/>
      <c r="F301" s="572">
        <f>SUM(F302:F303)</f>
        <v>706</v>
      </c>
      <c r="G301" s="572">
        <f t="shared" ref="G301:H301" si="67">SUM(G302:G303)</f>
        <v>200</v>
      </c>
      <c r="H301" s="572">
        <f t="shared" si="67"/>
        <v>0</v>
      </c>
      <c r="I301" s="74">
        <f t="shared" si="66"/>
        <v>646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225</v>
      </c>
      <c r="M301" s="13">
        <f t="shared" si="68"/>
        <v>0</v>
      </c>
      <c r="N301" s="880">
        <f>SUM(N302:P303)</f>
        <v>225</v>
      </c>
      <c r="O301" s="880"/>
      <c r="P301" s="881"/>
    </row>
    <row r="302" spans="1:19" ht="15" x14ac:dyDescent="0.2">
      <c r="A302" s="11"/>
      <c r="B302" s="12" t="s">
        <v>40</v>
      </c>
      <c r="C302" s="931">
        <v>333</v>
      </c>
      <c r="D302" s="932"/>
      <c r="E302" s="932"/>
      <c r="F302" s="587">
        <v>333</v>
      </c>
      <c r="G302" s="587">
        <v>200</v>
      </c>
      <c r="H302" s="587">
        <v>0</v>
      </c>
      <c r="I302" s="44">
        <f>SUM(C302-F302+G302-H302)</f>
        <v>200</v>
      </c>
      <c r="J302" s="38">
        <v>0</v>
      </c>
      <c r="K302" s="556">
        <v>0</v>
      </c>
      <c r="L302" s="556">
        <v>110</v>
      </c>
      <c r="M302" s="556">
        <v>0</v>
      </c>
      <c r="N302" s="880">
        <f>SUM(J302-K302+L302-M302)</f>
        <v>110</v>
      </c>
      <c r="O302" s="880"/>
      <c r="P302" s="881"/>
    </row>
    <row r="303" spans="1:19" ht="18.75" customHeight="1" x14ac:dyDescent="0.2">
      <c r="A303" s="11"/>
      <c r="B303" s="12" t="s">
        <v>41</v>
      </c>
      <c r="C303" s="931">
        <v>819</v>
      </c>
      <c r="D303" s="932"/>
      <c r="E303" s="932"/>
      <c r="F303" s="587">
        <v>373</v>
      </c>
      <c r="G303" s="587">
        <v>0</v>
      </c>
      <c r="H303" s="587">
        <v>0</v>
      </c>
      <c r="I303" s="44">
        <f t="shared" si="66"/>
        <v>446</v>
      </c>
      <c r="J303" s="38">
        <v>0</v>
      </c>
      <c r="K303" s="556">
        <v>0</v>
      </c>
      <c r="L303" s="556">
        <v>115</v>
      </c>
      <c r="M303" s="556">
        <v>0</v>
      </c>
      <c r="N303" s="880">
        <f>SUM(J303-K303+L303-M303)</f>
        <v>115</v>
      </c>
      <c r="O303" s="880"/>
      <c r="P303" s="881"/>
    </row>
    <row r="304" spans="1:19" ht="17.25" customHeight="1" x14ac:dyDescent="0.2">
      <c r="A304" s="9">
        <v>2</v>
      </c>
      <c r="B304" s="669" t="s">
        <v>43</v>
      </c>
      <c r="C304" s="973"/>
      <c r="D304" s="973"/>
      <c r="E304" s="976"/>
      <c r="F304" s="610"/>
      <c r="G304" s="617"/>
      <c r="H304" s="617"/>
      <c r="I304" s="617"/>
      <c r="J304" s="552"/>
      <c r="K304" s="553"/>
      <c r="L304" s="553"/>
      <c r="M304" s="553"/>
      <c r="N304" s="867"/>
      <c r="O304" s="867"/>
      <c r="P304" s="868"/>
      <c r="S304" s="1" t="s">
        <v>1</v>
      </c>
    </row>
    <row r="305" spans="1:16" ht="20.100000000000001" customHeight="1" x14ac:dyDescent="0.2">
      <c r="A305" s="11"/>
      <c r="B305" s="12" t="s">
        <v>44</v>
      </c>
      <c r="C305" s="977">
        <v>400</v>
      </c>
      <c r="D305" s="978"/>
      <c r="E305" s="978"/>
      <c r="F305" s="671">
        <v>400</v>
      </c>
      <c r="G305" s="671">
        <v>0</v>
      </c>
      <c r="H305" s="671">
        <v>0</v>
      </c>
      <c r="I305" s="74">
        <f t="shared" ref="I305:I308" si="69">SUM(C305-F305+G305-H305)</f>
        <v>0</v>
      </c>
      <c r="J305" s="552"/>
      <c r="K305" s="553"/>
      <c r="L305" s="553"/>
      <c r="M305" s="553"/>
      <c r="N305" s="867"/>
      <c r="O305" s="867"/>
      <c r="P305" s="868"/>
    </row>
    <row r="306" spans="1:16" ht="20.100000000000001" customHeight="1" x14ac:dyDescent="0.2">
      <c r="A306" s="11"/>
      <c r="B306" s="12" t="s">
        <v>45</v>
      </c>
      <c r="C306" s="931">
        <v>403</v>
      </c>
      <c r="D306" s="932"/>
      <c r="E306" s="932"/>
      <c r="F306" s="587">
        <v>244</v>
      </c>
      <c r="G306" s="587">
        <v>200</v>
      </c>
      <c r="H306" s="587">
        <v>0</v>
      </c>
      <c r="I306" s="74">
        <f t="shared" si="69"/>
        <v>359</v>
      </c>
      <c r="J306" s="552"/>
      <c r="K306" s="553"/>
      <c r="L306" s="553"/>
      <c r="M306" s="553"/>
      <c r="N306" s="867"/>
      <c r="O306" s="867"/>
      <c r="P306" s="868"/>
    </row>
    <row r="307" spans="1:16" ht="20.100000000000001" customHeight="1" x14ac:dyDescent="0.2">
      <c r="A307" s="9"/>
      <c r="B307" s="12" t="s">
        <v>46</v>
      </c>
      <c r="C307" s="931">
        <v>0</v>
      </c>
      <c r="D307" s="932"/>
      <c r="E307" s="932"/>
      <c r="F307" s="587">
        <v>0</v>
      </c>
      <c r="G307" s="587">
        <v>0</v>
      </c>
      <c r="H307" s="587">
        <v>0</v>
      </c>
      <c r="I307" s="74">
        <f t="shared" si="69"/>
        <v>0</v>
      </c>
      <c r="J307" s="552"/>
      <c r="K307" s="553"/>
      <c r="L307" s="553"/>
      <c r="M307" s="553"/>
      <c r="N307" s="867"/>
      <c r="O307" s="867"/>
      <c r="P307" s="868"/>
    </row>
    <row r="308" spans="1:16" ht="20.100000000000001" customHeight="1" x14ac:dyDescent="0.2">
      <c r="A308" s="14"/>
      <c r="B308" s="15" t="s">
        <v>47</v>
      </c>
      <c r="C308" s="933">
        <v>349</v>
      </c>
      <c r="D308" s="934"/>
      <c r="E308" s="934"/>
      <c r="F308" s="588">
        <v>62</v>
      </c>
      <c r="G308" s="588">
        <v>0</v>
      </c>
      <c r="H308" s="588">
        <v>0</v>
      </c>
      <c r="I308" s="74">
        <f t="shared" si="69"/>
        <v>287</v>
      </c>
      <c r="J308" s="39"/>
      <c r="K308" s="16"/>
      <c r="L308" s="16"/>
      <c r="M308" s="16"/>
      <c r="N308" s="869"/>
      <c r="O308" s="869"/>
      <c r="P308" s="870"/>
    </row>
    <row r="309" spans="1:16" ht="20.100000000000001" customHeight="1" thickBot="1" x14ac:dyDescent="0.25">
      <c r="A309" s="17">
        <v>3</v>
      </c>
      <c r="B309" s="18" t="s">
        <v>48</v>
      </c>
      <c r="C309" s="923"/>
      <c r="D309" s="924"/>
      <c r="E309" s="924"/>
      <c r="F309" s="26">
        <v>0</v>
      </c>
      <c r="G309" s="26">
        <v>0</v>
      </c>
      <c r="H309" s="571"/>
      <c r="I309" s="40"/>
      <c r="J309" s="41"/>
      <c r="K309" s="583"/>
      <c r="L309" s="583"/>
      <c r="M309" s="583"/>
      <c r="N309" s="873"/>
      <c r="O309" s="873"/>
      <c r="P309" s="874"/>
    </row>
    <row r="310" spans="1:16" ht="20.100000000000001" customHeight="1" x14ac:dyDescent="0.2">
      <c r="B310" s="551" t="s">
        <v>49</v>
      </c>
      <c r="C310" s="861">
        <f>SUM(C305:E308)-C296</f>
        <v>0</v>
      </c>
      <c r="D310" s="862"/>
      <c r="E310" s="862"/>
      <c r="F310" s="25">
        <f>SUM(F305:F308)-F296</f>
        <v>0</v>
      </c>
      <c r="G310" s="25">
        <f>SUM(G305:G308)-G296</f>
        <v>0</v>
      </c>
      <c r="H310" s="25">
        <f t="shared" ref="H310:I310" si="70">SUM(H305:H308)-H296</f>
        <v>0</v>
      </c>
      <c r="I310" s="25">
        <f t="shared" si="70"/>
        <v>0</v>
      </c>
      <c r="J310" s="8"/>
      <c r="K310" s="8"/>
      <c r="L310" s="8"/>
      <c r="M310" s="8"/>
      <c r="N310" s="863"/>
      <c r="O310" s="863"/>
      <c r="P310" s="863"/>
    </row>
    <row r="311" spans="1:16" ht="20.100000000000001" customHeight="1" x14ac:dyDescent="0.2">
      <c r="C311" s="864"/>
      <c r="D311" s="864"/>
      <c r="E311" s="864"/>
      <c r="N311" s="864"/>
      <c r="O311" s="864"/>
      <c r="P311" s="864"/>
    </row>
    <row r="312" spans="1:16" ht="26.25" customHeight="1" x14ac:dyDescent="0.2">
      <c r="C312" s="551"/>
      <c r="D312" s="551"/>
      <c r="E312" s="551"/>
      <c r="J312" s="1" t="s">
        <v>1</v>
      </c>
      <c r="N312" s="551"/>
      <c r="O312" s="551"/>
      <c r="P312" s="551"/>
    </row>
    <row r="313" spans="1:16" ht="20.100000000000001" customHeight="1" x14ac:dyDescent="0.2">
      <c r="C313" s="551"/>
      <c r="D313" s="551"/>
      <c r="E313" s="551"/>
      <c r="N313" s="551"/>
      <c r="O313" s="551"/>
      <c r="P313" s="551"/>
    </row>
    <row r="314" spans="1:16" ht="20.100000000000001" customHeight="1" x14ac:dyDescent="0.2">
      <c r="C314" s="551"/>
      <c r="D314" s="551"/>
      <c r="E314" s="551"/>
      <c r="N314" s="551"/>
      <c r="O314" s="551"/>
      <c r="P314" s="551"/>
    </row>
    <row r="315" spans="1:16" ht="20.100000000000001" customHeight="1" x14ac:dyDescent="0.2">
      <c r="C315" s="551"/>
      <c r="D315" s="551"/>
      <c r="E315" s="551"/>
      <c r="N315" s="551"/>
      <c r="O315" s="551"/>
      <c r="P315" s="551"/>
    </row>
    <row r="316" spans="1:16" ht="20.100000000000001" customHeight="1" x14ac:dyDescent="0.2">
      <c r="C316" s="551"/>
      <c r="D316" s="551"/>
      <c r="E316" s="551"/>
      <c r="N316" s="551"/>
      <c r="O316" s="551"/>
      <c r="P316" s="551"/>
    </row>
    <row r="317" spans="1:16" ht="24" customHeight="1" x14ac:dyDescent="0.2">
      <c r="C317" s="551"/>
      <c r="D317" s="551"/>
      <c r="E317" s="551"/>
      <c r="N317" s="551"/>
      <c r="O317" s="551"/>
      <c r="P317" s="551"/>
    </row>
    <row r="318" spans="1:16" ht="12.75" customHeight="1" x14ac:dyDescent="0.2">
      <c r="A318" s="864" t="s">
        <v>0</v>
      </c>
      <c r="B318" s="864"/>
      <c r="F318" s="1" t="s">
        <v>1</v>
      </c>
      <c r="M318" s="930" t="s">
        <v>2</v>
      </c>
      <c r="N318" s="930"/>
      <c r="O318" s="930"/>
      <c r="P318" s="930"/>
    </row>
    <row r="319" spans="1:16" ht="12.75" customHeight="1" x14ac:dyDescent="0.2">
      <c r="A319" s="864" t="s">
        <v>3</v>
      </c>
      <c r="B319" s="864"/>
      <c r="M319" s="930"/>
      <c r="N319" s="930"/>
      <c r="O319" s="930"/>
      <c r="P319" s="930"/>
    </row>
    <row r="320" spans="1:16" x14ac:dyDescent="0.2">
      <c r="A320" s="864" t="s">
        <v>4</v>
      </c>
      <c r="B320" s="864"/>
    </row>
    <row r="321" spans="1:16" ht="12.75" customHeight="1" x14ac:dyDescent="0.3">
      <c r="F321" s="918" t="s">
        <v>5</v>
      </c>
      <c r="G321" s="918"/>
      <c r="H321" s="918"/>
      <c r="I321" s="918"/>
      <c r="J321" s="918"/>
      <c r="K321" s="918"/>
      <c r="L321" s="918"/>
    </row>
    <row r="322" spans="1:16" ht="12.75" customHeight="1" x14ac:dyDescent="0.2">
      <c r="F322" s="909" t="s">
        <v>6</v>
      </c>
      <c r="G322" s="909"/>
      <c r="H322" s="909"/>
      <c r="I322" s="909"/>
      <c r="J322" s="909"/>
      <c r="K322" s="909"/>
      <c r="L322" s="909"/>
    </row>
    <row r="323" spans="1:16" x14ac:dyDescent="0.2">
      <c r="A323" s="1" t="s">
        <v>7</v>
      </c>
      <c r="C323" s="28"/>
      <c r="D323" s="564">
        <v>1</v>
      </c>
      <c r="E323" s="564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9"/>
      <c r="D324" s="4">
        <v>0</v>
      </c>
      <c r="E324" s="4">
        <v>8</v>
      </c>
      <c r="I324" s="910">
        <v>10</v>
      </c>
      <c r="K324" s="2"/>
      <c r="L324" s="24" t="s">
        <v>50</v>
      </c>
      <c r="M324" s="911" t="str">
        <f>+M288</f>
        <v>: September</v>
      </c>
      <c r="N324" s="912"/>
      <c r="O324" s="564">
        <f>+O288</f>
        <v>0</v>
      </c>
      <c r="P324" s="564">
        <f>+P288</f>
        <v>9</v>
      </c>
    </row>
    <row r="325" spans="1:16" s="3" customFormat="1" ht="12.75" customHeight="1" x14ac:dyDescent="0.2">
      <c r="A325" s="3" t="s">
        <v>55</v>
      </c>
      <c r="C325" s="42">
        <v>0</v>
      </c>
      <c r="D325" s="42">
        <v>4</v>
      </c>
      <c r="E325" s="42">
        <v>1</v>
      </c>
      <c r="I325" s="910"/>
      <c r="J325" s="415"/>
      <c r="K325" s="416"/>
      <c r="L325" s="417" t="s">
        <v>12</v>
      </c>
      <c r="M325" s="956" t="str">
        <f>+M289</f>
        <v>: 2019</v>
      </c>
      <c r="N325" s="957"/>
      <c r="O325" s="42">
        <f>+O289</f>
        <v>1</v>
      </c>
      <c r="P325" s="42">
        <f>+P289</f>
        <v>9</v>
      </c>
    </row>
    <row r="326" spans="1:16" ht="13.5" thickBot="1" x14ac:dyDescent="0.25">
      <c r="C326" s="30"/>
      <c r="D326" s="30"/>
      <c r="K326" s="2"/>
      <c r="L326" s="2"/>
      <c r="N326" s="2"/>
      <c r="O326" s="30"/>
      <c r="P326" s="30"/>
    </row>
    <row r="327" spans="1:16" ht="12.75" customHeight="1" x14ac:dyDescent="0.2">
      <c r="A327" s="946" t="s">
        <v>13</v>
      </c>
      <c r="B327" s="944" t="s">
        <v>14</v>
      </c>
      <c r="C327" s="913" t="s">
        <v>15</v>
      </c>
      <c r="D327" s="914"/>
      <c r="E327" s="914"/>
      <c r="F327" s="914"/>
      <c r="G327" s="914"/>
      <c r="H327" s="914"/>
      <c r="I327" s="915"/>
      <c r="J327" s="916" t="s">
        <v>16</v>
      </c>
      <c r="K327" s="914"/>
      <c r="L327" s="914"/>
      <c r="M327" s="914"/>
      <c r="N327" s="914"/>
      <c r="O327" s="914"/>
      <c r="P327" s="915"/>
    </row>
    <row r="328" spans="1:16" ht="12.75" customHeight="1" x14ac:dyDescent="0.2">
      <c r="A328" s="947"/>
      <c r="B328" s="945"/>
      <c r="C328" s="925" t="s">
        <v>17</v>
      </c>
      <c r="D328" s="926"/>
      <c r="E328" s="926"/>
      <c r="F328" s="4"/>
      <c r="G328" s="4"/>
      <c r="H328" s="4"/>
      <c r="I328" s="557" t="s">
        <v>17</v>
      </c>
      <c r="J328" s="34" t="s">
        <v>17</v>
      </c>
      <c r="K328" s="4"/>
      <c r="L328" s="4"/>
      <c r="M328" s="4"/>
      <c r="N328" s="926" t="s">
        <v>17</v>
      </c>
      <c r="O328" s="926"/>
      <c r="P328" s="927"/>
    </row>
    <row r="329" spans="1:16" ht="7.5" customHeight="1" x14ac:dyDescent="0.2">
      <c r="A329" s="947"/>
      <c r="B329" s="945"/>
      <c r="C329" s="902" t="s">
        <v>9</v>
      </c>
      <c r="D329" s="903"/>
      <c r="E329" s="903"/>
      <c r="F329" s="558" t="s">
        <v>18</v>
      </c>
      <c r="G329" s="558" t="s">
        <v>19</v>
      </c>
      <c r="H329" s="558" t="s">
        <v>20</v>
      </c>
      <c r="I329" s="559" t="s">
        <v>21</v>
      </c>
      <c r="J329" s="35" t="s">
        <v>9</v>
      </c>
      <c r="K329" s="558" t="s">
        <v>18</v>
      </c>
      <c r="L329" s="558" t="s">
        <v>19</v>
      </c>
      <c r="M329" s="558" t="s">
        <v>20</v>
      </c>
      <c r="N329" s="904" t="s">
        <v>21</v>
      </c>
      <c r="O329" s="904"/>
      <c r="P329" s="905"/>
    </row>
    <row r="330" spans="1:16" ht="18" customHeight="1" x14ac:dyDescent="0.2">
      <c r="A330" s="947"/>
      <c r="B330" s="945"/>
      <c r="C330" s="906" t="s">
        <v>22</v>
      </c>
      <c r="D330" s="907"/>
      <c r="E330" s="907"/>
      <c r="F330" s="560"/>
      <c r="G330" s="560"/>
      <c r="H330" s="560"/>
      <c r="I330" s="561" t="s">
        <v>23</v>
      </c>
      <c r="J330" s="36" t="s">
        <v>22</v>
      </c>
      <c r="K330" s="560"/>
      <c r="L330" s="560"/>
      <c r="M330" s="560"/>
      <c r="N330" s="907" t="s">
        <v>24</v>
      </c>
      <c r="O330" s="907"/>
      <c r="P330" s="908"/>
    </row>
    <row r="331" spans="1:16" ht="12.75" customHeight="1" x14ac:dyDescent="0.2">
      <c r="A331" s="46" t="s">
        <v>25</v>
      </c>
      <c r="B331" s="47" t="s">
        <v>26</v>
      </c>
      <c r="C331" s="890" t="s">
        <v>27</v>
      </c>
      <c r="D331" s="891"/>
      <c r="E331" s="891"/>
      <c r="F331" s="566" t="s">
        <v>28</v>
      </c>
      <c r="G331" s="566" t="s">
        <v>29</v>
      </c>
      <c r="H331" s="566" t="s">
        <v>30</v>
      </c>
      <c r="I331" s="48" t="s">
        <v>31</v>
      </c>
      <c r="J331" s="49" t="s">
        <v>32</v>
      </c>
      <c r="K331" s="566" t="s">
        <v>33</v>
      </c>
      <c r="L331" s="566" t="s">
        <v>34</v>
      </c>
      <c r="M331" s="566" t="s">
        <v>35</v>
      </c>
      <c r="N331" s="892" t="s">
        <v>36</v>
      </c>
      <c r="O331" s="891"/>
      <c r="P331" s="893"/>
    </row>
    <row r="332" spans="1:16" ht="12.75" customHeight="1" x14ac:dyDescent="0.2">
      <c r="A332" s="5"/>
      <c r="B332" s="6" t="s">
        <v>37</v>
      </c>
      <c r="C332" s="939">
        <f>SUM(C334,C337)</f>
        <v>50</v>
      </c>
      <c r="D332" s="940"/>
      <c r="E332" s="940"/>
      <c r="F332" s="567">
        <f>SUM(F334,F337)</f>
        <v>43</v>
      </c>
      <c r="G332" s="567">
        <f>SUM(G334,G337)</f>
        <v>0</v>
      </c>
      <c r="H332" s="567">
        <f>SUM(H334,H337)</f>
        <v>7</v>
      </c>
      <c r="I332" s="43">
        <f>SUM(I334,I337)</f>
        <v>0</v>
      </c>
      <c r="J332" s="43">
        <f>SUM(J334,J337)</f>
        <v>0</v>
      </c>
      <c r="K332" s="7">
        <f t="shared" ref="K332:N332" si="71">SUM(K334,K337)</f>
        <v>0</v>
      </c>
      <c r="L332" s="43">
        <f t="shared" si="71"/>
        <v>685</v>
      </c>
      <c r="M332" s="7">
        <f t="shared" si="71"/>
        <v>0</v>
      </c>
      <c r="N332" s="896">
        <f t="shared" si="71"/>
        <v>685</v>
      </c>
      <c r="O332" s="897"/>
      <c r="P332" s="898"/>
    </row>
    <row r="333" spans="1:16" ht="12.75" customHeight="1" x14ac:dyDescent="0.2">
      <c r="A333" s="9">
        <v>1</v>
      </c>
      <c r="B333" s="10" t="s">
        <v>38</v>
      </c>
      <c r="C333" s="935"/>
      <c r="D333" s="936"/>
      <c r="E333" s="936"/>
      <c r="F333" s="553"/>
      <c r="G333" s="553"/>
      <c r="H333" s="553"/>
      <c r="I333" s="37"/>
      <c r="J333" s="553"/>
      <c r="K333" s="553"/>
      <c r="L333" s="553"/>
      <c r="M333" s="553"/>
      <c r="N333" s="900"/>
      <c r="O333" s="900"/>
      <c r="P333" s="901"/>
    </row>
    <row r="334" spans="1:16" ht="14.25" x14ac:dyDescent="0.2">
      <c r="A334" s="11"/>
      <c r="B334" s="10" t="s">
        <v>39</v>
      </c>
      <c r="C334" s="937">
        <f>SUM(C335:E336)</f>
        <v>0</v>
      </c>
      <c r="D334" s="938"/>
      <c r="E334" s="938"/>
      <c r="F334" s="562">
        <f>SUM(F335:F336)</f>
        <v>0</v>
      </c>
      <c r="G334" s="562">
        <f t="shared" ref="G334:H334" si="72">SUM(G335:G336)</f>
        <v>0</v>
      </c>
      <c r="H334" s="562">
        <f t="shared" si="72"/>
        <v>0</v>
      </c>
      <c r="I334" s="563">
        <f>SUM(C334-F334+G334-H334)</f>
        <v>0</v>
      </c>
      <c r="J334" s="572">
        <f>SUM(J335:J336)</f>
        <v>0</v>
      </c>
      <c r="K334" s="562">
        <f t="shared" ref="K334:M334" si="73">SUM(K335:K336)</f>
        <v>0</v>
      </c>
      <c r="L334" s="572">
        <f t="shared" si="73"/>
        <v>0</v>
      </c>
      <c r="M334" s="562">
        <f t="shared" si="73"/>
        <v>0</v>
      </c>
      <c r="N334" s="880">
        <f>SUM(N335:P336)</f>
        <v>0</v>
      </c>
      <c r="O334" s="880"/>
      <c r="P334" s="881"/>
    </row>
    <row r="335" spans="1:16" ht="30" customHeight="1" x14ac:dyDescent="0.2">
      <c r="A335" s="11"/>
      <c r="B335" s="12" t="s">
        <v>40</v>
      </c>
      <c r="C335" s="931">
        <v>0</v>
      </c>
      <c r="D335" s="932"/>
      <c r="E335" s="932"/>
      <c r="F335" s="556">
        <v>0</v>
      </c>
      <c r="G335" s="556">
        <v>0</v>
      </c>
      <c r="H335" s="556">
        <v>0</v>
      </c>
      <c r="I335" s="582">
        <f t="shared" ref="I335:I339" si="74">SUM(C335-F335+G335-H335)</f>
        <v>0</v>
      </c>
      <c r="J335" s="584">
        <v>0</v>
      </c>
      <c r="K335" s="584">
        <v>0</v>
      </c>
      <c r="L335" s="584">
        <v>0</v>
      </c>
      <c r="M335" s="584">
        <v>0</v>
      </c>
      <c r="N335" s="880">
        <f>SUM(J335-K335+L335-M335)</f>
        <v>0</v>
      </c>
      <c r="O335" s="880"/>
      <c r="P335" s="881"/>
    </row>
    <row r="336" spans="1:16" ht="25.5" customHeight="1" x14ac:dyDescent="0.2">
      <c r="A336" s="11"/>
      <c r="B336" s="12" t="s">
        <v>41</v>
      </c>
      <c r="C336" s="931">
        <v>0</v>
      </c>
      <c r="D336" s="932"/>
      <c r="E336" s="932"/>
      <c r="F336" s="556">
        <v>0</v>
      </c>
      <c r="G336" s="556">
        <v>0</v>
      </c>
      <c r="H336" s="556">
        <v>0</v>
      </c>
      <c r="I336" s="582">
        <f t="shared" si="74"/>
        <v>0</v>
      </c>
      <c r="J336" s="584">
        <v>0</v>
      </c>
      <c r="K336" s="584">
        <v>0</v>
      </c>
      <c r="L336" s="584">
        <v>0</v>
      </c>
      <c r="M336" s="584">
        <v>0</v>
      </c>
      <c r="N336" s="880">
        <f>SUM(J336-K336+L336-M336)</f>
        <v>0</v>
      </c>
      <c r="O336" s="880"/>
      <c r="P336" s="881"/>
    </row>
    <row r="337" spans="1:18" ht="20.100000000000001" customHeight="1" x14ac:dyDescent="0.2">
      <c r="A337" s="11"/>
      <c r="B337" s="10" t="s">
        <v>42</v>
      </c>
      <c r="C337" s="937">
        <f>SUM(C338:E339)</f>
        <v>50</v>
      </c>
      <c r="D337" s="938"/>
      <c r="E337" s="938"/>
      <c r="F337" s="562">
        <f>SUM(F338:F339)</f>
        <v>43</v>
      </c>
      <c r="G337" s="562">
        <f t="shared" ref="G337:H337" si="75">SUM(G338:G339)</f>
        <v>0</v>
      </c>
      <c r="H337" s="562">
        <f t="shared" si="75"/>
        <v>7</v>
      </c>
      <c r="I337" s="74">
        <f t="shared" si="74"/>
        <v>0</v>
      </c>
      <c r="J337" s="50">
        <f>SUM(J338:J339)</f>
        <v>0</v>
      </c>
      <c r="K337" s="13">
        <f t="shared" ref="K337:M337" si="76">SUM(K338:K339)</f>
        <v>0</v>
      </c>
      <c r="L337" s="50">
        <f t="shared" si="76"/>
        <v>685</v>
      </c>
      <c r="M337" s="13">
        <f t="shared" si="76"/>
        <v>0</v>
      </c>
      <c r="N337" s="880">
        <f>SUM(N338:P339)</f>
        <v>685</v>
      </c>
      <c r="O337" s="880"/>
      <c r="P337" s="881"/>
    </row>
    <row r="338" spans="1:18" ht="24" customHeight="1" x14ac:dyDescent="0.2">
      <c r="A338" s="11">
        <v>46</v>
      </c>
      <c r="B338" s="12" t="s">
        <v>40</v>
      </c>
      <c r="C338" s="931">
        <v>40</v>
      </c>
      <c r="D338" s="932"/>
      <c r="E338" s="932"/>
      <c r="F338" s="585">
        <v>33</v>
      </c>
      <c r="G338" s="585">
        <v>0</v>
      </c>
      <c r="H338" s="585">
        <v>7</v>
      </c>
      <c r="I338" s="44">
        <f t="shared" si="74"/>
        <v>0</v>
      </c>
      <c r="J338" s="51">
        <v>0</v>
      </c>
      <c r="K338" s="556">
        <v>0</v>
      </c>
      <c r="L338" s="573">
        <v>250</v>
      </c>
      <c r="M338" s="556">
        <v>0</v>
      </c>
      <c r="N338" s="880">
        <f>SUM(J338-K338+L338-M338)</f>
        <v>250</v>
      </c>
      <c r="O338" s="880"/>
      <c r="P338" s="881"/>
      <c r="R338" s="1" t="s">
        <v>1</v>
      </c>
    </row>
    <row r="339" spans="1:18" ht="15" x14ac:dyDescent="0.2">
      <c r="A339" s="11">
        <v>52</v>
      </c>
      <c r="B339" s="12" t="s">
        <v>41</v>
      </c>
      <c r="C339" s="931">
        <v>10</v>
      </c>
      <c r="D339" s="932"/>
      <c r="E339" s="932"/>
      <c r="F339" s="585">
        <v>10</v>
      </c>
      <c r="G339" s="585">
        <v>0</v>
      </c>
      <c r="H339" s="585">
        <v>0</v>
      </c>
      <c r="I339" s="44">
        <f t="shared" si="74"/>
        <v>0</v>
      </c>
      <c r="J339" s="51">
        <v>0</v>
      </c>
      <c r="K339" s="556">
        <v>0</v>
      </c>
      <c r="L339" s="573">
        <v>435</v>
      </c>
      <c r="M339" s="556">
        <v>0</v>
      </c>
      <c r="N339" s="880">
        <f>SUM(J339-K339+L339-M339)</f>
        <v>435</v>
      </c>
      <c r="O339" s="880"/>
      <c r="P339" s="881"/>
    </row>
    <row r="340" spans="1:18" x14ac:dyDescent="0.2">
      <c r="A340" s="9">
        <v>2</v>
      </c>
      <c r="B340" s="10" t="s">
        <v>43</v>
      </c>
      <c r="C340" s="935"/>
      <c r="D340" s="936"/>
      <c r="E340" s="936"/>
      <c r="F340" s="553"/>
      <c r="G340" s="553"/>
      <c r="H340" s="553"/>
      <c r="I340" s="570"/>
      <c r="J340" s="553"/>
      <c r="K340" s="553"/>
      <c r="L340" s="553"/>
      <c r="M340" s="553"/>
      <c r="N340" s="867"/>
      <c r="O340" s="867"/>
      <c r="P340" s="868"/>
    </row>
    <row r="341" spans="1:18" ht="14.25" x14ac:dyDescent="0.2">
      <c r="A341" s="11"/>
      <c r="B341" s="12" t="s">
        <v>44</v>
      </c>
      <c r="C341" s="931">
        <v>0</v>
      </c>
      <c r="D341" s="932"/>
      <c r="E341" s="932"/>
      <c r="F341" s="556">
        <v>0</v>
      </c>
      <c r="G341" s="556">
        <v>0</v>
      </c>
      <c r="H341" s="556">
        <v>0</v>
      </c>
      <c r="I341" s="563">
        <f t="shared" ref="I341:I344" si="77">SUM(C341-F341+G341-H341)</f>
        <v>0</v>
      </c>
      <c r="J341" s="553"/>
      <c r="K341" s="553"/>
      <c r="L341" s="553"/>
      <c r="M341" s="553"/>
      <c r="N341" s="867"/>
      <c r="O341" s="867"/>
      <c r="P341" s="868"/>
    </row>
    <row r="342" spans="1:18" ht="12.75" customHeight="1" x14ac:dyDescent="0.2">
      <c r="A342" s="11"/>
      <c r="B342" s="12" t="s">
        <v>45</v>
      </c>
      <c r="C342" s="931">
        <v>50</v>
      </c>
      <c r="D342" s="932"/>
      <c r="E342" s="932"/>
      <c r="F342" s="556">
        <v>43</v>
      </c>
      <c r="G342" s="556">
        <v>0</v>
      </c>
      <c r="H342" s="556">
        <v>7</v>
      </c>
      <c r="I342" s="74">
        <f t="shared" si="77"/>
        <v>0</v>
      </c>
      <c r="J342" s="553"/>
      <c r="K342" s="553"/>
      <c r="L342" s="553"/>
      <c r="M342" s="553"/>
      <c r="N342" s="867"/>
      <c r="O342" s="867"/>
      <c r="P342" s="868"/>
    </row>
    <row r="343" spans="1:18" ht="12.75" customHeight="1" x14ac:dyDescent="0.2">
      <c r="A343" s="9"/>
      <c r="B343" s="12" t="s">
        <v>46</v>
      </c>
      <c r="C343" s="931">
        <v>0</v>
      </c>
      <c r="D343" s="932"/>
      <c r="E343" s="932"/>
      <c r="F343" s="556">
        <v>0</v>
      </c>
      <c r="G343" s="556">
        <v>0</v>
      </c>
      <c r="H343" s="556">
        <v>0</v>
      </c>
      <c r="I343" s="563">
        <f t="shared" si="77"/>
        <v>0</v>
      </c>
      <c r="J343" s="553"/>
      <c r="K343" s="553"/>
      <c r="L343" s="553"/>
      <c r="M343" s="553"/>
      <c r="N343" s="867"/>
      <c r="O343" s="867"/>
      <c r="P343" s="868"/>
    </row>
    <row r="344" spans="1:18" ht="14.25" x14ac:dyDescent="0.2">
      <c r="A344" s="14"/>
      <c r="B344" s="15" t="s">
        <v>47</v>
      </c>
      <c r="C344" s="933">
        <v>0</v>
      </c>
      <c r="D344" s="934"/>
      <c r="E344" s="934"/>
      <c r="F344" s="569">
        <v>0</v>
      </c>
      <c r="G344" s="569">
        <v>0</v>
      </c>
      <c r="H344" s="569">
        <v>0</v>
      </c>
      <c r="I344" s="563">
        <f t="shared" si="77"/>
        <v>0</v>
      </c>
      <c r="J344" s="16"/>
      <c r="K344" s="16"/>
      <c r="L344" s="16"/>
      <c r="M344" s="16"/>
      <c r="N344" s="869"/>
      <c r="O344" s="869"/>
      <c r="P344" s="870"/>
    </row>
    <row r="345" spans="1:18" ht="15" thickBot="1" x14ac:dyDescent="0.25">
      <c r="A345" s="17">
        <v>3</v>
      </c>
      <c r="B345" s="18" t="s">
        <v>48</v>
      </c>
      <c r="C345" s="923">
        <v>0</v>
      </c>
      <c r="D345" s="924"/>
      <c r="E345" s="924"/>
      <c r="F345" s="26">
        <v>0</v>
      </c>
      <c r="G345" s="26">
        <v>0</v>
      </c>
      <c r="H345" s="571"/>
      <c r="I345" s="40"/>
      <c r="J345" s="583"/>
      <c r="K345" s="583"/>
      <c r="L345" s="583"/>
      <c r="M345" s="583"/>
      <c r="N345" s="873"/>
      <c r="O345" s="873"/>
      <c r="P345" s="874"/>
    </row>
    <row r="346" spans="1:18" x14ac:dyDescent="0.2">
      <c r="B346" s="551" t="s">
        <v>49</v>
      </c>
      <c r="C346" s="861">
        <f>SUM(C341:E344)-C332</f>
        <v>0</v>
      </c>
      <c r="D346" s="862"/>
      <c r="E346" s="862"/>
      <c r="F346" s="25">
        <f>SUM(F341:F344)-F332</f>
        <v>0</v>
      </c>
      <c r="G346" s="25">
        <f t="shared" ref="G346:I346" si="78">SUM(G341:G344)-G332</f>
        <v>0</v>
      </c>
      <c r="H346" s="25">
        <f t="shared" si="78"/>
        <v>0</v>
      </c>
      <c r="I346" s="25">
        <f t="shared" si="78"/>
        <v>0</v>
      </c>
      <c r="J346" s="8"/>
      <c r="K346" s="8"/>
      <c r="L346" s="8"/>
      <c r="M346" s="8"/>
      <c r="N346" s="863"/>
      <c r="O346" s="863"/>
      <c r="P346" s="863"/>
    </row>
    <row r="347" spans="1:18" x14ac:dyDescent="0.2">
      <c r="B347" s="551"/>
      <c r="C347" s="93"/>
      <c r="D347" s="94"/>
      <c r="E347" s="94"/>
      <c r="F347" s="25"/>
      <c r="G347" s="25"/>
      <c r="H347" s="25"/>
      <c r="I347" s="25"/>
      <c r="J347" s="8"/>
      <c r="K347" s="8"/>
      <c r="L347" s="8"/>
      <c r="M347" s="8"/>
      <c r="N347" s="568"/>
      <c r="O347" s="568"/>
      <c r="P347" s="568"/>
    </row>
    <row r="348" spans="1:18" x14ac:dyDescent="0.2">
      <c r="B348" s="551"/>
      <c r="C348" s="93"/>
      <c r="D348" s="94"/>
      <c r="E348" s="94"/>
      <c r="F348" s="25"/>
      <c r="G348" s="25"/>
      <c r="H348" s="25"/>
      <c r="I348" s="25"/>
      <c r="J348" s="8"/>
      <c r="K348" s="8"/>
      <c r="L348" s="8"/>
      <c r="M348" s="8"/>
      <c r="N348" s="568"/>
      <c r="O348" s="568"/>
      <c r="P348" s="568"/>
    </row>
    <row r="349" spans="1:18" x14ac:dyDescent="0.2">
      <c r="B349" s="551"/>
      <c r="C349" s="93"/>
      <c r="D349" s="94"/>
      <c r="E349" s="94"/>
      <c r="F349" s="25"/>
      <c r="G349" s="25"/>
      <c r="H349" s="25"/>
      <c r="I349" s="25"/>
      <c r="J349" s="8"/>
      <c r="K349" s="8"/>
      <c r="L349" s="8"/>
      <c r="M349" s="8"/>
      <c r="N349" s="568"/>
      <c r="O349" s="568"/>
      <c r="P349" s="568"/>
    </row>
    <row r="350" spans="1:18" x14ac:dyDescent="0.2">
      <c r="C350" s="864"/>
      <c r="D350" s="864"/>
      <c r="E350" s="864"/>
      <c r="K350" s="1" t="s">
        <v>56</v>
      </c>
      <c r="N350" s="864"/>
      <c r="O350" s="864"/>
      <c r="P350" s="864"/>
    </row>
    <row r="351" spans="1:18" ht="12.75" customHeight="1" x14ac:dyDescent="0.2">
      <c r="C351" s="551"/>
      <c r="D351" s="551"/>
      <c r="E351" s="551"/>
      <c r="N351" s="551"/>
      <c r="O351" s="551"/>
      <c r="P351" s="551"/>
    </row>
    <row r="352" spans="1:18" ht="12.75" customHeight="1" x14ac:dyDescent="0.2">
      <c r="C352" s="551"/>
      <c r="D352" s="551"/>
      <c r="E352" s="551"/>
      <c r="N352" s="551"/>
      <c r="O352" s="551"/>
      <c r="P352" s="551"/>
    </row>
    <row r="353" spans="1:16" ht="12.75" customHeight="1" x14ac:dyDescent="0.2">
      <c r="C353" s="551"/>
      <c r="D353" s="551"/>
      <c r="E353" s="551"/>
      <c r="N353" s="551"/>
      <c r="O353" s="551"/>
      <c r="P353" s="551"/>
    </row>
    <row r="354" spans="1:16" ht="12.75" customHeight="1" x14ac:dyDescent="0.2">
      <c r="A354" s="864" t="s">
        <v>0</v>
      </c>
      <c r="B354" s="864"/>
      <c r="F354" s="1" t="s">
        <v>1</v>
      </c>
      <c r="M354" s="930" t="s">
        <v>2</v>
      </c>
      <c r="N354" s="930"/>
      <c r="O354" s="930"/>
      <c r="P354" s="930"/>
    </row>
    <row r="355" spans="1:16" ht="12.75" customHeight="1" x14ac:dyDescent="0.2">
      <c r="A355" s="864" t="s">
        <v>3</v>
      </c>
      <c r="B355" s="864"/>
      <c r="M355" s="930"/>
      <c r="N355" s="930"/>
      <c r="O355" s="930"/>
      <c r="P355" s="930"/>
    </row>
    <row r="356" spans="1:16" x14ac:dyDescent="0.2">
      <c r="A356" s="864" t="s">
        <v>4</v>
      </c>
      <c r="B356" s="864"/>
    </row>
    <row r="357" spans="1:16" ht="20.25" x14ac:dyDescent="0.3">
      <c r="F357" s="918" t="s">
        <v>5</v>
      </c>
      <c r="G357" s="918"/>
      <c r="H357" s="918"/>
      <c r="I357" s="918"/>
      <c r="J357" s="918"/>
      <c r="K357" s="918"/>
      <c r="L357" s="918"/>
    </row>
    <row r="358" spans="1:16" x14ac:dyDescent="0.2">
      <c r="F358" s="909" t="s">
        <v>6</v>
      </c>
      <c r="G358" s="909"/>
      <c r="H358" s="909"/>
      <c r="I358" s="909"/>
      <c r="J358" s="909"/>
      <c r="K358" s="909"/>
      <c r="L358" s="909"/>
    </row>
    <row r="359" spans="1:16" ht="12.75" customHeight="1" x14ac:dyDescent="0.2">
      <c r="A359" s="1" t="s">
        <v>7</v>
      </c>
      <c r="C359" s="28"/>
      <c r="D359" s="564">
        <v>1</v>
      </c>
      <c r="E359" s="564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9"/>
      <c r="D360" s="4">
        <v>0</v>
      </c>
      <c r="E360" s="4">
        <v>8</v>
      </c>
      <c r="I360" s="910">
        <v>11</v>
      </c>
      <c r="K360" s="2"/>
      <c r="L360" s="24" t="s">
        <v>50</v>
      </c>
      <c r="M360" s="911" t="str">
        <f>+M324</f>
        <v>: September</v>
      </c>
      <c r="N360" s="912"/>
      <c r="O360" s="564">
        <f>+O324</f>
        <v>0</v>
      </c>
      <c r="P360" s="564">
        <f>+P324</f>
        <v>9</v>
      </c>
    </row>
    <row r="361" spans="1:16" s="3" customFormat="1" ht="17.25" customHeight="1" x14ac:dyDescent="0.2">
      <c r="A361" s="3" t="s">
        <v>61</v>
      </c>
      <c r="C361" s="42">
        <v>0</v>
      </c>
      <c r="D361" s="42">
        <v>4</v>
      </c>
      <c r="E361" s="42">
        <v>2</v>
      </c>
      <c r="I361" s="910"/>
      <c r="J361" s="415"/>
      <c r="K361" s="416"/>
      <c r="L361" s="417" t="s">
        <v>12</v>
      </c>
      <c r="M361" s="956" t="str">
        <f>+M325</f>
        <v>: 2019</v>
      </c>
      <c r="N361" s="957"/>
      <c r="O361" s="42">
        <f>+O325</f>
        <v>1</v>
      </c>
      <c r="P361" s="42">
        <f>+P325</f>
        <v>9</v>
      </c>
    </row>
    <row r="362" spans="1:16" ht="18" customHeight="1" thickBot="1" x14ac:dyDescent="0.25">
      <c r="A362" s="3"/>
      <c r="B362" s="3"/>
      <c r="C362" s="30"/>
      <c r="D362" s="30"/>
      <c r="K362" s="2"/>
      <c r="L362" s="2"/>
      <c r="N362" s="2"/>
      <c r="O362" s="30"/>
      <c r="P362" s="30"/>
    </row>
    <row r="363" spans="1:16" ht="12.75" customHeight="1" x14ac:dyDescent="0.2">
      <c r="A363" s="946" t="s">
        <v>13</v>
      </c>
      <c r="B363" s="944" t="s">
        <v>14</v>
      </c>
      <c r="C363" s="913" t="s">
        <v>15</v>
      </c>
      <c r="D363" s="914"/>
      <c r="E363" s="914"/>
      <c r="F363" s="914"/>
      <c r="G363" s="914"/>
      <c r="H363" s="914"/>
      <c r="I363" s="915"/>
      <c r="J363" s="916" t="s">
        <v>16</v>
      </c>
      <c r="K363" s="914"/>
      <c r="L363" s="914"/>
      <c r="M363" s="914"/>
      <c r="N363" s="914"/>
      <c r="O363" s="914"/>
      <c r="P363" s="915"/>
    </row>
    <row r="364" spans="1:16" ht="12.75" customHeight="1" x14ac:dyDescent="0.2">
      <c r="A364" s="947"/>
      <c r="B364" s="945"/>
      <c r="C364" s="925" t="s">
        <v>17</v>
      </c>
      <c r="D364" s="926"/>
      <c r="E364" s="926"/>
      <c r="F364" s="4"/>
      <c r="G364" s="4"/>
      <c r="H364" s="4"/>
      <c r="I364" s="557" t="s">
        <v>17</v>
      </c>
      <c r="J364" s="34" t="s">
        <v>17</v>
      </c>
      <c r="K364" s="4"/>
      <c r="L364" s="4"/>
      <c r="M364" s="4"/>
      <c r="N364" s="926" t="s">
        <v>17</v>
      </c>
      <c r="O364" s="926"/>
      <c r="P364" s="927"/>
    </row>
    <row r="365" spans="1:16" ht="12.75" customHeight="1" x14ac:dyDescent="0.2">
      <c r="A365" s="947"/>
      <c r="B365" s="945"/>
      <c r="C365" s="902" t="s">
        <v>9</v>
      </c>
      <c r="D365" s="903"/>
      <c r="E365" s="903"/>
      <c r="F365" s="558" t="s">
        <v>18</v>
      </c>
      <c r="G365" s="558" t="s">
        <v>19</v>
      </c>
      <c r="H365" s="558" t="s">
        <v>20</v>
      </c>
      <c r="I365" s="559" t="s">
        <v>21</v>
      </c>
      <c r="J365" s="35" t="s">
        <v>9</v>
      </c>
      <c r="K365" s="558" t="s">
        <v>18</v>
      </c>
      <c r="L365" s="558" t="s">
        <v>19</v>
      </c>
      <c r="M365" s="558" t="s">
        <v>20</v>
      </c>
      <c r="N365" s="904" t="s">
        <v>21</v>
      </c>
      <c r="O365" s="904"/>
      <c r="P365" s="905"/>
    </row>
    <row r="366" spans="1:16" ht="12.75" customHeight="1" x14ac:dyDescent="0.2">
      <c r="A366" s="947"/>
      <c r="B366" s="945"/>
      <c r="C366" s="906" t="s">
        <v>22</v>
      </c>
      <c r="D366" s="907"/>
      <c r="E366" s="907"/>
      <c r="F366" s="560"/>
      <c r="G366" s="560"/>
      <c r="H366" s="560"/>
      <c r="I366" s="561" t="s">
        <v>23</v>
      </c>
      <c r="J366" s="36" t="s">
        <v>22</v>
      </c>
      <c r="K366" s="560"/>
      <c r="L366" s="560"/>
      <c r="M366" s="560"/>
      <c r="N366" s="907" t="s">
        <v>24</v>
      </c>
      <c r="O366" s="907"/>
      <c r="P366" s="908"/>
    </row>
    <row r="367" spans="1:16" ht="30" customHeight="1" x14ac:dyDescent="0.2">
      <c r="A367" s="46" t="s">
        <v>25</v>
      </c>
      <c r="B367" s="47" t="s">
        <v>26</v>
      </c>
      <c r="C367" s="890" t="s">
        <v>27</v>
      </c>
      <c r="D367" s="891"/>
      <c r="E367" s="891"/>
      <c r="F367" s="566" t="s">
        <v>28</v>
      </c>
      <c r="G367" s="566" t="s">
        <v>29</v>
      </c>
      <c r="H367" s="566" t="s">
        <v>30</v>
      </c>
      <c r="I367" s="48" t="s">
        <v>31</v>
      </c>
      <c r="J367" s="49" t="s">
        <v>32</v>
      </c>
      <c r="K367" s="566" t="s">
        <v>33</v>
      </c>
      <c r="L367" s="566" t="s">
        <v>34</v>
      </c>
      <c r="M367" s="566" t="s">
        <v>35</v>
      </c>
      <c r="N367" s="892" t="s">
        <v>36</v>
      </c>
      <c r="O367" s="891"/>
      <c r="P367" s="893"/>
    </row>
    <row r="368" spans="1:16" ht="25.5" customHeight="1" x14ac:dyDescent="0.2">
      <c r="A368" s="5"/>
      <c r="B368" s="6" t="s">
        <v>37</v>
      </c>
      <c r="C368" s="894">
        <f>SUM(C370,C373)</f>
        <v>99</v>
      </c>
      <c r="D368" s="895"/>
      <c r="E368" s="895"/>
      <c r="F368" s="567">
        <f>SUM(F370,F373)</f>
        <v>0</v>
      </c>
      <c r="G368" s="567">
        <f>SUM(G370,G373)</f>
        <v>0</v>
      </c>
      <c r="H368" s="567">
        <f>SUM(H370,H373)</f>
        <v>0</v>
      </c>
      <c r="I368" s="7">
        <f>SUM(I370,I373)</f>
        <v>99</v>
      </c>
      <c r="J368" s="7">
        <f>SUM(J370,J373)</f>
        <v>0</v>
      </c>
      <c r="K368" s="43">
        <f t="shared" ref="K368:N368" si="79">SUM(K370,K373)</f>
        <v>0</v>
      </c>
      <c r="L368" s="7">
        <f t="shared" si="79"/>
        <v>600</v>
      </c>
      <c r="M368" s="7">
        <f t="shared" si="79"/>
        <v>0</v>
      </c>
      <c r="N368" s="896">
        <f t="shared" si="79"/>
        <v>600</v>
      </c>
      <c r="O368" s="897"/>
      <c r="P368" s="898"/>
    </row>
    <row r="369" spans="1:16" ht="20.100000000000001" customHeight="1" x14ac:dyDescent="0.2">
      <c r="A369" s="9">
        <v>1</v>
      </c>
      <c r="B369" s="10" t="s">
        <v>38</v>
      </c>
      <c r="C369" s="899"/>
      <c r="D369" s="900"/>
      <c r="E369" s="900"/>
      <c r="F369" s="553"/>
      <c r="G369" s="553"/>
      <c r="H369" s="553"/>
      <c r="I369" s="37"/>
      <c r="J369" s="552"/>
      <c r="K369" s="552"/>
      <c r="L369" s="553"/>
      <c r="M369" s="553"/>
      <c r="N369" s="900"/>
      <c r="O369" s="900"/>
      <c r="P369" s="901"/>
    </row>
    <row r="370" spans="1:16" ht="20.100000000000001" customHeight="1" x14ac:dyDescent="0.2">
      <c r="A370" s="11"/>
      <c r="B370" s="10" t="s">
        <v>39</v>
      </c>
      <c r="C370" s="928">
        <f>SUM(C371:E372)</f>
        <v>0</v>
      </c>
      <c r="D370" s="929"/>
      <c r="E370" s="929"/>
      <c r="F370" s="562">
        <f>SUM(F371:F372)</f>
        <v>0</v>
      </c>
      <c r="G370" s="562">
        <f t="shared" ref="G370:H370" si="80">SUM(G371:G372)</f>
        <v>0</v>
      </c>
      <c r="H370" s="562">
        <f t="shared" si="80"/>
        <v>0</v>
      </c>
      <c r="I370" s="563">
        <f>SUM(C370-F370+G370-H370)</f>
        <v>0</v>
      </c>
      <c r="J370" s="562">
        <f>SUM(J371:J372)</f>
        <v>0</v>
      </c>
      <c r="K370" s="572">
        <f t="shared" ref="K370:M370" si="81">SUM(K371:K372)</f>
        <v>0</v>
      </c>
      <c r="L370" s="562">
        <f t="shared" si="81"/>
        <v>0</v>
      </c>
      <c r="M370" s="562">
        <f t="shared" si="81"/>
        <v>0</v>
      </c>
      <c r="N370" s="880">
        <f>SUM(N371:P372)</f>
        <v>0</v>
      </c>
      <c r="O370" s="880"/>
      <c r="P370" s="881"/>
    </row>
    <row r="371" spans="1:16" ht="20.100000000000001" customHeight="1" x14ac:dyDescent="0.2">
      <c r="A371" s="11"/>
      <c r="B371" s="12" t="s">
        <v>40</v>
      </c>
      <c r="C371" s="919">
        <v>0</v>
      </c>
      <c r="D371" s="920"/>
      <c r="E371" s="920"/>
      <c r="F371" s="556">
        <v>0</v>
      </c>
      <c r="G371" s="556">
        <v>0</v>
      </c>
      <c r="H371" s="556">
        <v>0</v>
      </c>
      <c r="I371" s="582">
        <f t="shared" ref="I371:I375" si="82">SUM(C371-F371+G371-H371)</f>
        <v>0</v>
      </c>
      <c r="J371" s="584">
        <v>0</v>
      </c>
      <c r="K371" s="584">
        <v>0</v>
      </c>
      <c r="L371" s="584">
        <v>0</v>
      </c>
      <c r="M371" s="584">
        <v>0</v>
      </c>
      <c r="N371" s="880">
        <f>SUM(J371-K371+L371-M371)</f>
        <v>0</v>
      </c>
      <c r="O371" s="880"/>
      <c r="P371" s="881"/>
    </row>
    <row r="372" spans="1:16" ht="20.100000000000001" customHeight="1" x14ac:dyDescent="0.2">
      <c r="A372" s="11"/>
      <c r="B372" s="12" t="s">
        <v>41</v>
      </c>
      <c r="C372" s="919">
        <v>0</v>
      </c>
      <c r="D372" s="920"/>
      <c r="E372" s="920"/>
      <c r="F372" s="556">
        <v>0</v>
      </c>
      <c r="G372" s="556">
        <v>0</v>
      </c>
      <c r="H372" s="556">
        <v>0</v>
      </c>
      <c r="I372" s="582">
        <f t="shared" si="82"/>
        <v>0</v>
      </c>
      <c r="J372" s="584">
        <v>0</v>
      </c>
      <c r="K372" s="584">
        <v>0</v>
      </c>
      <c r="L372" s="584">
        <v>0</v>
      </c>
      <c r="M372" s="584">
        <v>0</v>
      </c>
      <c r="N372" s="880">
        <f>SUM(J372-K372+L372-M372)</f>
        <v>0</v>
      </c>
      <c r="O372" s="880"/>
      <c r="P372" s="881"/>
    </row>
    <row r="373" spans="1:16" ht="20.100000000000001" customHeight="1" x14ac:dyDescent="0.2">
      <c r="A373" s="11"/>
      <c r="B373" s="10" t="s">
        <v>42</v>
      </c>
      <c r="C373" s="928">
        <f>SUM(C374:E375)</f>
        <v>99</v>
      </c>
      <c r="D373" s="929"/>
      <c r="E373" s="929"/>
      <c r="F373" s="562">
        <f>SUM(F374:F375)</f>
        <v>0</v>
      </c>
      <c r="G373" s="562">
        <f t="shared" ref="G373:H373" si="83">SUM(G374:G375)</f>
        <v>0</v>
      </c>
      <c r="H373" s="562">
        <f t="shared" si="83"/>
        <v>0</v>
      </c>
      <c r="I373" s="563">
        <f t="shared" si="82"/>
        <v>99</v>
      </c>
      <c r="J373" s="13">
        <f>SUM(J374:J375)</f>
        <v>0</v>
      </c>
      <c r="K373" s="50">
        <f t="shared" ref="K373:M373" si="84">SUM(K374:K375)</f>
        <v>0</v>
      </c>
      <c r="L373" s="50">
        <f t="shared" si="84"/>
        <v>600</v>
      </c>
      <c r="M373" s="50">
        <f t="shared" si="84"/>
        <v>0</v>
      </c>
      <c r="N373" s="979">
        <f>SUM(N374:P375)</f>
        <v>600</v>
      </c>
      <c r="O373" s="979"/>
      <c r="P373" s="980"/>
    </row>
    <row r="374" spans="1:16" ht="20.100000000000001" customHeight="1" x14ac:dyDescent="0.2">
      <c r="A374" s="11"/>
      <c r="B374" s="12" t="s">
        <v>40</v>
      </c>
      <c r="C374" s="919">
        <v>99</v>
      </c>
      <c r="D374" s="920"/>
      <c r="E374" s="920"/>
      <c r="F374" s="556">
        <v>0</v>
      </c>
      <c r="G374" s="556">
        <v>0</v>
      </c>
      <c r="H374" s="556">
        <v>0</v>
      </c>
      <c r="I374" s="582">
        <f t="shared" si="82"/>
        <v>99</v>
      </c>
      <c r="J374" s="38">
        <v>0</v>
      </c>
      <c r="K374" s="573">
        <v>0</v>
      </c>
      <c r="L374" s="556">
        <v>0</v>
      </c>
      <c r="M374" s="556">
        <v>0</v>
      </c>
      <c r="N374" s="880">
        <f>SUM(J374-K374+L374-M374)</f>
        <v>0</v>
      </c>
      <c r="O374" s="880"/>
      <c r="P374" s="881"/>
    </row>
    <row r="375" spans="1:16" ht="20.100000000000001" customHeight="1" x14ac:dyDescent="0.2">
      <c r="A375" s="11"/>
      <c r="B375" s="12" t="s">
        <v>41</v>
      </c>
      <c r="C375" s="919">
        <v>0</v>
      </c>
      <c r="D375" s="920"/>
      <c r="E375" s="920"/>
      <c r="F375" s="556">
        <v>0</v>
      </c>
      <c r="G375" s="556">
        <v>0</v>
      </c>
      <c r="H375" s="556">
        <v>0</v>
      </c>
      <c r="I375" s="582">
        <f t="shared" si="82"/>
        <v>0</v>
      </c>
      <c r="J375" s="38">
        <v>0</v>
      </c>
      <c r="K375" s="573">
        <v>0</v>
      </c>
      <c r="L375" s="556">
        <v>600</v>
      </c>
      <c r="M375" s="556">
        <v>0</v>
      </c>
      <c r="N375" s="880">
        <f>SUM(J375-K375+L375-M375)</f>
        <v>600</v>
      </c>
      <c r="O375" s="880"/>
      <c r="P375" s="881"/>
    </row>
    <row r="376" spans="1:16" ht="26.25" customHeight="1" x14ac:dyDescent="0.2">
      <c r="A376" s="9">
        <v>2</v>
      </c>
      <c r="B376" s="10" t="s">
        <v>43</v>
      </c>
      <c r="C376" s="899"/>
      <c r="D376" s="900"/>
      <c r="E376" s="900"/>
      <c r="F376" s="553"/>
      <c r="G376" s="553"/>
      <c r="H376" s="553"/>
      <c r="I376" s="570"/>
      <c r="J376" s="552"/>
      <c r="K376" s="553"/>
      <c r="L376" s="553"/>
      <c r="M376" s="553"/>
      <c r="N376" s="867"/>
      <c r="O376" s="867"/>
      <c r="P376" s="868"/>
    </row>
    <row r="377" spans="1:16" ht="20.100000000000001" customHeight="1" x14ac:dyDescent="0.2">
      <c r="A377" s="11"/>
      <c r="B377" s="12" t="s">
        <v>44</v>
      </c>
      <c r="C377" s="919">
        <v>0</v>
      </c>
      <c r="D377" s="920"/>
      <c r="E377" s="920"/>
      <c r="F377" s="556">
        <v>0</v>
      </c>
      <c r="G377" s="556">
        <v>0</v>
      </c>
      <c r="H377" s="556">
        <v>0</v>
      </c>
      <c r="I377" s="563">
        <f t="shared" ref="I377:I380" si="85">SUM(C377-F377+G377-H377)</f>
        <v>0</v>
      </c>
      <c r="J377" s="552"/>
      <c r="K377" s="553"/>
      <c r="L377" s="553"/>
      <c r="M377" s="553"/>
      <c r="N377" s="867"/>
      <c r="O377" s="867"/>
      <c r="P377" s="868"/>
    </row>
    <row r="378" spans="1:16" ht="20.100000000000001" customHeight="1" x14ac:dyDescent="0.2">
      <c r="A378" s="11"/>
      <c r="B378" s="12" t="s">
        <v>45</v>
      </c>
      <c r="C378" s="919">
        <v>99</v>
      </c>
      <c r="D378" s="920"/>
      <c r="E378" s="920"/>
      <c r="F378" s="556">
        <v>0</v>
      </c>
      <c r="G378" s="556">
        <v>0</v>
      </c>
      <c r="H378" s="556">
        <v>0</v>
      </c>
      <c r="I378" s="563">
        <f t="shared" si="85"/>
        <v>99</v>
      </c>
      <c r="J378" s="552"/>
      <c r="K378" s="553"/>
      <c r="L378" s="553"/>
      <c r="M378" s="553"/>
      <c r="N378" s="867"/>
      <c r="O378" s="867"/>
      <c r="P378" s="868"/>
    </row>
    <row r="379" spans="1:16" ht="20.100000000000001" customHeight="1" x14ac:dyDescent="0.2">
      <c r="A379" s="9"/>
      <c r="B379" s="12" t="s">
        <v>46</v>
      </c>
      <c r="C379" s="919">
        <v>0</v>
      </c>
      <c r="D379" s="920"/>
      <c r="E379" s="920"/>
      <c r="F379" s="556">
        <v>0</v>
      </c>
      <c r="G379" s="556">
        <v>0</v>
      </c>
      <c r="H379" s="556">
        <v>0</v>
      </c>
      <c r="I379" s="563">
        <f t="shared" si="85"/>
        <v>0</v>
      </c>
      <c r="J379" s="552" t="s">
        <v>1</v>
      </c>
      <c r="K379" s="553"/>
      <c r="L379" s="553"/>
      <c r="M379" s="553"/>
      <c r="N379" s="867"/>
      <c r="O379" s="867"/>
      <c r="P379" s="868"/>
    </row>
    <row r="380" spans="1:16" ht="20.100000000000001" customHeight="1" x14ac:dyDescent="0.2">
      <c r="A380" s="14"/>
      <c r="B380" s="15" t="s">
        <v>47</v>
      </c>
      <c r="C380" s="921">
        <v>0</v>
      </c>
      <c r="D380" s="922"/>
      <c r="E380" s="922"/>
      <c r="F380" s="569">
        <v>0</v>
      </c>
      <c r="G380" s="569">
        <v>0</v>
      </c>
      <c r="H380" s="569">
        <v>0</v>
      </c>
      <c r="I380" s="563">
        <f t="shared" si="85"/>
        <v>0</v>
      </c>
      <c r="J380" s="39"/>
      <c r="K380" s="16"/>
      <c r="L380" s="16"/>
      <c r="M380" s="16"/>
      <c r="N380" s="869"/>
      <c r="O380" s="869"/>
      <c r="P380" s="870"/>
    </row>
    <row r="381" spans="1:16" ht="24" customHeight="1" thickBot="1" x14ac:dyDescent="0.25">
      <c r="A381" s="17">
        <v>3</v>
      </c>
      <c r="B381" s="18" t="s">
        <v>48</v>
      </c>
      <c r="C381" s="923">
        <v>0</v>
      </c>
      <c r="D381" s="924"/>
      <c r="E381" s="924"/>
      <c r="F381" s="26">
        <v>0</v>
      </c>
      <c r="G381" s="26">
        <v>0</v>
      </c>
      <c r="H381" s="571"/>
      <c r="I381" s="40"/>
      <c r="J381" s="41"/>
      <c r="K381" s="583"/>
      <c r="L381" s="583"/>
      <c r="M381" s="583"/>
      <c r="N381" s="873"/>
      <c r="O381" s="873"/>
      <c r="P381" s="874"/>
    </row>
    <row r="382" spans="1:16" x14ac:dyDescent="0.2">
      <c r="B382" s="551" t="s">
        <v>49</v>
      </c>
      <c r="C382" s="861">
        <f>SUM(C377:E380)-C368</f>
        <v>0</v>
      </c>
      <c r="D382" s="862"/>
      <c r="E382" s="862"/>
      <c r="F382" s="25">
        <f>SUM(F377:F380)-F368</f>
        <v>0</v>
      </c>
      <c r="G382" s="25">
        <f t="shared" ref="G382:I382" si="86">SUM(G377:G380)-G368</f>
        <v>0</v>
      </c>
      <c r="H382" s="25">
        <f t="shared" si="86"/>
        <v>0</v>
      </c>
      <c r="I382" s="25">
        <f t="shared" si="86"/>
        <v>0</v>
      </c>
      <c r="J382" s="8"/>
      <c r="K382" s="8"/>
      <c r="L382" s="8"/>
      <c r="M382" s="8"/>
      <c r="N382" s="863"/>
      <c r="O382" s="863"/>
      <c r="P382" s="863"/>
    </row>
    <row r="383" spans="1:16" x14ac:dyDescent="0.2">
      <c r="C383" s="551"/>
      <c r="D383" s="551"/>
      <c r="E383" s="551"/>
      <c r="N383" s="551"/>
      <c r="O383" s="551"/>
      <c r="P383" s="551"/>
    </row>
    <row r="384" spans="1:16" x14ac:dyDescent="0.2">
      <c r="C384" s="551"/>
      <c r="D384" s="551"/>
      <c r="E384" s="551"/>
      <c r="N384" s="551"/>
      <c r="O384" s="551"/>
      <c r="P384" s="551"/>
    </row>
    <row r="385" spans="1:16" ht="12.75" customHeight="1" x14ac:dyDescent="0.2">
      <c r="C385" s="551"/>
      <c r="D385" s="551"/>
      <c r="E385" s="551"/>
      <c r="N385" s="551"/>
      <c r="O385" s="551"/>
      <c r="P385" s="551"/>
    </row>
    <row r="386" spans="1:16" ht="12.75" customHeight="1" x14ac:dyDescent="0.2">
      <c r="C386" s="551"/>
      <c r="D386" s="551"/>
      <c r="E386" s="551"/>
      <c r="N386" s="551"/>
      <c r="O386" s="551"/>
      <c r="P386" s="551"/>
    </row>
    <row r="387" spans="1:16" x14ac:dyDescent="0.2">
      <c r="C387" s="551"/>
      <c r="D387" s="551"/>
      <c r="E387" s="551"/>
      <c r="N387" s="551"/>
      <c r="O387" s="551"/>
      <c r="P387" s="551"/>
    </row>
    <row r="388" spans="1:16" x14ac:dyDescent="0.2">
      <c r="C388" s="551"/>
      <c r="D388" s="551"/>
      <c r="E388" s="551"/>
      <c r="N388" s="551"/>
      <c r="O388" s="551"/>
      <c r="P388" s="551"/>
    </row>
    <row r="389" spans="1:16" x14ac:dyDescent="0.2">
      <c r="C389" s="551"/>
      <c r="D389" s="551"/>
      <c r="E389" s="551"/>
      <c r="N389" s="551"/>
      <c r="O389" s="551"/>
      <c r="P389" s="551"/>
    </row>
    <row r="390" spans="1:16" ht="12.75" customHeight="1" x14ac:dyDescent="0.2">
      <c r="A390" s="864" t="s">
        <v>0</v>
      </c>
      <c r="B390" s="864"/>
      <c r="F390" s="1" t="s">
        <v>1</v>
      </c>
      <c r="M390" s="930" t="s">
        <v>2</v>
      </c>
      <c r="N390" s="930"/>
      <c r="O390" s="930"/>
      <c r="P390" s="930"/>
    </row>
    <row r="391" spans="1:16" ht="12.75" customHeight="1" x14ac:dyDescent="0.2">
      <c r="A391" s="864" t="s">
        <v>3</v>
      </c>
      <c r="B391" s="864"/>
      <c r="M391" s="930"/>
      <c r="N391" s="930"/>
      <c r="O391" s="930"/>
      <c r="P391" s="930"/>
    </row>
    <row r="392" spans="1:16" ht="7.5" customHeight="1" x14ac:dyDescent="0.2">
      <c r="A392" s="864" t="s">
        <v>4</v>
      </c>
      <c r="B392" s="864"/>
    </row>
    <row r="393" spans="1:16" ht="18" customHeight="1" x14ac:dyDescent="0.3">
      <c r="F393" s="918" t="s">
        <v>5</v>
      </c>
      <c r="G393" s="918"/>
      <c r="H393" s="918"/>
      <c r="I393" s="918"/>
      <c r="J393" s="918"/>
      <c r="K393" s="918"/>
      <c r="L393" s="918"/>
    </row>
    <row r="394" spans="1:16" ht="12.75" customHeight="1" x14ac:dyDescent="0.2">
      <c r="F394" s="909" t="s">
        <v>6</v>
      </c>
      <c r="G394" s="909"/>
      <c r="H394" s="909"/>
      <c r="I394" s="909"/>
      <c r="J394" s="909"/>
      <c r="K394" s="909"/>
      <c r="L394" s="909"/>
    </row>
    <row r="395" spans="1:16" ht="12.75" customHeight="1" x14ac:dyDescent="0.2">
      <c r="A395" s="1" t="s">
        <v>7</v>
      </c>
      <c r="C395" s="28"/>
      <c r="D395" s="564">
        <v>1</v>
      </c>
      <c r="E395" s="564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9"/>
      <c r="D396" s="4">
        <v>0</v>
      </c>
      <c r="E396" s="4">
        <v>8</v>
      </c>
      <c r="I396" s="910">
        <v>12</v>
      </c>
      <c r="K396" s="2"/>
      <c r="L396" s="24" t="s">
        <v>50</v>
      </c>
      <c r="M396" s="911" t="str">
        <f>+M360</f>
        <v>: September</v>
      </c>
      <c r="N396" s="912"/>
      <c r="O396" s="564">
        <f>+O360</f>
        <v>0</v>
      </c>
      <c r="P396" s="564">
        <f>+P360</f>
        <v>9</v>
      </c>
    </row>
    <row r="397" spans="1:16" s="3" customFormat="1" ht="12.75" customHeight="1" x14ac:dyDescent="0.2">
      <c r="A397" s="3" t="s">
        <v>60</v>
      </c>
      <c r="C397" s="42">
        <v>0</v>
      </c>
      <c r="D397" s="42">
        <v>4</v>
      </c>
      <c r="E397" s="42">
        <v>3</v>
      </c>
      <c r="I397" s="910"/>
      <c r="J397" s="415"/>
      <c r="K397" s="416"/>
      <c r="L397" s="417" t="s">
        <v>12</v>
      </c>
      <c r="M397" s="956" t="str">
        <f>+M361</f>
        <v>: 2019</v>
      </c>
      <c r="N397" s="957"/>
      <c r="O397" s="42">
        <f>+O361</f>
        <v>1</v>
      </c>
      <c r="P397" s="42">
        <f>+P361</f>
        <v>9</v>
      </c>
    </row>
    <row r="398" spans="1:16" ht="30" customHeight="1" thickBot="1" x14ac:dyDescent="0.25">
      <c r="C398" s="30"/>
      <c r="D398" s="30"/>
      <c r="K398" s="2"/>
      <c r="L398" s="2"/>
      <c r="N398" s="2"/>
      <c r="O398" s="30"/>
      <c r="P398" s="30"/>
    </row>
    <row r="399" spans="1:16" ht="25.5" customHeight="1" x14ac:dyDescent="0.2">
      <c r="A399" s="946" t="s">
        <v>13</v>
      </c>
      <c r="B399" s="944" t="s">
        <v>14</v>
      </c>
      <c r="C399" s="913" t="s">
        <v>15</v>
      </c>
      <c r="D399" s="914"/>
      <c r="E399" s="914"/>
      <c r="F399" s="914"/>
      <c r="G399" s="914"/>
      <c r="H399" s="914"/>
      <c r="I399" s="915"/>
      <c r="J399" s="916" t="s">
        <v>16</v>
      </c>
      <c r="K399" s="914"/>
      <c r="L399" s="914"/>
      <c r="M399" s="914"/>
      <c r="N399" s="914"/>
      <c r="O399" s="914"/>
      <c r="P399" s="915"/>
    </row>
    <row r="400" spans="1:16" ht="20.100000000000001" customHeight="1" x14ac:dyDescent="0.2">
      <c r="A400" s="947"/>
      <c r="B400" s="945"/>
      <c r="C400" s="925" t="s">
        <v>17</v>
      </c>
      <c r="D400" s="926"/>
      <c r="E400" s="926"/>
      <c r="F400" s="4"/>
      <c r="G400" s="4"/>
      <c r="H400" s="4"/>
      <c r="I400" s="557" t="s">
        <v>17</v>
      </c>
      <c r="J400" s="34" t="s">
        <v>17</v>
      </c>
      <c r="K400" s="4"/>
      <c r="L400" s="4"/>
      <c r="M400" s="4"/>
      <c r="N400" s="926" t="s">
        <v>17</v>
      </c>
      <c r="O400" s="926"/>
      <c r="P400" s="927"/>
    </row>
    <row r="401" spans="1:16" ht="20.100000000000001" customHeight="1" x14ac:dyDescent="0.2">
      <c r="A401" s="947"/>
      <c r="B401" s="945"/>
      <c r="C401" s="902" t="s">
        <v>9</v>
      </c>
      <c r="D401" s="903"/>
      <c r="E401" s="903"/>
      <c r="F401" s="558" t="s">
        <v>18</v>
      </c>
      <c r="G401" s="558" t="s">
        <v>19</v>
      </c>
      <c r="H401" s="558" t="s">
        <v>20</v>
      </c>
      <c r="I401" s="559" t="s">
        <v>21</v>
      </c>
      <c r="J401" s="35" t="s">
        <v>9</v>
      </c>
      <c r="K401" s="558" t="s">
        <v>18</v>
      </c>
      <c r="L401" s="558" t="s">
        <v>19</v>
      </c>
      <c r="M401" s="558" t="s">
        <v>20</v>
      </c>
      <c r="N401" s="904" t="s">
        <v>21</v>
      </c>
      <c r="O401" s="904"/>
      <c r="P401" s="905"/>
    </row>
    <row r="402" spans="1:16" ht="20.100000000000001" customHeight="1" x14ac:dyDescent="0.2">
      <c r="A402" s="947"/>
      <c r="B402" s="945"/>
      <c r="C402" s="906" t="s">
        <v>22</v>
      </c>
      <c r="D402" s="907"/>
      <c r="E402" s="907"/>
      <c r="F402" s="560"/>
      <c r="G402" s="560"/>
      <c r="H402" s="560"/>
      <c r="I402" s="561" t="s">
        <v>23</v>
      </c>
      <c r="J402" s="36" t="s">
        <v>22</v>
      </c>
      <c r="K402" s="560"/>
      <c r="L402" s="560"/>
      <c r="M402" s="560"/>
      <c r="N402" s="907" t="s">
        <v>24</v>
      </c>
      <c r="O402" s="907"/>
      <c r="P402" s="908"/>
    </row>
    <row r="403" spans="1:16" ht="20.100000000000001" customHeight="1" x14ac:dyDescent="0.2">
      <c r="A403" s="46" t="s">
        <v>25</v>
      </c>
      <c r="B403" s="47" t="s">
        <v>26</v>
      </c>
      <c r="C403" s="890" t="s">
        <v>27</v>
      </c>
      <c r="D403" s="891"/>
      <c r="E403" s="891"/>
      <c r="F403" s="566" t="s">
        <v>28</v>
      </c>
      <c r="G403" s="566" t="s">
        <v>29</v>
      </c>
      <c r="H403" s="566" t="s">
        <v>30</v>
      </c>
      <c r="I403" s="48" t="s">
        <v>31</v>
      </c>
      <c r="J403" s="49" t="s">
        <v>32</v>
      </c>
      <c r="K403" s="566" t="s">
        <v>33</v>
      </c>
      <c r="L403" s="566" t="s">
        <v>34</v>
      </c>
      <c r="M403" s="566" t="s">
        <v>35</v>
      </c>
      <c r="N403" s="892" t="s">
        <v>36</v>
      </c>
      <c r="O403" s="891"/>
      <c r="P403" s="893"/>
    </row>
    <row r="404" spans="1:16" ht="20.100000000000001" customHeight="1" x14ac:dyDescent="0.2">
      <c r="A404" s="5"/>
      <c r="B404" s="6" t="s">
        <v>37</v>
      </c>
      <c r="C404" s="894">
        <f>SUM(C406,C409)</f>
        <v>10</v>
      </c>
      <c r="D404" s="895"/>
      <c r="E404" s="895"/>
      <c r="F404" s="567">
        <f>SUM(F406,F409)</f>
        <v>10</v>
      </c>
      <c r="G404" s="567">
        <f>SUM(G406,G409)</f>
        <v>0</v>
      </c>
      <c r="H404" s="567">
        <f>SUM(H406,H409)</f>
        <v>0</v>
      </c>
      <c r="I404" s="7">
        <f>SUM(I406,I409)</f>
        <v>0</v>
      </c>
      <c r="J404" s="7">
        <f>SUM(J406,J409)</f>
        <v>70</v>
      </c>
      <c r="K404" s="7">
        <f t="shared" ref="K404:N404" si="87">SUM(K406,K409)</f>
        <v>0</v>
      </c>
      <c r="L404" s="7">
        <f t="shared" si="87"/>
        <v>1040</v>
      </c>
      <c r="M404" s="7">
        <f t="shared" si="87"/>
        <v>0</v>
      </c>
      <c r="N404" s="896">
        <f t="shared" si="87"/>
        <v>1110</v>
      </c>
      <c r="O404" s="897"/>
      <c r="P404" s="898"/>
    </row>
    <row r="405" spans="1:16" ht="20.100000000000001" customHeight="1" x14ac:dyDescent="0.2">
      <c r="A405" s="9">
        <v>1</v>
      </c>
      <c r="B405" s="10" t="s">
        <v>38</v>
      </c>
      <c r="C405" s="899"/>
      <c r="D405" s="900"/>
      <c r="E405" s="900"/>
      <c r="F405" s="553"/>
      <c r="G405" s="553"/>
      <c r="H405" s="553"/>
      <c r="I405" s="37"/>
      <c r="J405" s="552"/>
      <c r="K405" s="553"/>
      <c r="L405" s="553"/>
      <c r="M405" s="553"/>
      <c r="N405" s="900"/>
      <c r="O405" s="900"/>
      <c r="P405" s="901"/>
    </row>
    <row r="406" spans="1:16" ht="20.100000000000001" customHeight="1" x14ac:dyDescent="0.2">
      <c r="A406" s="11"/>
      <c r="B406" s="10" t="s">
        <v>39</v>
      </c>
      <c r="C406" s="928">
        <f>SUM(C407:E408)</f>
        <v>0</v>
      </c>
      <c r="D406" s="929"/>
      <c r="E406" s="929"/>
      <c r="F406" s="562">
        <f>SUM(F407:F408)</f>
        <v>0</v>
      </c>
      <c r="G406" s="562">
        <f t="shared" ref="G406:H406" si="88">SUM(G407:G408)</f>
        <v>0</v>
      </c>
      <c r="H406" s="562">
        <f t="shared" si="88"/>
        <v>0</v>
      </c>
      <c r="I406" s="563">
        <f>SUM(C406-F406+G406-H406)</f>
        <v>0</v>
      </c>
      <c r="J406" s="562">
        <f>SUM(J407:J408)</f>
        <v>0</v>
      </c>
      <c r="K406" s="562">
        <f t="shared" ref="K406:M406" si="89">SUM(K407:K408)</f>
        <v>0</v>
      </c>
      <c r="L406" s="562">
        <f t="shared" si="89"/>
        <v>0</v>
      </c>
      <c r="M406" s="562">
        <f t="shared" si="89"/>
        <v>0</v>
      </c>
      <c r="N406" s="880">
        <f>SUM(N407:P408)</f>
        <v>0</v>
      </c>
      <c r="O406" s="880"/>
      <c r="P406" s="881"/>
    </row>
    <row r="407" spans="1:16" ht="26.25" customHeight="1" x14ac:dyDescent="0.2">
      <c r="A407" s="11"/>
      <c r="B407" s="12" t="s">
        <v>40</v>
      </c>
      <c r="C407" s="919">
        <v>0</v>
      </c>
      <c r="D407" s="920"/>
      <c r="E407" s="920"/>
      <c r="F407" s="556">
        <v>0</v>
      </c>
      <c r="G407" s="556">
        <v>0</v>
      </c>
      <c r="H407" s="556">
        <v>0</v>
      </c>
      <c r="I407" s="582">
        <f t="shared" ref="I407:I411" si="90">SUM(C407-F407+G407-H407)</f>
        <v>0</v>
      </c>
      <c r="J407" s="584">
        <v>0</v>
      </c>
      <c r="K407" s="584">
        <v>0</v>
      </c>
      <c r="L407" s="584">
        <v>0</v>
      </c>
      <c r="M407" s="584">
        <v>0</v>
      </c>
      <c r="N407" s="880">
        <f>SUM(J407-K407+L407-M407)</f>
        <v>0</v>
      </c>
      <c r="O407" s="880"/>
      <c r="P407" s="881"/>
    </row>
    <row r="408" spans="1:16" ht="20.100000000000001" customHeight="1" x14ac:dyDescent="0.2">
      <c r="A408" s="11"/>
      <c r="B408" s="12" t="s">
        <v>41</v>
      </c>
      <c r="C408" s="919">
        <v>0</v>
      </c>
      <c r="D408" s="920"/>
      <c r="E408" s="920"/>
      <c r="F408" s="556">
        <v>0</v>
      </c>
      <c r="G408" s="556">
        <v>0</v>
      </c>
      <c r="H408" s="556">
        <v>0</v>
      </c>
      <c r="I408" s="582">
        <f t="shared" si="90"/>
        <v>0</v>
      </c>
      <c r="J408" s="584">
        <v>0</v>
      </c>
      <c r="K408" s="584">
        <v>0</v>
      </c>
      <c r="L408" s="584">
        <v>0</v>
      </c>
      <c r="M408" s="584">
        <v>0</v>
      </c>
      <c r="N408" s="880">
        <f>SUM(J408-K408+L408-M408)</f>
        <v>0</v>
      </c>
      <c r="O408" s="880"/>
      <c r="P408" s="881"/>
    </row>
    <row r="409" spans="1:16" ht="20.100000000000001" customHeight="1" x14ac:dyDescent="0.2">
      <c r="A409" s="11"/>
      <c r="B409" s="10" t="s">
        <v>42</v>
      </c>
      <c r="C409" s="928">
        <f>SUM(C410:E411)</f>
        <v>10</v>
      </c>
      <c r="D409" s="929"/>
      <c r="E409" s="929"/>
      <c r="F409" s="562">
        <f>SUM(F410:F411)</f>
        <v>10</v>
      </c>
      <c r="G409" s="562">
        <f t="shared" ref="G409:H409" si="91">SUM(G410:G411)</f>
        <v>0</v>
      </c>
      <c r="H409" s="562">
        <f t="shared" si="91"/>
        <v>0</v>
      </c>
      <c r="I409" s="563">
        <f t="shared" si="90"/>
        <v>0</v>
      </c>
      <c r="J409" s="13">
        <f>SUM(J410:J411)</f>
        <v>70</v>
      </c>
      <c r="K409" s="13">
        <f t="shared" ref="K409:M409" si="92">SUM(K410:K411)</f>
        <v>0</v>
      </c>
      <c r="L409" s="13">
        <f t="shared" si="92"/>
        <v>1040</v>
      </c>
      <c r="M409" s="13">
        <f t="shared" si="92"/>
        <v>0</v>
      </c>
      <c r="N409" s="880">
        <f>SUM(N410:P411)</f>
        <v>1110</v>
      </c>
      <c r="O409" s="880"/>
      <c r="P409" s="881"/>
    </row>
    <row r="410" spans="1:16" ht="20.100000000000001" customHeight="1" x14ac:dyDescent="0.2">
      <c r="A410" s="11"/>
      <c r="B410" s="12" t="s">
        <v>40</v>
      </c>
      <c r="C410" s="919">
        <v>10</v>
      </c>
      <c r="D410" s="920"/>
      <c r="E410" s="920"/>
      <c r="F410" s="556">
        <v>10</v>
      </c>
      <c r="G410" s="556">
        <v>0</v>
      </c>
      <c r="H410" s="556">
        <v>0</v>
      </c>
      <c r="I410" s="582">
        <f t="shared" si="90"/>
        <v>0</v>
      </c>
      <c r="J410" s="38">
        <v>0</v>
      </c>
      <c r="K410" s="556">
        <v>0</v>
      </c>
      <c r="L410" s="556">
        <v>750</v>
      </c>
      <c r="M410" s="556">
        <v>0</v>
      </c>
      <c r="N410" s="880">
        <f>SUM(J410-K410+L410-M410)</f>
        <v>750</v>
      </c>
      <c r="O410" s="880"/>
      <c r="P410" s="881"/>
    </row>
    <row r="411" spans="1:16" ht="20.100000000000001" customHeight="1" x14ac:dyDescent="0.2">
      <c r="A411" s="11"/>
      <c r="B411" s="12" t="s">
        <v>41</v>
      </c>
      <c r="C411" s="919">
        <v>0</v>
      </c>
      <c r="D411" s="920"/>
      <c r="E411" s="920"/>
      <c r="F411" s="556">
        <v>0</v>
      </c>
      <c r="G411" s="556">
        <v>0</v>
      </c>
      <c r="H411" s="556">
        <v>0</v>
      </c>
      <c r="I411" s="582">
        <f t="shared" si="90"/>
        <v>0</v>
      </c>
      <c r="J411" s="38">
        <v>70</v>
      </c>
      <c r="K411" s="556">
        <v>0</v>
      </c>
      <c r="L411" s="556">
        <v>290</v>
      </c>
      <c r="M411" s="556">
        <v>0</v>
      </c>
      <c r="N411" s="880">
        <f>SUM(J411-K411+L411-M411)</f>
        <v>360</v>
      </c>
      <c r="O411" s="880"/>
      <c r="P411" s="881"/>
    </row>
    <row r="412" spans="1:16" ht="24" customHeight="1" x14ac:dyDescent="0.2">
      <c r="A412" s="9">
        <v>2</v>
      </c>
      <c r="B412" s="10" t="s">
        <v>43</v>
      </c>
      <c r="C412" s="899"/>
      <c r="D412" s="900"/>
      <c r="E412" s="900"/>
      <c r="F412" s="553"/>
      <c r="G412" s="553"/>
      <c r="H412" s="553"/>
      <c r="I412" s="570"/>
      <c r="J412" s="552"/>
      <c r="K412" s="553"/>
      <c r="L412" s="553"/>
      <c r="M412" s="553"/>
      <c r="N412" s="867"/>
      <c r="O412" s="867"/>
      <c r="P412" s="868"/>
    </row>
    <row r="413" spans="1:16" ht="12.75" customHeight="1" x14ac:dyDescent="0.2">
      <c r="A413" s="11"/>
      <c r="B413" s="12" t="s">
        <v>44</v>
      </c>
      <c r="C413" s="919">
        <v>3</v>
      </c>
      <c r="D413" s="920"/>
      <c r="E413" s="920"/>
      <c r="F413" s="556">
        <v>3</v>
      </c>
      <c r="G413" s="556">
        <v>0</v>
      </c>
      <c r="H413" s="556">
        <v>0</v>
      </c>
      <c r="I413" s="563">
        <f>SUM(C413-F413+G413-H413)</f>
        <v>0</v>
      </c>
      <c r="J413" s="552"/>
      <c r="K413" s="553"/>
      <c r="L413" s="553"/>
      <c r="M413" s="553"/>
      <c r="N413" s="867"/>
      <c r="O413" s="867"/>
      <c r="P413" s="868"/>
    </row>
    <row r="414" spans="1:16" ht="14.25" x14ac:dyDescent="0.2">
      <c r="A414" s="11"/>
      <c r="B414" s="12" t="s">
        <v>45</v>
      </c>
      <c r="C414" s="919">
        <v>0</v>
      </c>
      <c r="D414" s="920"/>
      <c r="E414" s="920"/>
      <c r="F414" s="556">
        <v>0</v>
      </c>
      <c r="G414" s="556">
        <v>0</v>
      </c>
      <c r="H414" s="556">
        <v>0</v>
      </c>
      <c r="I414" s="563">
        <f t="shared" ref="I414:I416" si="93">SUM(C414-F414+G414-H414)</f>
        <v>0</v>
      </c>
      <c r="J414" s="552"/>
      <c r="K414" s="553"/>
      <c r="L414" s="553"/>
      <c r="M414" s="553"/>
      <c r="N414" s="867"/>
      <c r="O414" s="867"/>
      <c r="P414" s="868"/>
    </row>
    <row r="415" spans="1:16" ht="14.25" x14ac:dyDescent="0.2">
      <c r="A415" s="9"/>
      <c r="B415" s="12" t="s">
        <v>46</v>
      </c>
      <c r="C415" s="919">
        <v>0</v>
      </c>
      <c r="D415" s="920"/>
      <c r="E415" s="920"/>
      <c r="F415" s="556">
        <v>0</v>
      </c>
      <c r="G415" s="556">
        <v>0</v>
      </c>
      <c r="H415" s="556">
        <v>0</v>
      </c>
      <c r="I415" s="563">
        <f t="shared" si="93"/>
        <v>0</v>
      </c>
      <c r="J415" s="552"/>
      <c r="K415" s="553"/>
      <c r="L415" s="553"/>
      <c r="M415" s="553"/>
      <c r="N415" s="867"/>
      <c r="O415" s="867"/>
      <c r="P415" s="868"/>
    </row>
    <row r="416" spans="1:16" ht="14.25" x14ac:dyDescent="0.2">
      <c r="A416" s="14"/>
      <c r="B416" s="15" t="s">
        <v>47</v>
      </c>
      <c r="C416" s="921">
        <v>7</v>
      </c>
      <c r="D416" s="922"/>
      <c r="E416" s="922"/>
      <c r="F416" s="569">
        <v>7</v>
      </c>
      <c r="G416" s="569">
        <v>0</v>
      </c>
      <c r="H416" s="569">
        <v>0</v>
      </c>
      <c r="I416" s="563">
        <f t="shared" si="93"/>
        <v>0</v>
      </c>
      <c r="J416" s="39"/>
      <c r="K416" s="16"/>
      <c r="L416" s="16"/>
      <c r="M416" s="16"/>
      <c r="N416" s="869"/>
      <c r="O416" s="869"/>
      <c r="P416" s="870"/>
    </row>
    <row r="417" spans="1:16" ht="15" thickBot="1" x14ac:dyDescent="0.25">
      <c r="A417" s="17">
        <v>3</v>
      </c>
      <c r="B417" s="18" t="s">
        <v>48</v>
      </c>
      <c r="C417" s="923"/>
      <c r="D417" s="924"/>
      <c r="E417" s="924"/>
      <c r="F417" s="26">
        <v>0</v>
      </c>
      <c r="G417" s="26">
        <v>0</v>
      </c>
      <c r="H417" s="571"/>
      <c r="I417" s="40"/>
      <c r="J417" s="41"/>
      <c r="K417" s="583"/>
      <c r="L417" s="583"/>
      <c r="M417" s="583"/>
      <c r="N417" s="873"/>
      <c r="O417" s="873"/>
      <c r="P417" s="874"/>
    </row>
    <row r="418" spans="1:16" x14ac:dyDescent="0.2">
      <c r="B418" s="551" t="s">
        <v>49</v>
      </c>
      <c r="C418" s="861">
        <f>SUM(C413:E416)-C404</f>
        <v>0</v>
      </c>
      <c r="D418" s="862"/>
      <c r="E418" s="862"/>
      <c r="F418" s="25">
        <f>SUM(F413:F416)-F404</f>
        <v>0</v>
      </c>
      <c r="G418" s="25">
        <f t="shared" ref="G418:I418" si="94">SUM(G413:G416)-G404</f>
        <v>0</v>
      </c>
      <c r="H418" s="25">
        <f t="shared" si="94"/>
        <v>0</v>
      </c>
      <c r="I418" s="25">
        <f t="shared" si="94"/>
        <v>0</v>
      </c>
      <c r="J418" s="8"/>
      <c r="K418" s="8"/>
      <c r="L418" s="8"/>
      <c r="M418" s="8"/>
      <c r="N418" s="863"/>
      <c r="O418" s="863"/>
      <c r="P418" s="863"/>
    </row>
    <row r="419" spans="1:16" x14ac:dyDescent="0.2">
      <c r="C419" s="864"/>
      <c r="D419" s="864"/>
      <c r="E419" s="864"/>
      <c r="N419" s="864"/>
      <c r="O419" s="864"/>
      <c r="P419" s="864"/>
    </row>
    <row r="420" spans="1:16" x14ac:dyDescent="0.2">
      <c r="C420" s="551"/>
      <c r="D420" s="551"/>
      <c r="E420" s="551"/>
      <c r="N420" s="551"/>
      <c r="O420" s="551"/>
      <c r="P420" s="551"/>
    </row>
    <row r="421" spans="1:16" x14ac:dyDescent="0.2">
      <c r="C421" s="551"/>
      <c r="D421" s="551"/>
      <c r="E421" s="551"/>
      <c r="N421" s="551"/>
      <c r="O421" s="551"/>
      <c r="P421" s="551"/>
    </row>
    <row r="422" spans="1:16" x14ac:dyDescent="0.2">
      <c r="C422" s="551"/>
      <c r="D422" s="551"/>
      <c r="E422" s="551"/>
      <c r="N422" s="551"/>
      <c r="O422" s="551"/>
      <c r="P422" s="551"/>
    </row>
    <row r="423" spans="1:16" x14ac:dyDescent="0.2">
      <c r="C423" s="551"/>
      <c r="D423" s="551"/>
      <c r="E423" s="551"/>
      <c r="N423" s="551"/>
      <c r="O423" s="551"/>
      <c r="P423" s="551"/>
    </row>
    <row r="424" spans="1:16" x14ac:dyDescent="0.2">
      <c r="C424" s="551"/>
      <c r="D424" s="551"/>
      <c r="E424" s="551"/>
      <c r="N424" s="551"/>
      <c r="O424" s="551"/>
      <c r="P424" s="551"/>
    </row>
    <row r="425" spans="1:16" x14ac:dyDescent="0.2">
      <c r="C425" s="551"/>
      <c r="D425" s="551"/>
      <c r="E425" s="551"/>
      <c r="N425" s="551"/>
      <c r="O425" s="551"/>
      <c r="P425" s="551"/>
    </row>
    <row r="426" spans="1:16" ht="12.75" customHeight="1" x14ac:dyDescent="0.2">
      <c r="A426" s="864" t="s">
        <v>0</v>
      </c>
      <c r="B426" s="864"/>
      <c r="F426" s="1" t="s">
        <v>1</v>
      </c>
      <c r="I426" s="92"/>
      <c r="M426" s="917" t="s">
        <v>63</v>
      </c>
      <c r="N426" s="917"/>
      <c r="O426" s="917"/>
      <c r="P426" s="917"/>
    </row>
    <row r="427" spans="1:16" ht="12.75" customHeight="1" x14ac:dyDescent="0.2">
      <c r="A427" s="864" t="s">
        <v>3</v>
      </c>
      <c r="B427" s="864"/>
      <c r="I427" s="92"/>
      <c r="M427" s="917"/>
      <c r="N427" s="917"/>
      <c r="O427" s="917"/>
      <c r="P427" s="917"/>
    </row>
    <row r="428" spans="1:16" x14ac:dyDescent="0.2">
      <c r="A428" s="864" t="s">
        <v>4</v>
      </c>
      <c r="B428" s="864"/>
      <c r="I428" s="92"/>
      <c r="M428" s="1" t="s">
        <v>1</v>
      </c>
    </row>
    <row r="429" spans="1:16" ht="20.25" x14ac:dyDescent="0.3">
      <c r="F429" s="918" t="s">
        <v>5</v>
      </c>
      <c r="G429" s="918"/>
      <c r="H429" s="918"/>
      <c r="I429" s="918"/>
      <c r="J429" s="918"/>
      <c r="K429" s="918"/>
      <c r="L429" s="918"/>
    </row>
    <row r="430" spans="1:16" x14ac:dyDescent="0.2">
      <c r="F430" s="909" t="s">
        <v>6</v>
      </c>
      <c r="G430" s="909"/>
      <c r="H430" s="909"/>
      <c r="I430" s="909"/>
      <c r="J430" s="909"/>
      <c r="K430" s="909"/>
      <c r="L430" s="909"/>
    </row>
    <row r="431" spans="1:16" ht="12.75" customHeight="1" x14ac:dyDescent="0.2">
      <c r="A431" s="1" t="s">
        <v>7</v>
      </c>
      <c r="C431" s="28"/>
      <c r="D431" s="564">
        <v>1</v>
      </c>
      <c r="E431" s="564">
        <v>5</v>
      </c>
      <c r="I431" s="910">
        <v>13</v>
      </c>
      <c r="K431" s="2"/>
      <c r="L431" s="24" t="s">
        <v>50</v>
      </c>
      <c r="M431" s="911" t="str">
        <f>+M396</f>
        <v>: September</v>
      </c>
      <c r="N431" s="912"/>
      <c r="O431" s="564">
        <f>+O396</f>
        <v>0</v>
      </c>
      <c r="P431" s="564">
        <f>+P396</f>
        <v>9</v>
      </c>
    </row>
    <row r="432" spans="1:16" ht="12.75" customHeight="1" x14ac:dyDescent="0.2">
      <c r="A432" s="1" t="s">
        <v>8</v>
      </c>
      <c r="C432" s="28"/>
      <c r="D432" s="564">
        <v>0</v>
      </c>
      <c r="E432" s="564">
        <v>8</v>
      </c>
      <c r="G432" s="1" t="s">
        <v>1</v>
      </c>
      <c r="I432" s="910"/>
      <c r="K432" s="2"/>
      <c r="L432" s="24" t="s">
        <v>12</v>
      </c>
      <c r="M432" s="911" t="str">
        <f>+M397</f>
        <v>: 2019</v>
      </c>
      <c r="N432" s="912"/>
      <c r="O432" s="564">
        <f>+O397</f>
        <v>1</v>
      </c>
      <c r="P432" s="564">
        <f>+P397</f>
        <v>9</v>
      </c>
    </row>
    <row r="433" spans="1:18" ht="13.5" thickBot="1" x14ac:dyDescent="0.25">
      <c r="C433" s="30"/>
      <c r="D433" s="30"/>
      <c r="K433" s="2"/>
      <c r="L433" s="2"/>
      <c r="N433" s="2"/>
      <c r="O433" s="30"/>
      <c r="P433" s="30"/>
    </row>
    <row r="434" spans="1:18" ht="12.75" customHeight="1" x14ac:dyDescent="0.2">
      <c r="A434" s="946" t="s">
        <v>13</v>
      </c>
      <c r="B434" s="944" t="s">
        <v>14</v>
      </c>
      <c r="C434" s="913" t="s">
        <v>15</v>
      </c>
      <c r="D434" s="914"/>
      <c r="E434" s="914"/>
      <c r="F434" s="914"/>
      <c r="G434" s="914"/>
      <c r="H434" s="914"/>
      <c r="I434" s="915"/>
      <c r="J434" s="916" t="s">
        <v>16</v>
      </c>
      <c r="K434" s="914"/>
      <c r="L434" s="914"/>
      <c r="M434" s="914"/>
      <c r="N434" s="914"/>
      <c r="O434" s="914"/>
      <c r="P434" s="915"/>
    </row>
    <row r="435" spans="1:18" ht="12.75" customHeight="1" x14ac:dyDescent="0.2">
      <c r="A435" s="947"/>
      <c r="B435" s="945"/>
      <c r="C435" s="925" t="s">
        <v>17</v>
      </c>
      <c r="D435" s="926"/>
      <c r="E435" s="926"/>
      <c r="F435" s="4"/>
      <c r="G435" s="4"/>
      <c r="H435" s="4"/>
      <c r="I435" s="557" t="s">
        <v>17</v>
      </c>
      <c r="J435" s="34" t="s">
        <v>17</v>
      </c>
      <c r="K435" s="4"/>
      <c r="L435" s="4"/>
      <c r="M435" s="4"/>
      <c r="N435" s="926" t="s">
        <v>17</v>
      </c>
      <c r="O435" s="926"/>
      <c r="P435" s="927"/>
    </row>
    <row r="436" spans="1:18" ht="12.75" customHeight="1" x14ac:dyDescent="0.2">
      <c r="A436" s="947"/>
      <c r="B436" s="945"/>
      <c r="C436" s="902" t="s">
        <v>9</v>
      </c>
      <c r="D436" s="903"/>
      <c r="E436" s="903"/>
      <c r="F436" s="558" t="s">
        <v>18</v>
      </c>
      <c r="G436" s="558" t="s">
        <v>19</v>
      </c>
      <c r="H436" s="558" t="s">
        <v>20</v>
      </c>
      <c r="I436" s="559" t="s">
        <v>21</v>
      </c>
      <c r="J436" s="35" t="s">
        <v>9</v>
      </c>
      <c r="K436" s="558" t="s">
        <v>18</v>
      </c>
      <c r="L436" s="558" t="s">
        <v>19</v>
      </c>
      <c r="M436" s="558" t="s">
        <v>20</v>
      </c>
      <c r="N436" s="904" t="s">
        <v>21</v>
      </c>
      <c r="O436" s="904"/>
      <c r="P436" s="905"/>
    </row>
    <row r="437" spans="1:18" ht="12.75" customHeight="1" x14ac:dyDescent="0.2">
      <c r="A437" s="947"/>
      <c r="B437" s="945"/>
      <c r="C437" s="906" t="s">
        <v>22</v>
      </c>
      <c r="D437" s="907"/>
      <c r="E437" s="907"/>
      <c r="F437" s="560"/>
      <c r="G437" s="560"/>
      <c r="H437" s="560"/>
      <c r="I437" s="561" t="s">
        <v>23</v>
      </c>
      <c r="J437" s="36" t="s">
        <v>22</v>
      </c>
      <c r="K437" s="560"/>
      <c r="L437" s="560"/>
      <c r="M437" s="560"/>
      <c r="N437" s="907" t="s">
        <v>24</v>
      </c>
      <c r="O437" s="907"/>
      <c r="P437" s="908"/>
    </row>
    <row r="438" spans="1:18" x14ac:dyDescent="0.2">
      <c r="A438" s="46" t="s">
        <v>25</v>
      </c>
      <c r="B438" s="47" t="s">
        <v>26</v>
      </c>
      <c r="C438" s="890" t="s">
        <v>27</v>
      </c>
      <c r="D438" s="891"/>
      <c r="E438" s="891"/>
      <c r="F438" s="566" t="s">
        <v>28</v>
      </c>
      <c r="G438" s="566" t="s">
        <v>29</v>
      </c>
      <c r="H438" s="566" t="s">
        <v>30</v>
      </c>
      <c r="I438" s="48" t="s">
        <v>31</v>
      </c>
      <c r="J438" s="49" t="s">
        <v>32</v>
      </c>
      <c r="K438" s="566" t="s">
        <v>33</v>
      </c>
      <c r="L438" s="566" t="s">
        <v>34</v>
      </c>
      <c r="M438" s="566" t="s">
        <v>35</v>
      </c>
      <c r="N438" s="892" t="s">
        <v>36</v>
      </c>
      <c r="O438" s="891"/>
      <c r="P438" s="893"/>
      <c r="Q438" s="1" t="s">
        <v>1</v>
      </c>
    </row>
    <row r="439" spans="1:18" ht="15.75" x14ac:dyDescent="0.2">
      <c r="A439" s="5"/>
      <c r="B439" s="6" t="s">
        <v>37</v>
      </c>
      <c r="C439" s="894">
        <f>SUM(C15,C50,C85,C120,C155,C190,C225,C261,C296,C332,C368,C404)</f>
        <v>2470</v>
      </c>
      <c r="D439" s="895"/>
      <c r="E439" s="895"/>
      <c r="F439" s="95">
        <f t="shared" ref="F439:N439" si="95">SUM(F15,F50,F85,F120,F155,F190,F225,F261,F296,F332,F368,F404)</f>
        <v>1232</v>
      </c>
      <c r="G439" s="315">
        <f>SUM(G15,G50,G85,G120,G155,G190,G225,G261,G296,G332,G368,G404)</f>
        <v>300</v>
      </c>
      <c r="H439" s="95">
        <f t="shared" si="95"/>
        <v>65</v>
      </c>
      <c r="I439" s="96">
        <f t="shared" si="95"/>
        <v>1473</v>
      </c>
      <c r="J439" s="103">
        <f t="shared" si="95"/>
        <v>180</v>
      </c>
      <c r="K439" s="95">
        <f t="shared" si="95"/>
        <v>0</v>
      </c>
      <c r="L439" s="315">
        <f t="shared" si="95"/>
        <v>5210</v>
      </c>
      <c r="M439" s="95">
        <f t="shared" si="95"/>
        <v>0</v>
      </c>
      <c r="N439" s="896">
        <f t="shared" si="95"/>
        <v>5390</v>
      </c>
      <c r="O439" s="897"/>
      <c r="P439" s="898"/>
      <c r="Q439" s="1" t="s">
        <v>1</v>
      </c>
    </row>
    <row r="440" spans="1:18" x14ac:dyDescent="0.2">
      <c r="A440" s="9">
        <v>1</v>
      </c>
      <c r="B440" s="10" t="s">
        <v>38</v>
      </c>
      <c r="C440" s="899"/>
      <c r="D440" s="900"/>
      <c r="E440" s="900"/>
      <c r="F440" s="553"/>
      <c r="G440" s="553"/>
      <c r="H440" s="553"/>
      <c r="I440" s="554"/>
      <c r="J440" s="552"/>
      <c r="K440" s="553"/>
      <c r="L440" s="553"/>
      <c r="M440" s="553"/>
      <c r="N440" s="900"/>
      <c r="O440" s="900"/>
      <c r="P440" s="901"/>
    </row>
    <row r="441" spans="1:18" ht="14.25" x14ac:dyDescent="0.2">
      <c r="A441" s="11"/>
      <c r="B441" s="10" t="s">
        <v>39</v>
      </c>
      <c r="C441" s="885">
        <f t="shared" ref="C441:C443" si="96">SUM(C87,C17,C298,C192,C122,C334,C227,C263,C157,C406,C370,C52)</f>
        <v>0</v>
      </c>
      <c r="D441" s="886"/>
      <c r="E441" s="886"/>
      <c r="F441" s="577">
        <f t="shared" ref="F441:N443" si="97">SUM(F87,F17,F298,F192,F122,F334,F227,F263,F157,F406,F370,F52)</f>
        <v>0</v>
      </c>
      <c r="G441" s="577">
        <f t="shared" si="97"/>
        <v>0</v>
      </c>
      <c r="H441" s="577">
        <f t="shared" si="97"/>
        <v>0</v>
      </c>
      <c r="I441" s="578">
        <f t="shared" si="97"/>
        <v>0</v>
      </c>
      <c r="J441" s="576">
        <f t="shared" si="97"/>
        <v>0</v>
      </c>
      <c r="K441" s="577">
        <f t="shared" si="97"/>
        <v>0</v>
      </c>
      <c r="L441" s="577">
        <f t="shared" si="97"/>
        <v>0</v>
      </c>
      <c r="M441" s="577">
        <f t="shared" si="97"/>
        <v>0</v>
      </c>
      <c r="N441" s="886">
        <f t="shared" si="97"/>
        <v>0</v>
      </c>
      <c r="O441" s="886"/>
      <c r="P441" s="887"/>
    </row>
    <row r="442" spans="1:18" ht="15" x14ac:dyDescent="0.2">
      <c r="A442" s="11"/>
      <c r="B442" s="12" t="s">
        <v>40</v>
      </c>
      <c r="C442" s="882">
        <f t="shared" si="96"/>
        <v>0</v>
      </c>
      <c r="D442" s="883"/>
      <c r="E442" s="883"/>
      <c r="F442" s="580">
        <f t="shared" si="97"/>
        <v>0</v>
      </c>
      <c r="G442" s="580">
        <f t="shared" si="97"/>
        <v>0</v>
      </c>
      <c r="H442" s="580">
        <f t="shared" si="97"/>
        <v>0</v>
      </c>
      <c r="I442" s="582">
        <f t="shared" si="97"/>
        <v>0</v>
      </c>
      <c r="J442" s="579">
        <f t="shared" si="97"/>
        <v>0</v>
      </c>
      <c r="K442" s="580">
        <f t="shared" si="97"/>
        <v>0</v>
      </c>
      <c r="L442" s="580">
        <f t="shared" si="97"/>
        <v>0</v>
      </c>
      <c r="M442" s="580">
        <f t="shared" si="97"/>
        <v>0</v>
      </c>
      <c r="N442" s="880">
        <f t="shared" si="97"/>
        <v>0</v>
      </c>
      <c r="O442" s="880"/>
      <c r="P442" s="881"/>
    </row>
    <row r="443" spans="1:18" ht="15" x14ac:dyDescent="0.2">
      <c r="A443" s="11"/>
      <c r="B443" s="12" t="s">
        <v>41</v>
      </c>
      <c r="C443" s="888">
        <f t="shared" si="96"/>
        <v>0</v>
      </c>
      <c r="D443" s="889"/>
      <c r="E443" s="889"/>
      <c r="F443" s="581">
        <f t="shared" si="97"/>
        <v>0</v>
      </c>
      <c r="G443" s="581">
        <f t="shared" si="97"/>
        <v>0</v>
      </c>
      <c r="H443" s="581">
        <f t="shared" si="97"/>
        <v>0</v>
      </c>
      <c r="I443" s="45">
        <f t="shared" si="97"/>
        <v>0</v>
      </c>
      <c r="J443" s="579">
        <f t="shared" si="97"/>
        <v>0</v>
      </c>
      <c r="K443" s="580">
        <f t="shared" si="97"/>
        <v>0</v>
      </c>
      <c r="L443" s="580">
        <f t="shared" si="97"/>
        <v>0</v>
      </c>
      <c r="M443" s="580">
        <f t="shared" si="97"/>
        <v>0</v>
      </c>
      <c r="N443" s="880">
        <f t="shared" si="97"/>
        <v>0</v>
      </c>
      <c r="O443" s="880"/>
      <c r="P443" s="881"/>
    </row>
    <row r="444" spans="1:18" ht="14.25" x14ac:dyDescent="0.2">
      <c r="A444" s="11"/>
      <c r="B444" s="10" t="s">
        <v>42</v>
      </c>
      <c r="C444" s="878">
        <f>SUM(C20,C55,C90,C125,C160,C195,C230,C266,C301,C337,C373,C409)</f>
        <v>2470</v>
      </c>
      <c r="D444" s="879"/>
      <c r="E444" s="879"/>
      <c r="F444" s="97">
        <f t="shared" ref="F444:N451" si="98">SUM(F20,F55,F90,F125,F160,F195,F230,F266,F301,F337,F373,F409)</f>
        <v>1232</v>
      </c>
      <c r="G444" s="97">
        <f t="shared" si="98"/>
        <v>300</v>
      </c>
      <c r="H444" s="97">
        <f t="shared" si="98"/>
        <v>65</v>
      </c>
      <c r="I444" s="98">
        <f t="shared" si="98"/>
        <v>1473</v>
      </c>
      <c r="J444" s="141">
        <f t="shared" si="98"/>
        <v>180</v>
      </c>
      <c r="K444" s="142">
        <f t="shared" si="98"/>
        <v>0</v>
      </c>
      <c r="L444" s="142">
        <f t="shared" si="98"/>
        <v>5210</v>
      </c>
      <c r="M444" s="142">
        <f t="shared" si="98"/>
        <v>0</v>
      </c>
      <c r="N444" s="880">
        <f t="shared" si="98"/>
        <v>5390</v>
      </c>
      <c r="O444" s="880"/>
      <c r="P444" s="881"/>
      <c r="R444" s="1" t="s">
        <v>1</v>
      </c>
    </row>
    <row r="445" spans="1:18" ht="15" x14ac:dyDescent="0.2">
      <c r="A445" s="11"/>
      <c r="B445" s="12" t="s">
        <v>40</v>
      </c>
      <c r="C445" s="882">
        <f t="shared" ref="C445:C451" si="99">SUM(C21,C56,C91,C126,C161,C196,C231,C267,C302,C338,C374,C410)</f>
        <v>882</v>
      </c>
      <c r="D445" s="883"/>
      <c r="E445" s="883"/>
      <c r="F445" s="101">
        <f t="shared" si="98"/>
        <v>498</v>
      </c>
      <c r="G445" s="101">
        <f t="shared" si="98"/>
        <v>285</v>
      </c>
      <c r="H445" s="101">
        <f t="shared" si="98"/>
        <v>65</v>
      </c>
      <c r="I445" s="102">
        <f t="shared" si="98"/>
        <v>604</v>
      </c>
      <c r="J445" s="106">
        <f t="shared" si="98"/>
        <v>0</v>
      </c>
      <c r="K445" s="101">
        <f t="shared" si="98"/>
        <v>0</v>
      </c>
      <c r="L445" s="101">
        <f t="shared" si="98"/>
        <v>2530</v>
      </c>
      <c r="M445" s="101">
        <f t="shared" si="98"/>
        <v>0</v>
      </c>
      <c r="N445" s="883">
        <f t="shared" si="98"/>
        <v>2530</v>
      </c>
      <c r="O445" s="883"/>
      <c r="P445" s="884"/>
      <c r="Q445" s="1" t="s">
        <v>65</v>
      </c>
    </row>
    <row r="446" spans="1:18" ht="15" x14ac:dyDescent="0.2">
      <c r="A446" s="11"/>
      <c r="B446" s="12" t="s">
        <v>41</v>
      </c>
      <c r="C446" s="865">
        <f t="shared" si="99"/>
        <v>1588</v>
      </c>
      <c r="D446" s="866"/>
      <c r="E446" s="866"/>
      <c r="F446" s="99">
        <f t="shared" si="98"/>
        <v>734</v>
      </c>
      <c r="G446" s="99">
        <f t="shared" si="98"/>
        <v>15</v>
      </c>
      <c r="H446" s="99">
        <f t="shared" si="98"/>
        <v>0</v>
      </c>
      <c r="I446" s="100">
        <f t="shared" si="98"/>
        <v>869</v>
      </c>
      <c r="J446" s="106">
        <f t="shared" si="98"/>
        <v>180</v>
      </c>
      <c r="K446" s="101">
        <f t="shared" si="98"/>
        <v>0</v>
      </c>
      <c r="L446" s="101">
        <f t="shared" si="98"/>
        <v>2680</v>
      </c>
      <c r="M446" s="101">
        <f t="shared" si="98"/>
        <v>0</v>
      </c>
      <c r="N446" s="883">
        <f t="shared" si="98"/>
        <v>2860</v>
      </c>
      <c r="O446" s="883"/>
      <c r="P446" s="884"/>
    </row>
    <row r="447" spans="1:18" x14ac:dyDescent="0.2">
      <c r="A447" s="9">
        <v>2</v>
      </c>
      <c r="B447" s="10" t="s">
        <v>43</v>
      </c>
      <c r="C447" s="875"/>
      <c r="D447" s="876"/>
      <c r="E447" s="877"/>
      <c r="F447" s="553"/>
      <c r="G447" s="553"/>
      <c r="H447" s="553"/>
      <c r="I447" s="555"/>
      <c r="J447" s="552"/>
      <c r="K447" s="553"/>
      <c r="L447" s="553"/>
      <c r="M447" s="553"/>
      <c r="N447" s="867"/>
      <c r="O447" s="867"/>
      <c r="P447" s="868"/>
    </row>
    <row r="448" spans="1:18" ht="15" x14ac:dyDescent="0.2">
      <c r="A448" s="11"/>
      <c r="B448" s="12" t="s">
        <v>44</v>
      </c>
      <c r="C448" s="865">
        <f>SUM(C24,C59,C94,C129,C164,C199,C234,C270,C305,C341,C377,C413)</f>
        <v>403</v>
      </c>
      <c r="D448" s="866"/>
      <c r="E448" s="866"/>
      <c r="F448" s="99">
        <f t="shared" si="98"/>
        <v>403</v>
      </c>
      <c r="G448" s="99">
        <f t="shared" si="98"/>
        <v>0</v>
      </c>
      <c r="H448" s="99">
        <f t="shared" si="98"/>
        <v>0</v>
      </c>
      <c r="I448" s="100">
        <f t="shared" si="98"/>
        <v>0</v>
      </c>
      <c r="J448" s="552"/>
      <c r="K448" s="553"/>
      <c r="L448" s="553"/>
      <c r="M448" s="553"/>
      <c r="N448" s="867"/>
      <c r="O448" s="867"/>
      <c r="P448" s="868"/>
    </row>
    <row r="449" spans="1:17" ht="15" x14ac:dyDescent="0.2">
      <c r="A449" s="11"/>
      <c r="B449" s="12" t="s">
        <v>45</v>
      </c>
      <c r="C449" s="865">
        <f t="shared" si="99"/>
        <v>1711</v>
      </c>
      <c r="D449" s="866"/>
      <c r="E449" s="866"/>
      <c r="F449" s="99">
        <f t="shared" si="98"/>
        <v>760</v>
      </c>
      <c r="G449" s="99">
        <f t="shared" si="98"/>
        <v>300</v>
      </c>
      <c r="H449" s="99">
        <f t="shared" si="98"/>
        <v>65</v>
      </c>
      <c r="I449" s="100">
        <f t="shared" si="98"/>
        <v>1186</v>
      </c>
      <c r="J449" s="552"/>
      <c r="K449" s="553"/>
      <c r="L449" s="553"/>
      <c r="M449" s="553"/>
      <c r="N449" s="867"/>
      <c r="O449" s="867"/>
      <c r="P449" s="868"/>
    </row>
    <row r="450" spans="1:17" ht="15" x14ac:dyDescent="0.2">
      <c r="A450" s="9"/>
      <c r="B450" s="12" t="s">
        <v>46</v>
      </c>
      <c r="C450" s="865">
        <f t="shared" si="99"/>
        <v>0</v>
      </c>
      <c r="D450" s="866"/>
      <c r="E450" s="866"/>
      <c r="F450" s="99">
        <f t="shared" si="98"/>
        <v>0</v>
      </c>
      <c r="G450" s="99">
        <f t="shared" si="98"/>
        <v>0</v>
      </c>
      <c r="H450" s="99">
        <f t="shared" si="98"/>
        <v>0</v>
      </c>
      <c r="I450" s="100">
        <f t="shared" si="98"/>
        <v>0</v>
      </c>
      <c r="J450" s="552"/>
      <c r="K450" s="553"/>
      <c r="L450" s="553"/>
      <c r="M450" s="553"/>
      <c r="N450" s="867"/>
      <c r="O450" s="867"/>
      <c r="P450" s="868"/>
      <c r="Q450" s="1" t="s">
        <v>1</v>
      </c>
    </row>
    <row r="451" spans="1:17" ht="12.75" customHeight="1" x14ac:dyDescent="0.2">
      <c r="A451" s="14"/>
      <c r="B451" s="15" t="s">
        <v>47</v>
      </c>
      <c r="C451" s="865">
        <f t="shared" si="99"/>
        <v>356</v>
      </c>
      <c r="D451" s="866"/>
      <c r="E451" s="866"/>
      <c r="F451" s="99">
        <f t="shared" si="98"/>
        <v>69</v>
      </c>
      <c r="G451" s="99">
        <f t="shared" si="98"/>
        <v>0</v>
      </c>
      <c r="H451" s="99">
        <f t="shared" si="98"/>
        <v>0</v>
      </c>
      <c r="I451" s="100">
        <f t="shared" si="98"/>
        <v>287</v>
      </c>
      <c r="J451" s="39"/>
      <c r="K451" s="16"/>
      <c r="L451" s="16"/>
      <c r="M451" s="16"/>
      <c r="N451" s="869"/>
      <c r="O451" s="869"/>
      <c r="P451" s="870"/>
    </row>
    <row r="452" spans="1:17" ht="12.75" customHeight="1" thickBot="1" x14ac:dyDescent="0.25">
      <c r="A452" s="22">
        <v>3</v>
      </c>
      <c r="B452" s="23" t="s">
        <v>48</v>
      </c>
      <c r="C452" s="871"/>
      <c r="D452" s="872"/>
      <c r="E452" s="872"/>
      <c r="F452" s="27">
        <f>SUM(F98,F28,F309,F203,F133,F345,F238,F274,F168,F417,F381,F63)</f>
        <v>0</v>
      </c>
      <c r="G452" s="27">
        <f>SUM(G98,G28,G309,G203,G133,G345,G238,G274,G168,G417,G381,G63)</f>
        <v>0</v>
      </c>
      <c r="H452" s="571"/>
      <c r="I452" s="40"/>
      <c r="J452" s="41"/>
      <c r="K452" s="583"/>
      <c r="L452" s="583"/>
      <c r="M452" s="583"/>
      <c r="N452" s="873"/>
      <c r="O452" s="873"/>
      <c r="P452" s="874"/>
    </row>
    <row r="453" spans="1:17" ht="12.75" customHeight="1" x14ac:dyDescent="0.2">
      <c r="B453" s="551" t="s">
        <v>49</v>
      </c>
      <c r="C453" s="861">
        <f>SUM(C448:E451)-C439</f>
        <v>0</v>
      </c>
      <c r="D453" s="862"/>
      <c r="E453" s="862"/>
      <c r="F453" s="25">
        <f>SUM(F448:F451)-F439</f>
        <v>0</v>
      </c>
      <c r="G453" s="25">
        <f>SUM(G448:G451)-G439</f>
        <v>0</v>
      </c>
      <c r="H453" s="25">
        <f t="shared" ref="H453:I453" si="100">SUM(H448:H451)-H439</f>
        <v>0</v>
      </c>
      <c r="I453" s="25">
        <f t="shared" si="100"/>
        <v>0</v>
      </c>
      <c r="J453" s="8"/>
      <c r="K453" s="8" t="s">
        <v>1</v>
      </c>
      <c r="L453" s="8"/>
      <c r="M453" s="8"/>
      <c r="N453" s="863"/>
      <c r="O453" s="863"/>
      <c r="P453" s="863"/>
    </row>
    <row r="454" spans="1:17" x14ac:dyDescent="0.2">
      <c r="C454" s="864"/>
      <c r="D454" s="864"/>
      <c r="E454" s="864"/>
      <c r="G454" s="1" t="s">
        <v>64</v>
      </c>
      <c r="N454" s="864"/>
      <c r="O454" s="864"/>
      <c r="P454" s="864"/>
    </row>
    <row r="455" spans="1:17" x14ac:dyDescent="0.2">
      <c r="C455" s="551"/>
      <c r="D455" s="551"/>
      <c r="E455" s="551"/>
      <c r="K455" s="1" t="s">
        <v>1</v>
      </c>
      <c r="N455" s="551"/>
      <c r="O455" s="551"/>
      <c r="P455" s="551"/>
    </row>
    <row r="456" spans="1:17" x14ac:dyDescent="0.2">
      <c r="C456" s="551"/>
      <c r="D456" s="551"/>
      <c r="E456" s="551"/>
      <c r="K456" s="1" t="s">
        <v>1</v>
      </c>
      <c r="N456" s="551"/>
      <c r="O456" s="551"/>
      <c r="P456" s="551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Jan</vt:lpstr>
      <vt:lpstr>Feb</vt:lpstr>
      <vt:lpstr>Mart</vt:lpstr>
      <vt:lpstr>Aprl</vt:lpstr>
      <vt:lpstr>Mei</vt:lpstr>
      <vt:lpstr>Juni</vt:lpstr>
      <vt:lpstr>Juli</vt:lpstr>
      <vt:lpstr>Agust</vt:lpstr>
      <vt:lpstr>Sept</vt:lpstr>
      <vt:lpstr>Okt</vt:lpstr>
      <vt:lpstr>Nov</vt:lpstr>
      <vt:lpstr>Des</vt:lpstr>
      <vt:lpstr>tnm s</vt:lpstr>
      <vt:lpstr>pnn s</vt:lpstr>
      <vt:lpstr>fs s</vt:lpstr>
      <vt:lpstr>tnm l</vt:lpstr>
      <vt:lpstr>pnn l</vt:lpstr>
      <vt:lpstr>fs 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SONY VAIO TPH</cp:lastModifiedBy>
  <cp:lastPrinted>2019-08-20T03:20:04Z</cp:lastPrinted>
  <dcterms:created xsi:type="dcterms:W3CDTF">2012-12-04T06:54:00Z</dcterms:created>
  <dcterms:modified xsi:type="dcterms:W3CDTF">2020-02-15T02:59:46Z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